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CF ShellRockk\"/>
    </mc:Choice>
  </mc:AlternateContent>
  <xr:revisionPtr revIDLastSave="0" documentId="13_ncr:1_{DA4E0E00-B5E1-47AC-9791-0F147264DE2C}" xr6:coauthVersionLast="47" xr6:coauthVersionMax="47" xr10:uidLastSave="{00000000-0000-0000-0000-000000000000}"/>
  <bookViews>
    <workbookView xWindow="-120" yWindow="-120" windowWidth="29040" windowHeight="15840" tabRatio="903" activeTab="1" xr2:uid="{00000000-000D-0000-FFFF-FFFF00000000}"/>
  </bookViews>
  <sheets>
    <sheet name="Промпт" sheetId="26" r:id="rId1"/>
    <sheet name="Контрагенты" sheetId="59" r:id="rId2"/>
    <sheet name="CF" sheetId="3" r:id="rId3"/>
    <sheet name="Аванс (Inc)" sheetId="30" r:id="rId4"/>
    <sheet name="Выполнение (Inc)" sheetId="31" r:id="rId5"/>
    <sheet name="Удержание (Inc)" sheetId="28" r:id="rId6"/>
    <sheet name="Оплата субподряда (DC)" sheetId="45" r:id="rId7"/>
    <sheet name="Прочее (Inc)" sheetId="29" r:id="rId8"/>
    <sheet name="Расходные материалы (DC)" sheetId="32" r:id="rId9"/>
    <sheet name="Аренда машин и оборуд. (DC)" sheetId="33" r:id="rId10"/>
    <sheet name="НДС (Tax)" sheetId="44" r:id="rId11"/>
    <sheet name="ФОТ производственный (DC)" sheetId="42" r:id="rId12"/>
    <sheet name="ФОТ управленческий (OPEX)" sheetId="43" r:id="rId13"/>
    <sheet name="Основные материалы (DC)" sheetId="34" r:id="rId14"/>
    <sheet name="Инструмент (DC)" sheetId="35" r:id="rId15"/>
    <sheet name="Прочие расходы (DC)" sheetId="36" r:id="rId16"/>
    <sheet name="Аутсорсинг (OPEX)" sheetId="37" r:id="rId17"/>
    <sheet name="Прочие расходы (OPEX)" sheetId="38" r:id="rId18"/>
    <sheet name="Содержание штаба (OPEX)" sheetId="39" r:id="rId19"/>
    <sheet name="Аренда транспорта (OPEX)" sheetId="40" r:id="rId20"/>
    <sheet name="Финансовые платежи (Fin)" sheetId="41" r:id="rId21"/>
    <sheet name="Основное оборудование (DC)" sheetId="46" r:id="rId22"/>
    <sheet name="ФОТ управленческий (BO)" sheetId="47" r:id="rId23"/>
    <sheet name="Содержание офиса (BO)" sheetId="48" r:id="rId24"/>
    <sheet name="Аренда транспорта (BO)" sheetId="49" r:id="rId25"/>
    <sheet name="Аутсорсинг (BO)" sheetId="50" r:id="rId26"/>
    <sheet name="Прочие расходы (BO)" sheetId="51" r:id="rId27"/>
    <sheet name="Налог на прибыль (Tax)" sheetId="52" r:id="rId28"/>
    <sheet name="Финансовые поступления (Fin)" sheetId="53" r:id="rId29"/>
    <sheet name="Инвестиционные поступл. (Inv)" sheetId="54" r:id="rId30"/>
    <sheet name="Инвестиционные платежи (Inv)" sheetId="55" r:id="rId31"/>
  </sheets>
  <definedNames>
    <definedName name="_xlnm._FilterDatabase" localSheetId="1" hidden="1">Контрагенты!$A$1:$J$90</definedName>
  </definedNames>
  <calcPr calcId="181029" refMode="R1C1"/>
  <extLst>
    <ext uri="GoogleSheetsCustomDataVersion2">
      <go:sheetsCustomData xmlns:go="http://customooxmlschemas.google.com/" r:id="rId37" roundtripDataChecksum="44pOpPElWsV8DLFi41Xbu0KLZyKEc5rnpI3cQLGnK9I="/>
    </ext>
  </extLst>
</workbook>
</file>

<file path=xl/calcChain.xml><?xml version="1.0" encoding="utf-8"?>
<calcChain xmlns="http://schemas.openxmlformats.org/spreadsheetml/2006/main">
  <c r="C12" i="33" l="1"/>
  <c r="B12" i="33"/>
  <c r="A12" i="33"/>
  <c r="C10" i="38"/>
  <c r="B10" i="38"/>
  <c r="A10" i="38"/>
  <c r="I10" i="33"/>
  <c r="C10" i="33"/>
  <c r="B10" i="33"/>
  <c r="A10" i="33"/>
  <c r="C9" i="38"/>
  <c r="B9" i="38"/>
  <c r="A9" i="38"/>
  <c r="C9" i="33"/>
  <c r="B9" i="33"/>
  <c r="A9" i="33"/>
  <c r="B6" i="59"/>
  <c r="B5" i="59"/>
  <c r="B4" i="59"/>
  <c r="B3" i="59"/>
  <c r="J6" i="40"/>
  <c r="I6" i="40"/>
  <c r="C6" i="40"/>
  <c r="B6" i="40"/>
  <c r="A6" i="40"/>
  <c r="C5" i="48"/>
  <c r="B5" i="48"/>
  <c r="A5" i="48"/>
  <c r="C8" i="51"/>
  <c r="B8" i="51"/>
  <c r="A8" i="51"/>
  <c r="I6" i="36"/>
  <c r="C6" i="36"/>
  <c r="B6" i="36"/>
  <c r="A6" i="36"/>
  <c r="C7" i="47"/>
  <c r="B7" i="47"/>
  <c r="A7" i="47"/>
  <c r="I9" i="35"/>
  <c r="C9" i="35"/>
  <c r="B9" i="35"/>
  <c r="A9" i="35"/>
  <c r="I7" i="32"/>
  <c r="C7" i="32"/>
  <c r="B7" i="32"/>
  <c r="A7" i="32"/>
  <c r="I11" i="33"/>
  <c r="C11" i="33"/>
  <c r="B11" i="33"/>
  <c r="A11" i="33"/>
  <c r="I7" i="34"/>
  <c r="C7" i="34"/>
  <c r="B7" i="34"/>
  <c r="A7" i="34"/>
  <c r="J7" i="42"/>
  <c r="I7" i="42"/>
  <c r="C7" i="42"/>
  <c r="B7" i="42"/>
  <c r="A7" i="42"/>
  <c r="C6" i="34"/>
  <c r="B6" i="34"/>
  <c r="A6" i="34"/>
  <c r="I5" i="34"/>
  <c r="C5" i="34"/>
  <c r="B5" i="34"/>
  <c r="A5" i="34"/>
  <c r="I5" i="39"/>
  <c r="C5" i="39"/>
  <c r="B5" i="39"/>
  <c r="A5" i="39"/>
  <c r="I8" i="38"/>
  <c r="C8" i="38"/>
  <c r="B8" i="38"/>
  <c r="A8" i="38"/>
  <c r="I8" i="35"/>
  <c r="C8" i="35"/>
  <c r="B8" i="35"/>
  <c r="A8" i="35"/>
  <c r="I7" i="35"/>
  <c r="C7" i="35"/>
  <c r="B7" i="35"/>
  <c r="A7" i="35"/>
  <c r="D52" i="3"/>
  <c r="C5" i="50"/>
  <c r="B5" i="50"/>
  <c r="A5" i="50"/>
  <c r="J7" i="37"/>
  <c r="K7" i="37"/>
  <c r="L7" i="37"/>
  <c r="M7" i="37"/>
  <c r="N7" i="37"/>
  <c r="O7" i="37"/>
  <c r="P7" i="37"/>
  <c r="Q7" i="37"/>
  <c r="R7" i="37"/>
  <c r="S7" i="37"/>
  <c r="T7" i="37"/>
  <c r="U7" i="37"/>
  <c r="V7" i="37"/>
  <c r="W7" i="37"/>
  <c r="X7" i="37"/>
  <c r="Y7" i="37"/>
  <c r="Z7" i="37"/>
  <c r="AA7" i="37"/>
  <c r="AB7" i="37"/>
  <c r="AC7" i="37"/>
  <c r="AD7" i="37"/>
  <c r="AE7" i="37"/>
  <c r="AF7" i="37"/>
  <c r="AG7" i="37"/>
  <c r="AH7" i="37"/>
  <c r="AI7" i="37"/>
  <c r="AJ7" i="37"/>
  <c r="AK7" i="37"/>
  <c r="AL7" i="37"/>
  <c r="AM7" i="37"/>
  <c r="AN7" i="37"/>
  <c r="AO7" i="37"/>
  <c r="AP7" i="37"/>
  <c r="AQ7" i="37"/>
  <c r="AR7" i="37"/>
  <c r="AS7" i="37"/>
  <c r="AT7" i="37"/>
  <c r="AU7" i="37"/>
  <c r="AV7" i="37"/>
  <c r="AW7" i="37"/>
  <c r="AX7" i="37"/>
  <c r="AY7" i="37"/>
  <c r="AZ7" i="37"/>
  <c r="BA7" i="37"/>
  <c r="BB7" i="37"/>
  <c r="BC7" i="37"/>
  <c r="BD7" i="37"/>
  <c r="BE7" i="37"/>
  <c r="BF7" i="37"/>
  <c r="BG7" i="37"/>
  <c r="BH7" i="37"/>
  <c r="BI7" i="37"/>
  <c r="BJ7" i="37"/>
  <c r="BK7" i="37"/>
  <c r="BL7" i="37"/>
  <c r="BM7" i="37"/>
  <c r="BN7" i="37"/>
  <c r="BO7" i="37"/>
  <c r="BP7" i="37"/>
  <c r="BQ7" i="37"/>
  <c r="BR7" i="37"/>
  <c r="BS7" i="37"/>
  <c r="BT7" i="37"/>
  <c r="BU7" i="37"/>
  <c r="BV7" i="37"/>
  <c r="BW7" i="37"/>
  <c r="BX7" i="37"/>
  <c r="BY7" i="37"/>
  <c r="BZ7" i="37"/>
  <c r="CA7" i="37"/>
  <c r="CB7" i="37"/>
  <c r="CC7" i="37"/>
  <c r="CD7" i="37"/>
  <c r="CE7" i="37"/>
  <c r="CF7" i="37"/>
  <c r="CG7" i="37"/>
  <c r="CH7" i="37"/>
  <c r="CI7" i="37"/>
  <c r="CJ7" i="37"/>
  <c r="CK7" i="37"/>
  <c r="CL7" i="37"/>
  <c r="CM7" i="37"/>
  <c r="CN7" i="37"/>
  <c r="CO7" i="37"/>
  <c r="CP7" i="37"/>
  <c r="CQ7" i="37"/>
  <c r="CR7" i="37"/>
  <c r="CS7" i="37"/>
  <c r="CT7" i="37"/>
  <c r="CU7" i="37"/>
  <c r="CV7" i="37"/>
  <c r="CW7" i="37"/>
  <c r="CX7" i="37"/>
  <c r="CY7" i="37"/>
  <c r="CZ7" i="37"/>
  <c r="DA7" i="37"/>
  <c r="DB7" i="37"/>
  <c r="DC7" i="37"/>
  <c r="DD7" i="37"/>
  <c r="DE7" i="37"/>
  <c r="DF7" i="37"/>
  <c r="DG7" i="37"/>
  <c r="DH7" i="37"/>
  <c r="DI7" i="37"/>
  <c r="DJ7" i="37"/>
  <c r="DK7" i="37"/>
  <c r="DL7" i="37"/>
  <c r="DM7" i="37"/>
  <c r="DN7" i="37"/>
  <c r="DO7" i="37"/>
  <c r="DP7" i="37"/>
  <c r="DQ7" i="37"/>
  <c r="DR7" i="37"/>
  <c r="DS7" i="37"/>
  <c r="DT7" i="37"/>
  <c r="DU7" i="37"/>
  <c r="DV7" i="37"/>
  <c r="DW7" i="37"/>
  <c r="DX7" i="37"/>
  <c r="DY7" i="37"/>
  <c r="DZ7" i="37"/>
  <c r="J6" i="42"/>
  <c r="I6" i="42"/>
  <c r="J6" i="41"/>
  <c r="J7" i="41"/>
  <c r="I7" i="41"/>
  <c r="I6" i="41"/>
  <c r="C4" i="48"/>
  <c r="B4" i="48"/>
  <c r="A4" i="48"/>
  <c r="C6" i="47"/>
  <c r="B6" i="47"/>
  <c r="A6" i="47"/>
  <c r="I7" i="37"/>
  <c r="C7" i="37"/>
  <c r="B7" i="37"/>
  <c r="A7" i="37"/>
  <c r="C7" i="41"/>
  <c r="B7" i="41"/>
  <c r="A7" i="41"/>
  <c r="C6" i="41"/>
  <c r="B6" i="41"/>
  <c r="A6" i="41"/>
  <c r="C6" i="42"/>
  <c r="B6" i="42"/>
  <c r="A6" i="42"/>
  <c r="I4" i="29"/>
  <c r="C4" i="29"/>
  <c r="B4" i="29"/>
  <c r="A4" i="29"/>
  <c r="I6" i="35"/>
  <c r="C6" i="35"/>
  <c r="B6" i="35"/>
  <c r="A6" i="35"/>
  <c r="J5" i="40"/>
  <c r="I5" i="40"/>
  <c r="C5" i="40"/>
  <c r="B5" i="40"/>
  <c r="A5" i="40"/>
  <c r="C5" i="47"/>
  <c r="B5" i="47"/>
  <c r="A5" i="47"/>
  <c r="J6" i="37"/>
  <c r="I6" i="37"/>
  <c r="C6" i="37"/>
  <c r="B6" i="37"/>
  <c r="A6" i="37"/>
  <c r="I6" i="32"/>
  <c r="C6" i="32"/>
  <c r="B6" i="32"/>
  <c r="A6" i="32"/>
  <c r="I7" i="38"/>
  <c r="C7" i="38"/>
  <c r="B7" i="38"/>
  <c r="A7" i="38"/>
  <c r="I6" i="38"/>
  <c r="C6" i="38"/>
  <c r="B6" i="38"/>
  <c r="A6" i="38"/>
  <c r="I5" i="38"/>
  <c r="C5" i="38"/>
  <c r="B5" i="38"/>
  <c r="A5" i="38"/>
  <c r="I5" i="36"/>
  <c r="C5" i="36"/>
  <c r="B5" i="36"/>
  <c r="A5" i="36"/>
  <c r="C4" i="52"/>
  <c r="B4" i="52"/>
  <c r="A4" i="52"/>
  <c r="C4" i="44"/>
  <c r="B4" i="44"/>
  <c r="A4" i="44"/>
  <c r="C4" i="38"/>
  <c r="B4" i="38"/>
  <c r="A4" i="38"/>
  <c r="C4" i="47"/>
  <c r="B4" i="47"/>
  <c r="A4" i="47"/>
  <c r="I4" i="39"/>
  <c r="C4" i="39"/>
  <c r="B4" i="39"/>
  <c r="A4" i="39"/>
  <c r="J4" i="40"/>
  <c r="I4" i="40"/>
  <c r="C4" i="40"/>
  <c r="B4" i="40"/>
  <c r="A4" i="40"/>
  <c r="I5" i="32"/>
  <c r="C5" i="32"/>
  <c r="B5" i="32"/>
  <c r="A5" i="32"/>
  <c r="I4" i="32"/>
  <c r="C4" i="32"/>
  <c r="B4" i="32"/>
  <c r="A4" i="32"/>
  <c r="I8" i="33"/>
  <c r="C8" i="33"/>
  <c r="B8" i="33"/>
  <c r="A8" i="33"/>
  <c r="I7" i="33"/>
  <c r="C7" i="33"/>
  <c r="B7" i="33"/>
  <c r="A7" i="33"/>
  <c r="I6" i="33"/>
  <c r="C6" i="33"/>
  <c r="B6" i="33"/>
  <c r="A6" i="33"/>
  <c r="I5" i="33"/>
  <c r="C5" i="33"/>
  <c r="B5" i="33"/>
  <c r="A5" i="33"/>
  <c r="I4" i="33"/>
  <c r="C4" i="33"/>
  <c r="B4" i="33"/>
  <c r="A4" i="33"/>
  <c r="I4" i="34"/>
  <c r="C4" i="34"/>
  <c r="B4" i="34"/>
  <c r="A4" i="34"/>
  <c r="I5" i="35"/>
  <c r="C5" i="35"/>
  <c r="B5" i="35"/>
  <c r="A5" i="35"/>
  <c r="I4" i="35"/>
  <c r="C4" i="35"/>
  <c r="B4" i="35"/>
  <c r="A4" i="35"/>
  <c r="C4" i="50"/>
  <c r="B4" i="50"/>
  <c r="A4" i="50"/>
  <c r="C7" i="51"/>
  <c r="B7" i="51"/>
  <c r="A7" i="51"/>
  <c r="C6" i="51"/>
  <c r="B6" i="51"/>
  <c r="A6" i="51"/>
  <c r="C5" i="51"/>
  <c r="B5" i="51"/>
  <c r="A5" i="51"/>
  <c r="C4" i="51"/>
  <c r="B4" i="51"/>
  <c r="A4" i="51"/>
  <c r="J4" i="45"/>
  <c r="I4" i="45"/>
  <c r="C4" i="45"/>
  <c r="B4" i="45"/>
  <c r="A4" i="45"/>
  <c r="J5" i="37"/>
  <c r="I5" i="37"/>
  <c r="C5" i="37"/>
  <c r="B5" i="37"/>
  <c r="A5" i="37"/>
  <c r="J4" i="37"/>
  <c r="I4" i="37"/>
  <c r="C4" i="37"/>
  <c r="B4" i="37"/>
  <c r="A4" i="37"/>
  <c r="I4" i="36"/>
  <c r="C4" i="36"/>
  <c r="B4" i="36"/>
  <c r="A4" i="36"/>
  <c r="J5" i="42"/>
  <c r="I5" i="42"/>
  <c r="C5" i="42"/>
  <c r="B5" i="42"/>
  <c r="A5" i="42"/>
  <c r="J4" i="42"/>
  <c r="I4" i="42"/>
  <c r="C4" i="42"/>
  <c r="B4" i="42"/>
  <c r="A4" i="42"/>
  <c r="C5" i="41"/>
  <c r="B5" i="41"/>
  <c r="A5" i="41"/>
  <c r="B49" i="3"/>
  <c r="H14" i="33"/>
  <c r="H13" i="33"/>
  <c r="H998" i="55"/>
  <c r="H997" i="55"/>
  <c r="H996" i="55"/>
  <c r="H995" i="55"/>
  <c r="H994" i="55"/>
  <c r="H993" i="55"/>
  <c r="H992" i="55"/>
  <c r="H991" i="55"/>
  <c r="H990" i="55"/>
  <c r="H989" i="55"/>
  <c r="H988" i="55"/>
  <c r="H987" i="55"/>
  <c r="H986" i="55"/>
  <c r="H985" i="55"/>
  <c r="H984" i="55"/>
  <c r="H983" i="55"/>
  <c r="H982" i="55"/>
  <c r="H981" i="55"/>
  <c r="H980" i="55"/>
  <c r="H979" i="55"/>
  <c r="H978" i="55"/>
  <c r="H977" i="55"/>
  <c r="H976" i="55"/>
  <c r="H975" i="55"/>
  <c r="H974" i="55"/>
  <c r="H973" i="55"/>
  <c r="H972" i="55"/>
  <c r="H971" i="55"/>
  <c r="H970" i="55"/>
  <c r="H969" i="55"/>
  <c r="H968" i="55"/>
  <c r="H967" i="55"/>
  <c r="H966" i="55"/>
  <c r="H965" i="55"/>
  <c r="H964" i="55"/>
  <c r="H963" i="55"/>
  <c r="H962" i="55"/>
  <c r="H961" i="55"/>
  <c r="H960" i="55"/>
  <c r="H959" i="55"/>
  <c r="H958" i="55"/>
  <c r="H957" i="55"/>
  <c r="H956" i="55"/>
  <c r="H955" i="55"/>
  <c r="H954" i="55"/>
  <c r="H953" i="55"/>
  <c r="H952" i="55"/>
  <c r="H951" i="55"/>
  <c r="H950" i="55"/>
  <c r="H949" i="55"/>
  <c r="H948" i="55"/>
  <c r="H947" i="55"/>
  <c r="H946" i="55"/>
  <c r="H945" i="55"/>
  <c r="H944" i="55"/>
  <c r="H943" i="55"/>
  <c r="H942" i="55"/>
  <c r="H941" i="55"/>
  <c r="H940" i="55"/>
  <c r="H939" i="55"/>
  <c r="H938" i="55"/>
  <c r="H937" i="55"/>
  <c r="H936" i="55"/>
  <c r="H935" i="55"/>
  <c r="H934" i="55"/>
  <c r="H933" i="55"/>
  <c r="H932" i="55"/>
  <c r="H931" i="55"/>
  <c r="H930" i="55"/>
  <c r="H929" i="55"/>
  <c r="H928" i="55"/>
  <c r="H927" i="55"/>
  <c r="H926" i="55"/>
  <c r="H925" i="55"/>
  <c r="H924" i="55"/>
  <c r="H923" i="55"/>
  <c r="H922" i="55"/>
  <c r="H921" i="55"/>
  <c r="H920" i="55"/>
  <c r="H919" i="55"/>
  <c r="H918" i="55"/>
  <c r="H917" i="55"/>
  <c r="H916" i="55"/>
  <c r="H915" i="55"/>
  <c r="H914" i="55"/>
  <c r="H913" i="55"/>
  <c r="H912" i="55"/>
  <c r="H911" i="55"/>
  <c r="H910" i="55"/>
  <c r="H909" i="55"/>
  <c r="H908" i="55"/>
  <c r="H907" i="55"/>
  <c r="H906" i="55"/>
  <c r="H905" i="55"/>
  <c r="H904" i="55"/>
  <c r="H903" i="55"/>
  <c r="H902" i="55"/>
  <c r="H901" i="55"/>
  <c r="H900" i="55"/>
  <c r="H899" i="55"/>
  <c r="H898" i="55"/>
  <c r="H897" i="55"/>
  <c r="H896" i="55"/>
  <c r="H895" i="55"/>
  <c r="H894" i="55"/>
  <c r="H893" i="55"/>
  <c r="H892" i="55"/>
  <c r="H891" i="55"/>
  <c r="H890" i="55"/>
  <c r="H889" i="55"/>
  <c r="H888" i="55"/>
  <c r="H887" i="55"/>
  <c r="H886" i="55"/>
  <c r="H885" i="55"/>
  <c r="H884" i="55"/>
  <c r="H883" i="55"/>
  <c r="H882" i="55"/>
  <c r="H881" i="55"/>
  <c r="H880" i="55"/>
  <c r="H879" i="55"/>
  <c r="H878" i="55"/>
  <c r="H877" i="55"/>
  <c r="H876" i="55"/>
  <c r="H875" i="55"/>
  <c r="H874" i="55"/>
  <c r="H873" i="55"/>
  <c r="H872" i="55"/>
  <c r="H871" i="55"/>
  <c r="H870" i="55"/>
  <c r="H869" i="55"/>
  <c r="H868" i="55"/>
  <c r="H867" i="55"/>
  <c r="H866" i="55"/>
  <c r="H865" i="55"/>
  <c r="H864" i="55"/>
  <c r="H863" i="55"/>
  <c r="H862" i="55"/>
  <c r="H861" i="55"/>
  <c r="H860" i="55"/>
  <c r="H859" i="55"/>
  <c r="H858" i="55"/>
  <c r="H857" i="55"/>
  <c r="H856" i="55"/>
  <c r="H855" i="55"/>
  <c r="H854" i="55"/>
  <c r="H853" i="55"/>
  <c r="H852" i="55"/>
  <c r="H851" i="55"/>
  <c r="H850" i="55"/>
  <c r="H849" i="55"/>
  <c r="H848" i="55"/>
  <c r="H847" i="55"/>
  <c r="H846" i="55"/>
  <c r="H845" i="55"/>
  <c r="H844" i="55"/>
  <c r="H843" i="55"/>
  <c r="H842" i="55"/>
  <c r="H841" i="55"/>
  <c r="H840" i="55"/>
  <c r="H839" i="55"/>
  <c r="H838" i="55"/>
  <c r="H837" i="55"/>
  <c r="H836" i="55"/>
  <c r="H835" i="55"/>
  <c r="H834" i="55"/>
  <c r="H833" i="55"/>
  <c r="H832" i="55"/>
  <c r="H831" i="55"/>
  <c r="H830" i="55"/>
  <c r="H829" i="55"/>
  <c r="H828" i="55"/>
  <c r="H827" i="55"/>
  <c r="H826" i="55"/>
  <c r="H825" i="55"/>
  <c r="H824" i="55"/>
  <c r="H823" i="55"/>
  <c r="H822" i="55"/>
  <c r="H821" i="55"/>
  <c r="H820" i="55"/>
  <c r="H819" i="55"/>
  <c r="H818" i="55"/>
  <c r="H817" i="55"/>
  <c r="H816" i="55"/>
  <c r="H815" i="55"/>
  <c r="H814" i="55"/>
  <c r="H813" i="55"/>
  <c r="H812" i="55"/>
  <c r="H811" i="55"/>
  <c r="H810" i="55"/>
  <c r="H809" i="55"/>
  <c r="H808" i="55"/>
  <c r="H807" i="55"/>
  <c r="H806" i="55"/>
  <c r="H805" i="55"/>
  <c r="H804" i="55"/>
  <c r="H803" i="55"/>
  <c r="H802" i="55"/>
  <c r="H801" i="55"/>
  <c r="H800" i="55"/>
  <c r="H799" i="55"/>
  <c r="H798" i="55"/>
  <c r="H797" i="55"/>
  <c r="H796" i="55"/>
  <c r="H795" i="55"/>
  <c r="H794" i="55"/>
  <c r="H793" i="55"/>
  <c r="H792" i="55"/>
  <c r="H791" i="55"/>
  <c r="H790" i="55"/>
  <c r="H789" i="55"/>
  <c r="H788" i="55"/>
  <c r="H787" i="55"/>
  <c r="H786" i="55"/>
  <c r="H785" i="55"/>
  <c r="H784" i="55"/>
  <c r="H783" i="55"/>
  <c r="H782" i="55"/>
  <c r="H781" i="55"/>
  <c r="H780" i="55"/>
  <c r="H779" i="55"/>
  <c r="H778" i="55"/>
  <c r="H777" i="55"/>
  <c r="H776" i="55"/>
  <c r="H775" i="55"/>
  <c r="H774" i="55"/>
  <c r="H773" i="55"/>
  <c r="H772" i="55"/>
  <c r="H771" i="55"/>
  <c r="H770" i="55"/>
  <c r="H769" i="55"/>
  <c r="H768" i="55"/>
  <c r="H767" i="55"/>
  <c r="H766" i="55"/>
  <c r="H765" i="55"/>
  <c r="H764" i="55"/>
  <c r="H763" i="55"/>
  <c r="H762" i="55"/>
  <c r="H761" i="55"/>
  <c r="H760" i="55"/>
  <c r="H759" i="55"/>
  <c r="H758" i="55"/>
  <c r="H757" i="55"/>
  <c r="H756" i="55"/>
  <c r="H755" i="55"/>
  <c r="H754" i="55"/>
  <c r="H753" i="55"/>
  <c r="H752" i="55"/>
  <c r="H751" i="55"/>
  <c r="H750" i="55"/>
  <c r="H749" i="55"/>
  <c r="H748" i="55"/>
  <c r="H747" i="55"/>
  <c r="H746" i="55"/>
  <c r="H745" i="55"/>
  <c r="H744" i="55"/>
  <c r="H743" i="55"/>
  <c r="H742" i="55"/>
  <c r="H741" i="55"/>
  <c r="H740" i="55"/>
  <c r="H739" i="55"/>
  <c r="H738" i="55"/>
  <c r="H737" i="55"/>
  <c r="H736" i="55"/>
  <c r="H735" i="55"/>
  <c r="H734" i="55"/>
  <c r="H733" i="55"/>
  <c r="H732" i="55"/>
  <c r="H731" i="55"/>
  <c r="H730" i="55"/>
  <c r="H729" i="55"/>
  <c r="H728" i="55"/>
  <c r="H727" i="55"/>
  <c r="H726" i="55"/>
  <c r="H725" i="55"/>
  <c r="H724" i="55"/>
  <c r="H723" i="55"/>
  <c r="H722" i="55"/>
  <c r="H721" i="55"/>
  <c r="H720" i="55"/>
  <c r="H719" i="55"/>
  <c r="H718" i="55"/>
  <c r="H717" i="55"/>
  <c r="H716" i="55"/>
  <c r="H715" i="55"/>
  <c r="H714" i="55"/>
  <c r="H713" i="55"/>
  <c r="H712" i="55"/>
  <c r="H711" i="55"/>
  <c r="H710" i="55"/>
  <c r="H709" i="55"/>
  <c r="H708" i="55"/>
  <c r="H707" i="55"/>
  <c r="H706" i="55"/>
  <c r="H705" i="55"/>
  <c r="H704" i="55"/>
  <c r="H703" i="55"/>
  <c r="H702" i="55"/>
  <c r="H701" i="55"/>
  <c r="H700" i="55"/>
  <c r="H699" i="55"/>
  <c r="H698" i="55"/>
  <c r="H697" i="55"/>
  <c r="H696" i="55"/>
  <c r="H695" i="55"/>
  <c r="H694" i="55"/>
  <c r="H693" i="55"/>
  <c r="H692" i="55"/>
  <c r="H691" i="55"/>
  <c r="H690" i="55"/>
  <c r="H689" i="55"/>
  <c r="H688" i="55"/>
  <c r="H687" i="55"/>
  <c r="H686" i="55"/>
  <c r="H685" i="55"/>
  <c r="H684" i="55"/>
  <c r="H683" i="55"/>
  <c r="H682" i="55"/>
  <c r="H681" i="55"/>
  <c r="H680" i="55"/>
  <c r="H679" i="55"/>
  <c r="H678" i="55"/>
  <c r="H677" i="55"/>
  <c r="H676" i="55"/>
  <c r="H675" i="55"/>
  <c r="H674" i="55"/>
  <c r="H673" i="55"/>
  <c r="H672" i="55"/>
  <c r="H671" i="55"/>
  <c r="H670" i="55"/>
  <c r="H669" i="55"/>
  <c r="H668" i="55"/>
  <c r="H667" i="55"/>
  <c r="H666" i="55"/>
  <c r="H665" i="55"/>
  <c r="H664" i="55"/>
  <c r="H663" i="55"/>
  <c r="H662" i="55"/>
  <c r="H661" i="55"/>
  <c r="H660" i="55"/>
  <c r="H659" i="55"/>
  <c r="H658" i="55"/>
  <c r="H657" i="55"/>
  <c r="H656" i="55"/>
  <c r="H655" i="55"/>
  <c r="H654" i="55"/>
  <c r="H653" i="55"/>
  <c r="H652" i="55"/>
  <c r="H651" i="55"/>
  <c r="H650" i="55"/>
  <c r="H649" i="55"/>
  <c r="H648" i="55"/>
  <c r="H647" i="55"/>
  <c r="H646" i="55"/>
  <c r="H645" i="55"/>
  <c r="H644" i="55"/>
  <c r="H643" i="55"/>
  <c r="H642" i="55"/>
  <c r="H641" i="55"/>
  <c r="H640" i="55"/>
  <c r="H639" i="55"/>
  <c r="H638" i="55"/>
  <c r="H637" i="55"/>
  <c r="H636" i="55"/>
  <c r="H635" i="55"/>
  <c r="H634" i="55"/>
  <c r="H633" i="55"/>
  <c r="H632" i="55"/>
  <c r="H631" i="55"/>
  <c r="H630" i="55"/>
  <c r="H629" i="55"/>
  <c r="H628" i="55"/>
  <c r="H627" i="55"/>
  <c r="H626" i="55"/>
  <c r="H625" i="55"/>
  <c r="H624" i="55"/>
  <c r="H623" i="55"/>
  <c r="H622" i="55"/>
  <c r="H621" i="55"/>
  <c r="H620" i="55"/>
  <c r="H619" i="55"/>
  <c r="H618" i="55"/>
  <c r="H617" i="55"/>
  <c r="H616" i="55"/>
  <c r="H615" i="55"/>
  <c r="H614" i="55"/>
  <c r="H613" i="55"/>
  <c r="H612" i="55"/>
  <c r="H611" i="55"/>
  <c r="H610" i="55"/>
  <c r="H609" i="55"/>
  <c r="H608" i="55"/>
  <c r="H607" i="55"/>
  <c r="H606" i="55"/>
  <c r="H605" i="55"/>
  <c r="H604" i="55"/>
  <c r="H603" i="55"/>
  <c r="H602" i="55"/>
  <c r="H601" i="55"/>
  <c r="H600" i="55"/>
  <c r="H599" i="55"/>
  <c r="H598" i="55"/>
  <c r="H597" i="55"/>
  <c r="H596" i="55"/>
  <c r="H595" i="55"/>
  <c r="H594" i="55"/>
  <c r="H593" i="55"/>
  <c r="H592" i="55"/>
  <c r="H591" i="55"/>
  <c r="H590" i="55"/>
  <c r="H589" i="55"/>
  <c r="H588" i="55"/>
  <c r="H587" i="55"/>
  <c r="H586" i="55"/>
  <c r="H585" i="55"/>
  <c r="H584" i="55"/>
  <c r="H583" i="55"/>
  <c r="H582" i="55"/>
  <c r="H581" i="55"/>
  <c r="H580" i="55"/>
  <c r="H579" i="55"/>
  <c r="H578" i="55"/>
  <c r="H577" i="55"/>
  <c r="H576" i="55"/>
  <c r="H575" i="55"/>
  <c r="H574" i="55"/>
  <c r="H573" i="55"/>
  <c r="H572" i="55"/>
  <c r="H571" i="55"/>
  <c r="H570" i="55"/>
  <c r="H569" i="55"/>
  <c r="H568" i="55"/>
  <c r="H567" i="55"/>
  <c r="H566" i="55"/>
  <c r="H565" i="55"/>
  <c r="H564" i="55"/>
  <c r="H563" i="55"/>
  <c r="H562" i="55"/>
  <c r="H561" i="55"/>
  <c r="H560" i="55"/>
  <c r="H559" i="55"/>
  <c r="H558" i="55"/>
  <c r="H557" i="55"/>
  <c r="H556" i="55"/>
  <c r="H555" i="55"/>
  <c r="H554" i="55"/>
  <c r="H553" i="55"/>
  <c r="H552" i="55"/>
  <c r="H551" i="55"/>
  <c r="H550" i="55"/>
  <c r="H549" i="55"/>
  <c r="H548" i="55"/>
  <c r="H547" i="55"/>
  <c r="H546" i="55"/>
  <c r="H545" i="55"/>
  <c r="H544" i="55"/>
  <c r="H543" i="55"/>
  <c r="H542" i="55"/>
  <c r="H541" i="55"/>
  <c r="H540" i="55"/>
  <c r="H539" i="55"/>
  <c r="H538" i="55"/>
  <c r="H537" i="55"/>
  <c r="H536" i="55"/>
  <c r="H535" i="55"/>
  <c r="H534" i="55"/>
  <c r="H533" i="55"/>
  <c r="H532" i="55"/>
  <c r="H531" i="55"/>
  <c r="H530" i="55"/>
  <c r="H529" i="55"/>
  <c r="H528" i="55"/>
  <c r="H527" i="55"/>
  <c r="H526" i="55"/>
  <c r="H525" i="55"/>
  <c r="H524" i="55"/>
  <c r="H523" i="55"/>
  <c r="H522" i="55"/>
  <c r="H521" i="55"/>
  <c r="H520" i="55"/>
  <c r="H519" i="55"/>
  <c r="H518" i="55"/>
  <c r="H517" i="55"/>
  <c r="H516" i="55"/>
  <c r="H515" i="55"/>
  <c r="H514" i="55"/>
  <c r="H513" i="55"/>
  <c r="H512" i="55"/>
  <c r="H511" i="55"/>
  <c r="H510" i="55"/>
  <c r="H509" i="55"/>
  <c r="H508" i="55"/>
  <c r="H507" i="55"/>
  <c r="H506" i="55"/>
  <c r="H505" i="55"/>
  <c r="H504" i="55"/>
  <c r="H503" i="55"/>
  <c r="H502" i="55"/>
  <c r="H501" i="55"/>
  <c r="H500" i="55"/>
  <c r="H499" i="55"/>
  <c r="H498" i="55"/>
  <c r="H497" i="55"/>
  <c r="H496" i="55"/>
  <c r="H495" i="55"/>
  <c r="H494" i="55"/>
  <c r="H493" i="55"/>
  <c r="H492" i="55"/>
  <c r="H491" i="55"/>
  <c r="H490" i="55"/>
  <c r="H489" i="55"/>
  <c r="H488" i="55"/>
  <c r="H487" i="55"/>
  <c r="H486" i="55"/>
  <c r="H485" i="55"/>
  <c r="H484" i="55"/>
  <c r="H483" i="55"/>
  <c r="H482" i="55"/>
  <c r="H481" i="55"/>
  <c r="H480" i="55"/>
  <c r="H479" i="55"/>
  <c r="H478" i="55"/>
  <c r="H477" i="55"/>
  <c r="H476" i="55"/>
  <c r="H475" i="55"/>
  <c r="H474" i="55"/>
  <c r="H473" i="55"/>
  <c r="H472" i="55"/>
  <c r="H471" i="55"/>
  <c r="H470" i="55"/>
  <c r="H469" i="55"/>
  <c r="H468" i="55"/>
  <c r="H467" i="55"/>
  <c r="H466" i="55"/>
  <c r="H465" i="55"/>
  <c r="H464" i="55"/>
  <c r="H463" i="55"/>
  <c r="H462" i="55"/>
  <c r="H461" i="55"/>
  <c r="H460" i="55"/>
  <c r="H459" i="55"/>
  <c r="H458" i="55"/>
  <c r="H457" i="55"/>
  <c r="H456" i="55"/>
  <c r="H455" i="55"/>
  <c r="H454" i="55"/>
  <c r="H453" i="55"/>
  <c r="H452" i="55"/>
  <c r="H451" i="55"/>
  <c r="H450" i="55"/>
  <c r="H449" i="55"/>
  <c r="H448" i="55"/>
  <c r="H447" i="55"/>
  <c r="H446" i="55"/>
  <c r="H445" i="55"/>
  <c r="H444" i="55"/>
  <c r="H443" i="55"/>
  <c r="H442" i="55"/>
  <c r="H441" i="55"/>
  <c r="H440" i="55"/>
  <c r="H439" i="55"/>
  <c r="H438" i="55"/>
  <c r="H437" i="55"/>
  <c r="H436" i="55"/>
  <c r="H435" i="55"/>
  <c r="H434" i="55"/>
  <c r="H433" i="55"/>
  <c r="H432" i="55"/>
  <c r="H431" i="55"/>
  <c r="H430" i="55"/>
  <c r="H429" i="55"/>
  <c r="H428" i="55"/>
  <c r="H427" i="55"/>
  <c r="H426" i="55"/>
  <c r="H425" i="55"/>
  <c r="H424" i="55"/>
  <c r="H423" i="55"/>
  <c r="H422" i="55"/>
  <c r="H421" i="55"/>
  <c r="H420" i="55"/>
  <c r="H419" i="55"/>
  <c r="H418" i="55"/>
  <c r="H417" i="55"/>
  <c r="H416" i="55"/>
  <c r="H415" i="55"/>
  <c r="H414" i="55"/>
  <c r="H413" i="55"/>
  <c r="H412" i="55"/>
  <c r="H411" i="55"/>
  <c r="H410" i="55"/>
  <c r="H409" i="55"/>
  <c r="H408" i="55"/>
  <c r="H407" i="55"/>
  <c r="H406" i="55"/>
  <c r="H405" i="55"/>
  <c r="H404" i="55"/>
  <c r="H403" i="55"/>
  <c r="H402" i="55"/>
  <c r="H401" i="55"/>
  <c r="H400" i="55"/>
  <c r="H399" i="55"/>
  <c r="H398" i="55"/>
  <c r="H397" i="55"/>
  <c r="H396" i="55"/>
  <c r="H395" i="55"/>
  <c r="H394" i="55"/>
  <c r="H393" i="55"/>
  <c r="H392" i="55"/>
  <c r="H391" i="55"/>
  <c r="H390" i="55"/>
  <c r="H389" i="55"/>
  <c r="H388" i="55"/>
  <c r="H387" i="55"/>
  <c r="H386" i="55"/>
  <c r="H385" i="55"/>
  <c r="H384" i="55"/>
  <c r="H383" i="55"/>
  <c r="H382" i="55"/>
  <c r="H381" i="55"/>
  <c r="H380" i="55"/>
  <c r="H379" i="55"/>
  <c r="H378" i="55"/>
  <c r="H377" i="55"/>
  <c r="H376" i="55"/>
  <c r="H375" i="55"/>
  <c r="H374" i="55"/>
  <c r="H373" i="55"/>
  <c r="H372" i="55"/>
  <c r="H371" i="55"/>
  <c r="H370" i="55"/>
  <c r="H369" i="55"/>
  <c r="H368" i="55"/>
  <c r="H367" i="55"/>
  <c r="H366" i="55"/>
  <c r="H365" i="55"/>
  <c r="H364" i="55"/>
  <c r="H363" i="55"/>
  <c r="H362" i="55"/>
  <c r="H361" i="55"/>
  <c r="H360" i="55"/>
  <c r="H359" i="55"/>
  <c r="H358" i="55"/>
  <c r="H357" i="55"/>
  <c r="H356" i="55"/>
  <c r="H355" i="55"/>
  <c r="H354" i="55"/>
  <c r="H353" i="55"/>
  <c r="H352" i="55"/>
  <c r="H351" i="55"/>
  <c r="H350" i="55"/>
  <c r="H349" i="55"/>
  <c r="H348" i="55"/>
  <c r="H347" i="55"/>
  <c r="H346" i="55"/>
  <c r="H345" i="55"/>
  <c r="H344" i="55"/>
  <c r="H343" i="55"/>
  <c r="H342" i="55"/>
  <c r="H341" i="55"/>
  <c r="H340" i="55"/>
  <c r="H339" i="55"/>
  <c r="H338" i="55"/>
  <c r="H337" i="55"/>
  <c r="H336" i="55"/>
  <c r="H335" i="55"/>
  <c r="H334" i="55"/>
  <c r="H333" i="55"/>
  <c r="H332" i="55"/>
  <c r="H331" i="55"/>
  <c r="H330" i="55"/>
  <c r="H329" i="55"/>
  <c r="H328" i="55"/>
  <c r="H327" i="55"/>
  <c r="H326" i="55"/>
  <c r="H325" i="55"/>
  <c r="H324" i="55"/>
  <c r="H323" i="55"/>
  <c r="H322" i="55"/>
  <c r="H321" i="55"/>
  <c r="H320" i="55"/>
  <c r="H319" i="55"/>
  <c r="H318" i="55"/>
  <c r="H317" i="55"/>
  <c r="H316" i="55"/>
  <c r="H315" i="55"/>
  <c r="H314" i="55"/>
  <c r="H313" i="55"/>
  <c r="H312" i="55"/>
  <c r="H311" i="55"/>
  <c r="H310" i="55"/>
  <c r="H309" i="55"/>
  <c r="H308" i="55"/>
  <c r="H307" i="55"/>
  <c r="H306" i="55"/>
  <c r="H305" i="55"/>
  <c r="H304" i="55"/>
  <c r="H303" i="55"/>
  <c r="H302" i="55"/>
  <c r="H301" i="55"/>
  <c r="H300" i="55"/>
  <c r="H299" i="55"/>
  <c r="H298" i="55"/>
  <c r="H297" i="55"/>
  <c r="H296" i="55"/>
  <c r="H295" i="55"/>
  <c r="H294" i="55"/>
  <c r="H293" i="55"/>
  <c r="H292" i="55"/>
  <c r="H291" i="55"/>
  <c r="H290" i="55"/>
  <c r="H289" i="55"/>
  <c r="H288" i="55"/>
  <c r="H287" i="55"/>
  <c r="H286" i="55"/>
  <c r="H285" i="55"/>
  <c r="H284" i="55"/>
  <c r="H283" i="55"/>
  <c r="H282" i="55"/>
  <c r="H281" i="55"/>
  <c r="H280" i="55"/>
  <c r="H279" i="55"/>
  <c r="H278" i="55"/>
  <c r="H277" i="55"/>
  <c r="H276" i="55"/>
  <c r="H275" i="55"/>
  <c r="H274" i="55"/>
  <c r="H273" i="55"/>
  <c r="H272" i="55"/>
  <c r="H271" i="55"/>
  <c r="H270" i="55"/>
  <c r="H269" i="55"/>
  <c r="H268" i="55"/>
  <c r="H267" i="55"/>
  <c r="H266" i="55"/>
  <c r="H265" i="55"/>
  <c r="H264" i="55"/>
  <c r="H263" i="55"/>
  <c r="H262" i="55"/>
  <c r="H261" i="55"/>
  <c r="H260" i="55"/>
  <c r="H259" i="55"/>
  <c r="H258" i="55"/>
  <c r="H257" i="55"/>
  <c r="H256" i="55"/>
  <c r="H255" i="55"/>
  <c r="H254" i="55"/>
  <c r="H253" i="55"/>
  <c r="H252" i="55"/>
  <c r="H251" i="55"/>
  <c r="H250" i="55"/>
  <c r="H249" i="55"/>
  <c r="H248" i="55"/>
  <c r="H247" i="55"/>
  <c r="H246" i="55"/>
  <c r="H245" i="55"/>
  <c r="H244" i="55"/>
  <c r="H243" i="55"/>
  <c r="H242" i="55"/>
  <c r="H241" i="55"/>
  <c r="H240" i="55"/>
  <c r="H239" i="55"/>
  <c r="H238" i="55"/>
  <c r="H237" i="55"/>
  <c r="H236" i="55"/>
  <c r="H235" i="55"/>
  <c r="H234" i="55"/>
  <c r="H233" i="55"/>
  <c r="H232" i="55"/>
  <c r="H231" i="55"/>
  <c r="H230" i="55"/>
  <c r="H229" i="55"/>
  <c r="H228" i="55"/>
  <c r="H227" i="55"/>
  <c r="H226" i="55"/>
  <c r="H225" i="55"/>
  <c r="H224" i="55"/>
  <c r="H223" i="55"/>
  <c r="H222" i="55"/>
  <c r="H221" i="55"/>
  <c r="H220" i="55"/>
  <c r="H219" i="55"/>
  <c r="H218" i="55"/>
  <c r="H217" i="55"/>
  <c r="H216" i="55"/>
  <c r="H215" i="55"/>
  <c r="H214" i="55"/>
  <c r="H213" i="55"/>
  <c r="H212" i="55"/>
  <c r="H211" i="55"/>
  <c r="H210" i="55"/>
  <c r="H209" i="55"/>
  <c r="H208" i="55"/>
  <c r="H207" i="55"/>
  <c r="H206" i="55"/>
  <c r="H205" i="55"/>
  <c r="H204" i="55"/>
  <c r="H203" i="55"/>
  <c r="H202" i="55"/>
  <c r="H201" i="55"/>
  <c r="H200" i="55"/>
  <c r="H199" i="55"/>
  <c r="H198" i="55"/>
  <c r="H197" i="55"/>
  <c r="H196" i="55"/>
  <c r="H195" i="55"/>
  <c r="H194" i="55"/>
  <c r="H193" i="55"/>
  <c r="H192" i="55"/>
  <c r="H191" i="55"/>
  <c r="H190" i="55"/>
  <c r="H189" i="55"/>
  <c r="H188" i="55"/>
  <c r="H187" i="55"/>
  <c r="H186" i="55"/>
  <c r="H185" i="55"/>
  <c r="H184" i="55"/>
  <c r="H183" i="55"/>
  <c r="H182" i="55"/>
  <c r="H181" i="55"/>
  <c r="H180" i="55"/>
  <c r="H179" i="55"/>
  <c r="H178" i="55"/>
  <c r="H177" i="55"/>
  <c r="H176" i="55"/>
  <c r="H175" i="55"/>
  <c r="H174" i="55"/>
  <c r="H173" i="55"/>
  <c r="H172" i="55"/>
  <c r="H171" i="55"/>
  <c r="H170" i="55"/>
  <c r="H169" i="55"/>
  <c r="H168" i="55"/>
  <c r="H167" i="55"/>
  <c r="H166" i="55"/>
  <c r="H165" i="55"/>
  <c r="H164" i="55"/>
  <c r="H163" i="55"/>
  <c r="H162" i="55"/>
  <c r="H161" i="55"/>
  <c r="H160" i="55"/>
  <c r="H159" i="55"/>
  <c r="H158" i="55"/>
  <c r="H157" i="55"/>
  <c r="H156" i="55"/>
  <c r="H155" i="55"/>
  <c r="H154" i="55"/>
  <c r="H153" i="55"/>
  <c r="H152" i="55"/>
  <c r="H151" i="55"/>
  <c r="H150" i="55"/>
  <c r="H149" i="55"/>
  <c r="H148" i="55"/>
  <c r="H147" i="55"/>
  <c r="H146" i="55"/>
  <c r="H145" i="55"/>
  <c r="H144" i="55"/>
  <c r="H143" i="55"/>
  <c r="H142" i="55"/>
  <c r="H141" i="55"/>
  <c r="H140" i="55"/>
  <c r="H139" i="55"/>
  <c r="H138" i="55"/>
  <c r="H137" i="55"/>
  <c r="H136" i="55"/>
  <c r="H135" i="55"/>
  <c r="H134" i="55"/>
  <c r="H133" i="55"/>
  <c r="H132" i="55"/>
  <c r="H131" i="55"/>
  <c r="H130" i="55"/>
  <c r="H129" i="55"/>
  <c r="H128" i="55"/>
  <c r="H127" i="55"/>
  <c r="H126" i="55"/>
  <c r="H125" i="55"/>
  <c r="H124" i="55"/>
  <c r="H123" i="55"/>
  <c r="H122" i="55"/>
  <c r="H121" i="55"/>
  <c r="H120" i="55"/>
  <c r="H119" i="55"/>
  <c r="H118" i="55"/>
  <c r="H117" i="55"/>
  <c r="H116" i="55"/>
  <c r="H115" i="55"/>
  <c r="H114" i="55"/>
  <c r="H113" i="55"/>
  <c r="H112" i="55"/>
  <c r="H111" i="55"/>
  <c r="H110" i="55"/>
  <c r="H109" i="55"/>
  <c r="H108" i="55"/>
  <c r="H107" i="55"/>
  <c r="H106" i="55"/>
  <c r="H105" i="55"/>
  <c r="H104" i="55"/>
  <c r="H103" i="55"/>
  <c r="H102" i="55"/>
  <c r="H101" i="55"/>
  <c r="H100" i="55"/>
  <c r="H99" i="55"/>
  <c r="H98" i="55"/>
  <c r="H97" i="55"/>
  <c r="H96" i="55"/>
  <c r="H95" i="55"/>
  <c r="H94" i="55"/>
  <c r="H93" i="55"/>
  <c r="H92" i="55"/>
  <c r="H91" i="55"/>
  <c r="H90" i="55"/>
  <c r="H89" i="55"/>
  <c r="H88" i="55"/>
  <c r="H87" i="55"/>
  <c r="H86" i="55"/>
  <c r="H85" i="55"/>
  <c r="H84" i="55"/>
  <c r="H83" i="55"/>
  <c r="H82" i="55"/>
  <c r="H81" i="55"/>
  <c r="H80" i="55"/>
  <c r="H79" i="55"/>
  <c r="H78" i="55"/>
  <c r="H77" i="55"/>
  <c r="H76" i="55"/>
  <c r="H75" i="55"/>
  <c r="H74" i="55"/>
  <c r="H73" i="55"/>
  <c r="H72" i="55"/>
  <c r="H71" i="55"/>
  <c r="H70" i="55"/>
  <c r="H69" i="55"/>
  <c r="H68" i="55"/>
  <c r="H67" i="55"/>
  <c r="H66" i="55"/>
  <c r="H65" i="55"/>
  <c r="H64" i="55"/>
  <c r="H63" i="55"/>
  <c r="H62" i="55"/>
  <c r="H61" i="55"/>
  <c r="H60" i="55"/>
  <c r="H59" i="55"/>
  <c r="H58" i="55"/>
  <c r="H57" i="55"/>
  <c r="H56" i="55"/>
  <c r="H55" i="55"/>
  <c r="H54" i="55"/>
  <c r="H53" i="55"/>
  <c r="H52" i="55"/>
  <c r="H51" i="55"/>
  <c r="H50" i="55"/>
  <c r="H49" i="55"/>
  <c r="H48" i="55"/>
  <c r="H47" i="55"/>
  <c r="H46" i="55"/>
  <c r="H45" i="55"/>
  <c r="H44" i="55"/>
  <c r="H43" i="55"/>
  <c r="H42" i="55"/>
  <c r="H41" i="55"/>
  <c r="H40" i="55"/>
  <c r="H39" i="55"/>
  <c r="H38" i="55"/>
  <c r="H37" i="55"/>
  <c r="H36" i="55"/>
  <c r="H35" i="55"/>
  <c r="H34" i="55"/>
  <c r="H33" i="55"/>
  <c r="H32" i="55"/>
  <c r="H31" i="55"/>
  <c r="H30" i="55"/>
  <c r="H29" i="55"/>
  <c r="H28" i="55"/>
  <c r="H27" i="55"/>
  <c r="H26" i="55"/>
  <c r="H25" i="55"/>
  <c r="H24" i="55"/>
  <c r="H23" i="55"/>
  <c r="H22" i="55"/>
  <c r="H21" i="55"/>
  <c r="H20" i="55"/>
  <c r="H19" i="55"/>
  <c r="H18" i="55"/>
  <c r="H17" i="55"/>
  <c r="H16" i="55"/>
  <c r="H15" i="55"/>
  <c r="H14" i="55"/>
  <c r="H13" i="55"/>
  <c r="H12" i="55"/>
  <c r="H11" i="55"/>
  <c r="H10" i="55"/>
  <c r="H9" i="55"/>
  <c r="H8" i="55"/>
  <c r="H7" i="55"/>
  <c r="H6" i="55"/>
  <c r="H5" i="55"/>
  <c r="H4" i="55"/>
  <c r="DZ3" i="55"/>
  <c r="DY3" i="55"/>
  <c r="DX3" i="55"/>
  <c r="DW3" i="55"/>
  <c r="DV3" i="55"/>
  <c r="DU3" i="55"/>
  <c r="DT3" i="55"/>
  <c r="DS3" i="55"/>
  <c r="DR3" i="55"/>
  <c r="DQ3" i="55"/>
  <c r="DP3" i="55"/>
  <c r="DO3" i="55"/>
  <c r="DN3" i="55"/>
  <c r="DM3" i="55"/>
  <c r="DL3" i="55"/>
  <c r="DK3" i="55"/>
  <c r="DJ3" i="55"/>
  <c r="DI3" i="55"/>
  <c r="DH3" i="55"/>
  <c r="DG3" i="55"/>
  <c r="DF3" i="55"/>
  <c r="DE3" i="55"/>
  <c r="DD3" i="55"/>
  <c r="DC3" i="55"/>
  <c r="DB3" i="55"/>
  <c r="DA3" i="55"/>
  <c r="CZ3" i="55"/>
  <c r="CY3" i="55"/>
  <c r="CX3" i="55"/>
  <c r="CW3" i="55"/>
  <c r="CV3" i="55"/>
  <c r="CU3" i="55"/>
  <c r="CT3" i="55"/>
  <c r="CS3" i="55"/>
  <c r="CR3" i="55"/>
  <c r="CQ3" i="55"/>
  <c r="CP3" i="55"/>
  <c r="CO3" i="55"/>
  <c r="CN3" i="55"/>
  <c r="CM3" i="55"/>
  <c r="CL3" i="55"/>
  <c r="CK3" i="55"/>
  <c r="CJ3" i="55"/>
  <c r="CI3" i="55"/>
  <c r="CH3" i="55"/>
  <c r="CG3" i="55"/>
  <c r="CF3" i="55"/>
  <c r="CE3" i="55"/>
  <c r="CD3" i="55"/>
  <c r="CC3" i="55"/>
  <c r="CB3" i="55"/>
  <c r="CA3" i="55"/>
  <c r="BZ3" i="55"/>
  <c r="BY3" i="55"/>
  <c r="BX3" i="55"/>
  <c r="BW3" i="55"/>
  <c r="BV3" i="55"/>
  <c r="BU3" i="55"/>
  <c r="BT3" i="55"/>
  <c r="BS3" i="55"/>
  <c r="BR3" i="55"/>
  <c r="BQ3" i="55"/>
  <c r="BP3" i="55"/>
  <c r="BO3" i="55"/>
  <c r="BN3" i="55"/>
  <c r="BM3" i="55"/>
  <c r="BL3" i="55"/>
  <c r="BK3" i="55"/>
  <c r="BJ3" i="55"/>
  <c r="BI3" i="55"/>
  <c r="BH3" i="55"/>
  <c r="BG3" i="55"/>
  <c r="BF3" i="55"/>
  <c r="BE3" i="55"/>
  <c r="BD3" i="55"/>
  <c r="BC3" i="55"/>
  <c r="BB3" i="55"/>
  <c r="BA3" i="55"/>
  <c r="AZ3" i="55"/>
  <c r="AY3" i="55"/>
  <c r="AX3" i="55"/>
  <c r="AW3" i="55"/>
  <c r="AV3" i="55"/>
  <c r="AU3" i="55"/>
  <c r="AT3" i="55"/>
  <c r="AS3" i="55"/>
  <c r="AR3" i="55"/>
  <c r="AQ3" i="55"/>
  <c r="AP3" i="55"/>
  <c r="AO3" i="55"/>
  <c r="AN3" i="55"/>
  <c r="AM3" i="55"/>
  <c r="AL3" i="55"/>
  <c r="AK3" i="55"/>
  <c r="AJ3" i="55"/>
  <c r="AI3" i="55"/>
  <c r="AH3" i="55"/>
  <c r="AG3" i="55"/>
  <c r="AF3" i="55"/>
  <c r="AE3" i="55"/>
  <c r="AD3" i="55"/>
  <c r="AC3" i="55"/>
  <c r="AB3" i="55"/>
  <c r="AA3" i="55"/>
  <c r="Z3" i="55"/>
  <c r="Y3" i="55"/>
  <c r="X3" i="55"/>
  <c r="W3" i="55"/>
  <c r="V3" i="55"/>
  <c r="U3" i="55"/>
  <c r="T3" i="55"/>
  <c r="S3" i="55"/>
  <c r="R3" i="55"/>
  <c r="Q3" i="55"/>
  <c r="P3" i="55"/>
  <c r="O3" i="55"/>
  <c r="N3" i="55"/>
  <c r="M3" i="55"/>
  <c r="L3" i="55"/>
  <c r="K3" i="55"/>
  <c r="J3" i="55"/>
  <c r="I3" i="55"/>
  <c r="G3" i="55"/>
  <c r="F3" i="55"/>
  <c r="E3" i="55"/>
  <c r="I2" i="55"/>
  <c r="J2" i="55" s="1"/>
  <c r="H998" i="54"/>
  <c r="H997" i="54"/>
  <c r="H996" i="54"/>
  <c r="H995" i="54"/>
  <c r="H994" i="54"/>
  <c r="H993" i="54"/>
  <c r="H992" i="54"/>
  <c r="H991" i="54"/>
  <c r="H990" i="54"/>
  <c r="H989" i="54"/>
  <c r="H988" i="54"/>
  <c r="H987" i="54"/>
  <c r="H986" i="54"/>
  <c r="H985" i="54"/>
  <c r="H984" i="54"/>
  <c r="H983" i="54"/>
  <c r="H982" i="54"/>
  <c r="H981" i="54"/>
  <c r="H980" i="54"/>
  <c r="H979" i="54"/>
  <c r="H978" i="54"/>
  <c r="H977" i="54"/>
  <c r="H976" i="54"/>
  <c r="H975" i="54"/>
  <c r="H974" i="54"/>
  <c r="H973" i="54"/>
  <c r="H972" i="54"/>
  <c r="H971" i="54"/>
  <c r="H970" i="54"/>
  <c r="H969" i="54"/>
  <c r="H968" i="54"/>
  <c r="H967" i="54"/>
  <c r="H966" i="54"/>
  <c r="H965" i="54"/>
  <c r="H964" i="54"/>
  <c r="H963" i="54"/>
  <c r="H962" i="54"/>
  <c r="H961" i="54"/>
  <c r="H960" i="54"/>
  <c r="H959" i="54"/>
  <c r="H958" i="54"/>
  <c r="H957" i="54"/>
  <c r="H956" i="54"/>
  <c r="H955" i="54"/>
  <c r="H954" i="54"/>
  <c r="H953" i="54"/>
  <c r="H952" i="54"/>
  <c r="H951" i="54"/>
  <c r="H950" i="54"/>
  <c r="H949" i="54"/>
  <c r="H948" i="54"/>
  <c r="H947" i="54"/>
  <c r="H946" i="54"/>
  <c r="H945" i="54"/>
  <c r="H944" i="54"/>
  <c r="H943" i="54"/>
  <c r="H942" i="54"/>
  <c r="H941" i="54"/>
  <c r="H940" i="54"/>
  <c r="H939" i="54"/>
  <c r="H938" i="54"/>
  <c r="H937" i="54"/>
  <c r="H936" i="54"/>
  <c r="H935" i="54"/>
  <c r="H934" i="54"/>
  <c r="H933" i="54"/>
  <c r="H932" i="54"/>
  <c r="H931" i="54"/>
  <c r="H930" i="54"/>
  <c r="H929" i="54"/>
  <c r="H928" i="54"/>
  <c r="H927" i="54"/>
  <c r="H926" i="54"/>
  <c r="H925" i="54"/>
  <c r="H924" i="54"/>
  <c r="H923" i="54"/>
  <c r="H922" i="54"/>
  <c r="H921" i="54"/>
  <c r="H920" i="54"/>
  <c r="H919" i="54"/>
  <c r="H918" i="54"/>
  <c r="H917" i="54"/>
  <c r="H916" i="54"/>
  <c r="H915" i="54"/>
  <c r="H914" i="54"/>
  <c r="H913" i="54"/>
  <c r="H912" i="54"/>
  <c r="H911" i="54"/>
  <c r="H910" i="54"/>
  <c r="H909" i="54"/>
  <c r="H908" i="54"/>
  <c r="H907" i="54"/>
  <c r="H906" i="54"/>
  <c r="H905" i="54"/>
  <c r="H904" i="54"/>
  <c r="H903" i="54"/>
  <c r="H902" i="54"/>
  <c r="H901" i="54"/>
  <c r="H900" i="54"/>
  <c r="H899" i="54"/>
  <c r="H898" i="54"/>
  <c r="H897" i="54"/>
  <c r="H896" i="54"/>
  <c r="H895" i="54"/>
  <c r="H894" i="54"/>
  <c r="H893" i="54"/>
  <c r="H892" i="54"/>
  <c r="H891" i="54"/>
  <c r="H890" i="54"/>
  <c r="H889" i="54"/>
  <c r="H888" i="54"/>
  <c r="H887" i="54"/>
  <c r="H886" i="54"/>
  <c r="H885" i="54"/>
  <c r="H884" i="54"/>
  <c r="H883" i="54"/>
  <c r="H882" i="54"/>
  <c r="H881" i="54"/>
  <c r="H880" i="54"/>
  <c r="H879" i="54"/>
  <c r="H878" i="54"/>
  <c r="H877" i="54"/>
  <c r="H876" i="54"/>
  <c r="H875" i="54"/>
  <c r="H874" i="54"/>
  <c r="H873" i="54"/>
  <c r="H872" i="54"/>
  <c r="H871" i="54"/>
  <c r="H870" i="54"/>
  <c r="H869" i="54"/>
  <c r="H868" i="54"/>
  <c r="H867" i="54"/>
  <c r="H866" i="54"/>
  <c r="H865" i="54"/>
  <c r="H864" i="54"/>
  <c r="H863" i="54"/>
  <c r="H862" i="54"/>
  <c r="H861" i="54"/>
  <c r="H860" i="54"/>
  <c r="H859" i="54"/>
  <c r="H858" i="54"/>
  <c r="H857" i="54"/>
  <c r="H856" i="54"/>
  <c r="H855" i="54"/>
  <c r="H854" i="54"/>
  <c r="H853" i="54"/>
  <c r="H852" i="54"/>
  <c r="H851" i="54"/>
  <c r="H850" i="54"/>
  <c r="H849" i="54"/>
  <c r="H848" i="54"/>
  <c r="H847" i="54"/>
  <c r="H846" i="54"/>
  <c r="H845" i="54"/>
  <c r="H844" i="54"/>
  <c r="H843" i="54"/>
  <c r="H842" i="54"/>
  <c r="H841" i="54"/>
  <c r="H840" i="54"/>
  <c r="H839" i="54"/>
  <c r="H838" i="54"/>
  <c r="H837" i="54"/>
  <c r="H836" i="54"/>
  <c r="H835" i="54"/>
  <c r="H834" i="54"/>
  <c r="H833" i="54"/>
  <c r="H832" i="54"/>
  <c r="H831" i="54"/>
  <c r="H830" i="54"/>
  <c r="H829" i="54"/>
  <c r="H828" i="54"/>
  <c r="H827" i="54"/>
  <c r="H826" i="54"/>
  <c r="H825" i="54"/>
  <c r="H824" i="54"/>
  <c r="H823" i="54"/>
  <c r="H822" i="54"/>
  <c r="H821" i="54"/>
  <c r="H820" i="54"/>
  <c r="H819" i="54"/>
  <c r="H818" i="54"/>
  <c r="H817" i="54"/>
  <c r="H816" i="54"/>
  <c r="H815" i="54"/>
  <c r="H814" i="54"/>
  <c r="H813" i="54"/>
  <c r="H812" i="54"/>
  <c r="H811" i="54"/>
  <c r="H810" i="54"/>
  <c r="H809" i="54"/>
  <c r="H808" i="54"/>
  <c r="H807" i="54"/>
  <c r="H806" i="54"/>
  <c r="H805" i="54"/>
  <c r="H804" i="54"/>
  <c r="H803" i="54"/>
  <c r="H802" i="54"/>
  <c r="H801" i="54"/>
  <c r="H800" i="54"/>
  <c r="H799" i="54"/>
  <c r="H798" i="54"/>
  <c r="H797" i="54"/>
  <c r="H796" i="54"/>
  <c r="H795" i="54"/>
  <c r="H794" i="54"/>
  <c r="H793" i="54"/>
  <c r="H792" i="54"/>
  <c r="H791" i="54"/>
  <c r="H790" i="54"/>
  <c r="H789" i="54"/>
  <c r="H788" i="54"/>
  <c r="H787" i="54"/>
  <c r="H786" i="54"/>
  <c r="H785" i="54"/>
  <c r="H784" i="54"/>
  <c r="H783" i="54"/>
  <c r="H782" i="54"/>
  <c r="H781" i="54"/>
  <c r="H780" i="54"/>
  <c r="H779" i="54"/>
  <c r="H778" i="54"/>
  <c r="H777" i="54"/>
  <c r="H776" i="54"/>
  <c r="H775" i="54"/>
  <c r="H774" i="54"/>
  <c r="H773" i="54"/>
  <c r="H772" i="54"/>
  <c r="H771" i="54"/>
  <c r="H770" i="54"/>
  <c r="H769" i="54"/>
  <c r="H768" i="54"/>
  <c r="H767" i="54"/>
  <c r="H766" i="54"/>
  <c r="H765" i="54"/>
  <c r="H764" i="54"/>
  <c r="H763" i="54"/>
  <c r="H762" i="54"/>
  <c r="H761" i="54"/>
  <c r="H760" i="54"/>
  <c r="H759" i="54"/>
  <c r="H758" i="54"/>
  <c r="H757" i="54"/>
  <c r="H756" i="54"/>
  <c r="H755" i="54"/>
  <c r="H754" i="54"/>
  <c r="H753" i="54"/>
  <c r="H752" i="54"/>
  <c r="H751" i="54"/>
  <c r="H750" i="54"/>
  <c r="H749" i="54"/>
  <c r="H748" i="54"/>
  <c r="H747" i="54"/>
  <c r="H746" i="54"/>
  <c r="H745" i="54"/>
  <c r="H744" i="54"/>
  <c r="H743" i="54"/>
  <c r="H742" i="54"/>
  <c r="H741" i="54"/>
  <c r="H740" i="54"/>
  <c r="H739" i="54"/>
  <c r="H738" i="54"/>
  <c r="H737" i="54"/>
  <c r="H736" i="54"/>
  <c r="H735" i="54"/>
  <c r="H734" i="54"/>
  <c r="H733" i="54"/>
  <c r="H732" i="54"/>
  <c r="H731" i="54"/>
  <c r="H730" i="54"/>
  <c r="H729" i="54"/>
  <c r="H728" i="54"/>
  <c r="H727" i="54"/>
  <c r="H726" i="54"/>
  <c r="H725" i="54"/>
  <c r="H724" i="54"/>
  <c r="H723" i="54"/>
  <c r="H722" i="54"/>
  <c r="H721" i="54"/>
  <c r="H720" i="54"/>
  <c r="H719" i="54"/>
  <c r="H718" i="54"/>
  <c r="H717" i="54"/>
  <c r="H716" i="54"/>
  <c r="H715" i="54"/>
  <c r="H714" i="54"/>
  <c r="H713" i="54"/>
  <c r="H712" i="54"/>
  <c r="H711" i="54"/>
  <c r="H710" i="54"/>
  <c r="H709" i="54"/>
  <c r="H708" i="54"/>
  <c r="H707" i="54"/>
  <c r="H706" i="54"/>
  <c r="H705" i="54"/>
  <c r="H704" i="54"/>
  <c r="H703" i="54"/>
  <c r="H702" i="54"/>
  <c r="H701" i="54"/>
  <c r="H700" i="54"/>
  <c r="H699" i="54"/>
  <c r="H698" i="54"/>
  <c r="H697" i="54"/>
  <c r="H696" i="54"/>
  <c r="H695" i="54"/>
  <c r="H694" i="54"/>
  <c r="H693" i="54"/>
  <c r="H692" i="54"/>
  <c r="H691" i="54"/>
  <c r="H690" i="54"/>
  <c r="H689" i="54"/>
  <c r="H688" i="54"/>
  <c r="H687" i="54"/>
  <c r="H686" i="54"/>
  <c r="H685" i="54"/>
  <c r="H684" i="54"/>
  <c r="H683" i="54"/>
  <c r="H682" i="54"/>
  <c r="H681" i="54"/>
  <c r="H680" i="54"/>
  <c r="H679" i="54"/>
  <c r="H678" i="54"/>
  <c r="H677" i="54"/>
  <c r="H676" i="54"/>
  <c r="H675" i="54"/>
  <c r="H674" i="54"/>
  <c r="H673" i="54"/>
  <c r="H672" i="54"/>
  <c r="H671" i="54"/>
  <c r="H670" i="54"/>
  <c r="H669" i="54"/>
  <c r="H668" i="54"/>
  <c r="H667" i="54"/>
  <c r="H666" i="54"/>
  <c r="H665" i="54"/>
  <c r="H664" i="54"/>
  <c r="H663" i="54"/>
  <c r="H662" i="54"/>
  <c r="H661" i="54"/>
  <c r="H660" i="54"/>
  <c r="H659" i="54"/>
  <c r="H658" i="54"/>
  <c r="H657" i="54"/>
  <c r="H656" i="54"/>
  <c r="H655" i="54"/>
  <c r="H654" i="54"/>
  <c r="H653" i="54"/>
  <c r="H652" i="54"/>
  <c r="H651" i="54"/>
  <c r="H650" i="54"/>
  <c r="H649" i="54"/>
  <c r="H648" i="54"/>
  <c r="H647" i="54"/>
  <c r="H646" i="54"/>
  <c r="H645" i="54"/>
  <c r="H644" i="54"/>
  <c r="H643" i="54"/>
  <c r="H642" i="54"/>
  <c r="H641" i="54"/>
  <c r="H640" i="54"/>
  <c r="H639" i="54"/>
  <c r="H638" i="54"/>
  <c r="H637" i="54"/>
  <c r="H636" i="54"/>
  <c r="H635" i="54"/>
  <c r="H634" i="54"/>
  <c r="H633" i="54"/>
  <c r="H632" i="54"/>
  <c r="H631" i="54"/>
  <c r="H630" i="54"/>
  <c r="H629" i="54"/>
  <c r="H628" i="54"/>
  <c r="H627" i="54"/>
  <c r="H626" i="54"/>
  <c r="H625" i="54"/>
  <c r="H624" i="54"/>
  <c r="H623" i="54"/>
  <c r="H622" i="54"/>
  <c r="H621" i="54"/>
  <c r="H620" i="54"/>
  <c r="H619" i="54"/>
  <c r="H618" i="54"/>
  <c r="H617" i="54"/>
  <c r="H616" i="54"/>
  <c r="H615" i="54"/>
  <c r="H614" i="54"/>
  <c r="H613" i="54"/>
  <c r="H612" i="54"/>
  <c r="H611" i="54"/>
  <c r="H610" i="54"/>
  <c r="H609" i="54"/>
  <c r="H608" i="54"/>
  <c r="H607" i="54"/>
  <c r="H606" i="54"/>
  <c r="H605" i="54"/>
  <c r="H604" i="54"/>
  <c r="H603" i="54"/>
  <c r="H602" i="54"/>
  <c r="H601" i="54"/>
  <c r="H600" i="54"/>
  <c r="H599" i="54"/>
  <c r="H598" i="54"/>
  <c r="H597" i="54"/>
  <c r="H596" i="54"/>
  <c r="H595" i="54"/>
  <c r="H594" i="54"/>
  <c r="H593" i="54"/>
  <c r="H592" i="54"/>
  <c r="H591" i="54"/>
  <c r="H590" i="54"/>
  <c r="H589" i="54"/>
  <c r="H588" i="54"/>
  <c r="H587" i="54"/>
  <c r="H586" i="54"/>
  <c r="H585" i="54"/>
  <c r="H584" i="54"/>
  <c r="H583" i="54"/>
  <c r="H582" i="54"/>
  <c r="H581" i="54"/>
  <c r="H580" i="54"/>
  <c r="H579" i="54"/>
  <c r="H578" i="54"/>
  <c r="H577" i="54"/>
  <c r="H576" i="54"/>
  <c r="H575" i="54"/>
  <c r="H574" i="54"/>
  <c r="H573" i="54"/>
  <c r="H572" i="54"/>
  <c r="H571" i="54"/>
  <c r="H570" i="54"/>
  <c r="H569" i="54"/>
  <c r="H568" i="54"/>
  <c r="H567" i="54"/>
  <c r="H566" i="54"/>
  <c r="H565" i="54"/>
  <c r="H564" i="54"/>
  <c r="H563" i="54"/>
  <c r="H562" i="54"/>
  <c r="H561" i="54"/>
  <c r="H560" i="54"/>
  <c r="H559" i="54"/>
  <c r="H558" i="54"/>
  <c r="H557" i="54"/>
  <c r="H556" i="54"/>
  <c r="H555" i="54"/>
  <c r="H554" i="54"/>
  <c r="H553" i="54"/>
  <c r="H552" i="54"/>
  <c r="H551" i="54"/>
  <c r="H550" i="54"/>
  <c r="H549" i="54"/>
  <c r="H548" i="54"/>
  <c r="H547" i="54"/>
  <c r="H546" i="54"/>
  <c r="H545" i="54"/>
  <c r="H544" i="54"/>
  <c r="H543" i="54"/>
  <c r="H542" i="54"/>
  <c r="H541" i="54"/>
  <c r="H540" i="54"/>
  <c r="H539" i="54"/>
  <c r="H538" i="54"/>
  <c r="H537" i="54"/>
  <c r="H536" i="54"/>
  <c r="H535" i="54"/>
  <c r="H534" i="54"/>
  <c r="H533" i="54"/>
  <c r="H532" i="54"/>
  <c r="H531" i="54"/>
  <c r="H530" i="54"/>
  <c r="H529" i="54"/>
  <c r="H528" i="54"/>
  <c r="H527" i="54"/>
  <c r="H526" i="54"/>
  <c r="H525" i="54"/>
  <c r="H524" i="54"/>
  <c r="H523" i="54"/>
  <c r="H522" i="54"/>
  <c r="H521" i="54"/>
  <c r="H520" i="54"/>
  <c r="H519" i="54"/>
  <c r="H518" i="54"/>
  <c r="H517" i="54"/>
  <c r="H516" i="54"/>
  <c r="H515" i="54"/>
  <c r="H514" i="54"/>
  <c r="H513" i="54"/>
  <c r="H512" i="54"/>
  <c r="H511" i="54"/>
  <c r="H510" i="54"/>
  <c r="H509" i="54"/>
  <c r="H508" i="54"/>
  <c r="H507" i="54"/>
  <c r="H506" i="54"/>
  <c r="H505" i="54"/>
  <c r="H504" i="54"/>
  <c r="H503" i="54"/>
  <c r="H502" i="54"/>
  <c r="H501" i="54"/>
  <c r="H500" i="54"/>
  <c r="H499" i="54"/>
  <c r="H498" i="54"/>
  <c r="H497" i="54"/>
  <c r="H496" i="54"/>
  <c r="H495" i="54"/>
  <c r="H494" i="54"/>
  <c r="H493" i="54"/>
  <c r="H492" i="54"/>
  <c r="H491" i="54"/>
  <c r="H490" i="54"/>
  <c r="H489" i="54"/>
  <c r="H488" i="54"/>
  <c r="H487" i="54"/>
  <c r="H486" i="54"/>
  <c r="H485" i="54"/>
  <c r="H484" i="54"/>
  <c r="H483" i="54"/>
  <c r="H482" i="54"/>
  <c r="H481" i="54"/>
  <c r="H480" i="54"/>
  <c r="H479" i="54"/>
  <c r="H478" i="54"/>
  <c r="H477" i="54"/>
  <c r="H476" i="54"/>
  <c r="H475" i="54"/>
  <c r="H474" i="54"/>
  <c r="H473" i="54"/>
  <c r="H472" i="54"/>
  <c r="H471" i="54"/>
  <c r="H470" i="54"/>
  <c r="H469" i="54"/>
  <c r="H468" i="54"/>
  <c r="H467" i="54"/>
  <c r="H466" i="54"/>
  <c r="H465" i="54"/>
  <c r="H464" i="54"/>
  <c r="H463" i="54"/>
  <c r="H462" i="54"/>
  <c r="H461" i="54"/>
  <c r="H460" i="54"/>
  <c r="H459" i="54"/>
  <c r="H458" i="54"/>
  <c r="H457" i="54"/>
  <c r="H456" i="54"/>
  <c r="H455" i="54"/>
  <c r="H454" i="54"/>
  <c r="H453" i="54"/>
  <c r="H452" i="54"/>
  <c r="H451" i="54"/>
  <c r="H450" i="54"/>
  <c r="H449" i="54"/>
  <c r="H448" i="54"/>
  <c r="H447" i="54"/>
  <c r="H446" i="54"/>
  <c r="H445" i="54"/>
  <c r="H444" i="54"/>
  <c r="H443" i="54"/>
  <c r="H442" i="54"/>
  <c r="H441" i="54"/>
  <c r="H440" i="54"/>
  <c r="H439" i="54"/>
  <c r="H438" i="54"/>
  <c r="H437" i="54"/>
  <c r="H436" i="54"/>
  <c r="H435" i="54"/>
  <c r="H434" i="54"/>
  <c r="H433" i="54"/>
  <c r="H432" i="54"/>
  <c r="H431" i="54"/>
  <c r="H430" i="54"/>
  <c r="H429" i="54"/>
  <c r="H428" i="54"/>
  <c r="H427" i="54"/>
  <c r="H426" i="54"/>
  <c r="H425" i="54"/>
  <c r="H424" i="54"/>
  <c r="H423" i="54"/>
  <c r="H422" i="54"/>
  <c r="H421" i="54"/>
  <c r="H420" i="54"/>
  <c r="H419" i="54"/>
  <c r="H418" i="54"/>
  <c r="H417" i="54"/>
  <c r="H416" i="54"/>
  <c r="H415" i="54"/>
  <c r="H414" i="54"/>
  <c r="H413" i="54"/>
  <c r="H412" i="54"/>
  <c r="H411" i="54"/>
  <c r="H410" i="54"/>
  <c r="H409" i="54"/>
  <c r="H408" i="54"/>
  <c r="H407" i="54"/>
  <c r="H406" i="54"/>
  <c r="H405" i="54"/>
  <c r="H404" i="54"/>
  <c r="H403" i="54"/>
  <c r="H402" i="54"/>
  <c r="H401" i="54"/>
  <c r="H400" i="54"/>
  <c r="H399" i="54"/>
  <c r="H398" i="54"/>
  <c r="H397" i="54"/>
  <c r="H396" i="54"/>
  <c r="H395" i="54"/>
  <c r="H394" i="54"/>
  <c r="H393" i="54"/>
  <c r="H392" i="54"/>
  <c r="H391" i="54"/>
  <c r="H390" i="54"/>
  <c r="H389" i="54"/>
  <c r="H388" i="54"/>
  <c r="H387" i="54"/>
  <c r="H386" i="54"/>
  <c r="H385" i="54"/>
  <c r="H384" i="54"/>
  <c r="H383" i="54"/>
  <c r="H382" i="54"/>
  <c r="H381" i="54"/>
  <c r="H380" i="54"/>
  <c r="H379" i="54"/>
  <c r="H378" i="54"/>
  <c r="H377" i="54"/>
  <c r="H376" i="54"/>
  <c r="H375" i="54"/>
  <c r="H374" i="54"/>
  <c r="H373" i="54"/>
  <c r="H372" i="54"/>
  <c r="H371" i="54"/>
  <c r="H370" i="54"/>
  <c r="H369" i="54"/>
  <c r="H368" i="54"/>
  <c r="H367" i="54"/>
  <c r="H366" i="54"/>
  <c r="H365" i="54"/>
  <c r="H364" i="54"/>
  <c r="H363" i="54"/>
  <c r="H362" i="54"/>
  <c r="H361" i="54"/>
  <c r="H360" i="54"/>
  <c r="H359" i="54"/>
  <c r="H358" i="54"/>
  <c r="H357" i="54"/>
  <c r="H356" i="54"/>
  <c r="H355" i="54"/>
  <c r="H354" i="54"/>
  <c r="H353" i="54"/>
  <c r="H352" i="54"/>
  <c r="H351" i="54"/>
  <c r="H350" i="54"/>
  <c r="H349" i="54"/>
  <c r="H348" i="54"/>
  <c r="H347" i="54"/>
  <c r="H346" i="54"/>
  <c r="H345" i="54"/>
  <c r="H344" i="54"/>
  <c r="H343" i="54"/>
  <c r="H342" i="54"/>
  <c r="H341" i="54"/>
  <c r="H340" i="54"/>
  <c r="H339" i="54"/>
  <c r="H338" i="54"/>
  <c r="H337" i="54"/>
  <c r="H336" i="54"/>
  <c r="H335" i="54"/>
  <c r="H334" i="54"/>
  <c r="H333" i="54"/>
  <c r="H332" i="54"/>
  <c r="H331" i="54"/>
  <c r="H330" i="54"/>
  <c r="H329" i="54"/>
  <c r="H328" i="54"/>
  <c r="H327" i="54"/>
  <c r="H326" i="54"/>
  <c r="H325" i="54"/>
  <c r="H324" i="54"/>
  <c r="H323" i="54"/>
  <c r="H322" i="54"/>
  <c r="H321" i="54"/>
  <c r="H320" i="54"/>
  <c r="H319" i="54"/>
  <c r="H318" i="54"/>
  <c r="H317" i="54"/>
  <c r="H316" i="54"/>
  <c r="H315" i="54"/>
  <c r="H314" i="54"/>
  <c r="H313" i="54"/>
  <c r="H312" i="54"/>
  <c r="H311" i="54"/>
  <c r="H310" i="54"/>
  <c r="H309" i="54"/>
  <c r="H308" i="54"/>
  <c r="H307" i="54"/>
  <c r="H306" i="54"/>
  <c r="H305" i="54"/>
  <c r="H304" i="54"/>
  <c r="H303" i="54"/>
  <c r="H302" i="54"/>
  <c r="H301" i="54"/>
  <c r="H300" i="54"/>
  <c r="H299" i="54"/>
  <c r="H298" i="54"/>
  <c r="H297" i="54"/>
  <c r="H296" i="54"/>
  <c r="H295" i="54"/>
  <c r="H294" i="54"/>
  <c r="H293" i="54"/>
  <c r="H292" i="54"/>
  <c r="H291" i="54"/>
  <c r="H290" i="54"/>
  <c r="H289" i="54"/>
  <c r="H288" i="54"/>
  <c r="H287" i="54"/>
  <c r="H286" i="54"/>
  <c r="H285" i="54"/>
  <c r="H284" i="54"/>
  <c r="H283" i="54"/>
  <c r="H282" i="54"/>
  <c r="H281" i="54"/>
  <c r="H280" i="54"/>
  <c r="H279" i="54"/>
  <c r="H278" i="54"/>
  <c r="H277" i="54"/>
  <c r="H276" i="54"/>
  <c r="H275" i="54"/>
  <c r="H274" i="54"/>
  <c r="H273" i="54"/>
  <c r="H272" i="54"/>
  <c r="H271" i="54"/>
  <c r="H270" i="54"/>
  <c r="H269" i="54"/>
  <c r="H268" i="54"/>
  <c r="H267" i="54"/>
  <c r="H266" i="54"/>
  <c r="H265" i="54"/>
  <c r="H264" i="54"/>
  <c r="H263" i="54"/>
  <c r="H262" i="54"/>
  <c r="H261" i="54"/>
  <c r="H260" i="54"/>
  <c r="H259" i="54"/>
  <c r="H258" i="54"/>
  <c r="H257" i="54"/>
  <c r="H256" i="54"/>
  <c r="H255" i="54"/>
  <c r="H254" i="54"/>
  <c r="H253" i="54"/>
  <c r="H252" i="54"/>
  <c r="H251" i="54"/>
  <c r="H250" i="54"/>
  <c r="H249" i="54"/>
  <c r="H248" i="54"/>
  <c r="H247" i="54"/>
  <c r="H246" i="54"/>
  <c r="H245" i="54"/>
  <c r="H244" i="54"/>
  <c r="H243" i="54"/>
  <c r="H242" i="54"/>
  <c r="H241" i="54"/>
  <c r="H240" i="54"/>
  <c r="H239" i="54"/>
  <c r="H238" i="54"/>
  <c r="H237" i="54"/>
  <c r="H236" i="54"/>
  <c r="H235" i="54"/>
  <c r="H234" i="54"/>
  <c r="H233" i="54"/>
  <c r="H232" i="54"/>
  <c r="H231" i="54"/>
  <c r="H230" i="54"/>
  <c r="H229" i="54"/>
  <c r="H228" i="54"/>
  <c r="H227" i="54"/>
  <c r="H226" i="54"/>
  <c r="H225" i="54"/>
  <c r="H224" i="54"/>
  <c r="H223" i="54"/>
  <c r="H222" i="54"/>
  <c r="H221" i="54"/>
  <c r="H220" i="54"/>
  <c r="H219" i="54"/>
  <c r="H218" i="54"/>
  <c r="H217" i="54"/>
  <c r="H216" i="54"/>
  <c r="H215" i="54"/>
  <c r="H214" i="54"/>
  <c r="H213" i="54"/>
  <c r="H212" i="54"/>
  <c r="H211" i="54"/>
  <c r="H210" i="54"/>
  <c r="H209" i="54"/>
  <c r="H208" i="54"/>
  <c r="H207" i="54"/>
  <c r="H206" i="54"/>
  <c r="H205" i="54"/>
  <c r="H204" i="54"/>
  <c r="H203" i="54"/>
  <c r="H202" i="54"/>
  <c r="H201" i="54"/>
  <c r="H200" i="54"/>
  <c r="H199" i="54"/>
  <c r="H198" i="54"/>
  <c r="H197" i="54"/>
  <c r="H196" i="54"/>
  <c r="H195" i="54"/>
  <c r="H194" i="54"/>
  <c r="H193" i="54"/>
  <c r="H192" i="54"/>
  <c r="H191" i="54"/>
  <c r="H190" i="54"/>
  <c r="H189" i="54"/>
  <c r="H188" i="54"/>
  <c r="H187" i="54"/>
  <c r="H186" i="54"/>
  <c r="H185" i="54"/>
  <c r="H184" i="54"/>
  <c r="H183" i="54"/>
  <c r="H182" i="54"/>
  <c r="H181" i="54"/>
  <c r="H180" i="54"/>
  <c r="H179" i="54"/>
  <c r="H178" i="54"/>
  <c r="H177" i="54"/>
  <c r="H176" i="54"/>
  <c r="H175" i="54"/>
  <c r="H174" i="54"/>
  <c r="H173" i="54"/>
  <c r="H172" i="54"/>
  <c r="H171" i="54"/>
  <c r="H170" i="54"/>
  <c r="H169" i="54"/>
  <c r="H168" i="54"/>
  <c r="H167" i="54"/>
  <c r="H166" i="54"/>
  <c r="H165" i="54"/>
  <c r="H164" i="54"/>
  <c r="H163" i="54"/>
  <c r="H162" i="54"/>
  <c r="H161" i="54"/>
  <c r="H160" i="54"/>
  <c r="H159" i="54"/>
  <c r="H158" i="54"/>
  <c r="H157" i="54"/>
  <c r="H156" i="54"/>
  <c r="H155" i="54"/>
  <c r="H154" i="54"/>
  <c r="H153" i="54"/>
  <c r="H152" i="54"/>
  <c r="H151" i="54"/>
  <c r="H150" i="54"/>
  <c r="H149" i="54"/>
  <c r="H148" i="54"/>
  <c r="H147" i="54"/>
  <c r="H146" i="54"/>
  <c r="H145" i="54"/>
  <c r="H144" i="54"/>
  <c r="H143" i="54"/>
  <c r="H142" i="54"/>
  <c r="H141" i="54"/>
  <c r="H140" i="54"/>
  <c r="H139" i="54"/>
  <c r="H138" i="54"/>
  <c r="H137" i="54"/>
  <c r="H136" i="54"/>
  <c r="H135" i="54"/>
  <c r="H134" i="54"/>
  <c r="H133" i="54"/>
  <c r="H132" i="54"/>
  <c r="H131" i="54"/>
  <c r="H130" i="54"/>
  <c r="H129" i="54"/>
  <c r="H128" i="54"/>
  <c r="H127" i="54"/>
  <c r="H126" i="54"/>
  <c r="H125" i="54"/>
  <c r="H124" i="54"/>
  <c r="H123" i="54"/>
  <c r="H122" i="54"/>
  <c r="H121" i="54"/>
  <c r="H120" i="54"/>
  <c r="H119" i="54"/>
  <c r="H118" i="54"/>
  <c r="H117" i="54"/>
  <c r="H116" i="54"/>
  <c r="H115" i="54"/>
  <c r="H114" i="54"/>
  <c r="H113" i="54"/>
  <c r="H112" i="54"/>
  <c r="H111" i="54"/>
  <c r="H110" i="54"/>
  <c r="H109" i="54"/>
  <c r="H108" i="54"/>
  <c r="H107" i="54"/>
  <c r="H106" i="54"/>
  <c r="H105" i="54"/>
  <c r="H104" i="54"/>
  <c r="H103" i="54"/>
  <c r="H102" i="54"/>
  <c r="H101" i="54"/>
  <c r="H100" i="54"/>
  <c r="H99" i="54"/>
  <c r="H98" i="54"/>
  <c r="H97" i="54"/>
  <c r="H96" i="54"/>
  <c r="H95" i="54"/>
  <c r="H94" i="54"/>
  <c r="H93" i="54"/>
  <c r="H92" i="54"/>
  <c r="H91" i="54"/>
  <c r="H90" i="54"/>
  <c r="H89" i="54"/>
  <c r="H88" i="54"/>
  <c r="H87" i="54"/>
  <c r="H86" i="54"/>
  <c r="H85" i="54"/>
  <c r="H84" i="54"/>
  <c r="H83" i="54"/>
  <c r="H82" i="54"/>
  <c r="H81" i="54"/>
  <c r="H80" i="54"/>
  <c r="H79" i="54"/>
  <c r="H78" i="54"/>
  <c r="H77" i="54"/>
  <c r="H76" i="54"/>
  <c r="H75" i="54"/>
  <c r="H74" i="54"/>
  <c r="H73" i="54"/>
  <c r="H72" i="54"/>
  <c r="H71" i="54"/>
  <c r="H70" i="54"/>
  <c r="H69" i="54"/>
  <c r="H68" i="54"/>
  <c r="H67" i="54"/>
  <c r="H66" i="54"/>
  <c r="H65" i="54"/>
  <c r="H64" i="54"/>
  <c r="H63" i="54"/>
  <c r="H62" i="54"/>
  <c r="H61" i="54"/>
  <c r="H60" i="54"/>
  <c r="H59" i="54"/>
  <c r="H58" i="54"/>
  <c r="H57" i="54"/>
  <c r="H56" i="54"/>
  <c r="H55" i="54"/>
  <c r="H54" i="54"/>
  <c r="H53" i="54"/>
  <c r="H52" i="54"/>
  <c r="H51" i="54"/>
  <c r="H50" i="54"/>
  <c r="H49" i="54"/>
  <c r="H48" i="54"/>
  <c r="H47" i="54"/>
  <c r="H46" i="54"/>
  <c r="H45" i="54"/>
  <c r="H44" i="54"/>
  <c r="H43" i="54"/>
  <c r="H42" i="54"/>
  <c r="H41" i="54"/>
  <c r="H40" i="54"/>
  <c r="H39" i="54"/>
  <c r="H38" i="54"/>
  <c r="H37" i="54"/>
  <c r="H36" i="54"/>
  <c r="H35" i="54"/>
  <c r="H34" i="54"/>
  <c r="H33" i="54"/>
  <c r="H32" i="54"/>
  <c r="H31" i="54"/>
  <c r="H30" i="54"/>
  <c r="H29" i="54"/>
  <c r="H28" i="54"/>
  <c r="H27" i="54"/>
  <c r="H26" i="54"/>
  <c r="H25" i="54"/>
  <c r="H24" i="54"/>
  <c r="H23" i="54"/>
  <c r="H22" i="54"/>
  <c r="H21" i="54"/>
  <c r="H20" i="54"/>
  <c r="H19" i="54"/>
  <c r="H18" i="54"/>
  <c r="H17" i="54"/>
  <c r="H16" i="54"/>
  <c r="H15" i="54"/>
  <c r="H14" i="54"/>
  <c r="H13" i="54"/>
  <c r="H12" i="54"/>
  <c r="H11" i="54"/>
  <c r="H10" i="54"/>
  <c r="H9" i="54"/>
  <c r="H8" i="54"/>
  <c r="H7" i="54"/>
  <c r="H6" i="54"/>
  <c r="H5" i="54"/>
  <c r="H4" i="54"/>
  <c r="DZ3" i="54"/>
  <c r="DY3" i="54"/>
  <c r="DX3" i="54"/>
  <c r="DW3" i="54"/>
  <c r="DV3" i="54"/>
  <c r="DU3" i="54"/>
  <c r="DT3" i="54"/>
  <c r="DS3" i="54"/>
  <c r="DR3" i="54"/>
  <c r="DQ3" i="54"/>
  <c r="DP3" i="54"/>
  <c r="DO3" i="54"/>
  <c r="DN3" i="54"/>
  <c r="DM3" i="54"/>
  <c r="DL3" i="54"/>
  <c r="DK3" i="54"/>
  <c r="DJ3" i="54"/>
  <c r="DI3" i="54"/>
  <c r="DH3" i="54"/>
  <c r="DG3" i="54"/>
  <c r="DF3" i="54"/>
  <c r="DE3" i="54"/>
  <c r="DD3" i="54"/>
  <c r="DC3" i="54"/>
  <c r="DB3" i="54"/>
  <c r="DA3" i="54"/>
  <c r="CZ3" i="54"/>
  <c r="CY3" i="54"/>
  <c r="CX3" i="54"/>
  <c r="CW3" i="54"/>
  <c r="CV3" i="54"/>
  <c r="CU3" i="54"/>
  <c r="CT3" i="54"/>
  <c r="CS3" i="54"/>
  <c r="CR3" i="54"/>
  <c r="CQ3" i="54"/>
  <c r="CP3" i="54"/>
  <c r="CO3" i="54"/>
  <c r="CN3" i="54"/>
  <c r="CM3" i="54"/>
  <c r="CL3" i="54"/>
  <c r="CK3" i="54"/>
  <c r="CJ3" i="54"/>
  <c r="CI3" i="54"/>
  <c r="CH3" i="54"/>
  <c r="CG3" i="54"/>
  <c r="CF3" i="54"/>
  <c r="CE3" i="54"/>
  <c r="CD3" i="54"/>
  <c r="CC3" i="54"/>
  <c r="CB3" i="54"/>
  <c r="CA3" i="54"/>
  <c r="BZ3" i="54"/>
  <c r="BY3" i="54"/>
  <c r="BX3" i="54"/>
  <c r="BW3" i="54"/>
  <c r="BV3" i="54"/>
  <c r="BU3" i="54"/>
  <c r="BT3" i="54"/>
  <c r="BS3" i="54"/>
  <c r="BR3" i="54"/>
  <c r="BQ3" i="54"/>
  <c r="BP3" i="54"/>
  <c r="BO3" i="54"/>
  <c r="BN3" i="54"/>
  <c r="BM3" i="54"/>
  <c r="BL3" i="54"/>
  <c r="BK3" i="54"/>
  <c r="BJ3" i="54"/>
  <c r="BI3" i="54"/>
  <c r="BH3" i="54"/>
  <c r="BG3" i="54"/>
  <c r="BF3" i="54"/>
  <c r="BE3" i="54"/>
  <c r="BD3" i="54"/>
  <c r="BC3" i="54"/>
  <c r="BB3" i="54"/>
  <c r="BA3" i="54"/>
  <c r="AZ3" i="54"/>
  <c r="AY3" i="54"/>
  <c r="AX3" i="54"/>
  <c r="AW3" i="54"/>
  <c r="AV3" i="54"/>
  <c r="AU3" i="54"/>
  <c r="AT3" i="54"/>
  <c r="AS3" i="54"/>
  <c r="AR3" i="54"/>
  <c r="AQ3" i="54"/>
  <c r="AP3" i="54"/>
  <c r="AO3" i="54"/>
  <c r="AN3" i="54"/>
  <c r="AM3" i="54"/>
  <c r="AL3" i="54"/>
  <c r="AK3" i="54"/>
  <c r="AJ3" i="54"/>
  <c r="AI3" i="54"/>
  <c r="AH3" i="54"/>
  <c r="AG3" i="54"/>
  <c r="AF3" i="54"/>
  <c r="AE3" i="54"/>
  <c r="AD3" i="54"/>
  <c r="AC3" i="54"/>
  <c r="AB3" i="54"/>
  <c r="AA3" i="54"/>
  <c r="Z3" i="54"/>
  <c r="Y3" i="54"/>
  <c r="X3" i="54"/>
  <c r="W3" i="54"/>
  <c r="V3" i="54"/>
  <c r="U3" i="54"/>
  <c r="T3" i="54"/>
  <c r="S3" i="54"/>
  <c r="R3" i="54"/>
  <c r="Q3" i="54"/>
  <c r="P3" i="54"/>
  <c r="O3" i="54"/>
  <c r="N3" i="54"/>
  <c r="M3" i="54"/>
  <c r="L3" i="54"/>
  <c r="K3" i="54"/>
  <c r="J3" i="54"/>
  <c r="I3" i="54"/>
  <c r="G3" i="54"/>
  <c r="F3" i="54"/>
  <c r="E3" i="54"/>
  <c r="I2" i="54"/>
  <c r="J2" i="54" s="1"/>
  <c r="H998" i="53"/>
  <c r="H997" i="53"/>
  <c r="H996" i="53"/>
  <c r="H995" i="53"/>
  <c r="H994" i="53"/>
  <c r="H993" i="53"/>
  <c r="H992" i="53"/>
  <c r="H991" i="53"/>
  <c r="H990" i="53"/>
  <c r="H989" i="53"/>
  <c r="H988" i="53"/>
  <c r="H987" i="53"/>
  <c r="H986" i="53"/>
  <c r="H985" i="53"/>
  <c r="H984" i="53"/>
  <c r="H983" i="53"/>
  <c r="H982" i="53"/>
  <c r="H981" i="53"/>
  <c r="H980" i="53"/>
  <c r="H979" i="53"/>
  <c r="H978" i="53"/>
  <c r="H977" i="53"/>
  <c r="H976" i="53"/>
  <c r="H975" i="53"/>
  <c r="H974" i="53"/>
  <c r="H973" i="53"/>
  <c r="H972" i="53"/>
  <c r="H971" i="53"/>
  <c r="H970" i="53"/>
  <c r="H969" i="53"/>
  <c r="H968" i="53"/>
  <c r="H967" i="53"/>
  <c r="H966" i="53"/>
  <c r="H965" i="53"/>
  <c r="H964" i="53"/>
  <c r="H963" i="53"/>
  <c r="H962" i="53"/>
  <c r="H961" i="53"/>
  <c r="H960" i="53"/>
  <c r="H959" i="53"/>
  <c r="H958" i="53"/>
  <c r="H957" i="53"/>
  <c r="H956" i="53"/>
  <c r="H955" i="53"/>
  <c r="H954" i="53"/>
  <c r="H953" i="53"/>
  <c r="H952" i="53"/>
  <c r="H951" i="53"/>
  <c r="H950" i="53"/>
  <c r="H949" i="53"/>
  <c r="H948" i="53"/>
  <c r="H947" i="53"/>
  <c r="H946" i="53"/>
  <c r="H945" i="53"/>
  <c r="H944" i="53"/>
  <c r="H943" i="53"/>
  <c r="H942" i="53"/>
  <c r="H941" i="53"/>
  <c r="H940" i="53"/>
  <c r="H939" i="53"/>
  <c r="H938" i="53"/>
  <c r="H937" i="53"/>
  <c r="H936" i="53"/>
  <c r="H935" i="53"/>
  <c r="H934" i="53"/>
  <c r="H933" i="53"/>
  <c r="H932" i="53"/>
  <c r="H931" i="53"/>
  <c r="H930" i="53"/>
  <c r="H929" i="53"/>
  <c r="H928" i="53"/>
  <c r="H927" i="53"/>
  <c r="H926" i="53"/>
  <c r="H925" i="53"/>
  <c r="H924" i="53"/>
  <c r="H923" i="53"/>
  <c r="H922" i="53"/>
  <c r="H921" i="53"/>
  <c r="H920" i="53"/>
  <c r="H919" i="53"/>
  <c r="H918" i="53"/>
  <c r="H917" i="53"/>
  <c r="H916" i="53"/>
  <c r="H915" i="53"/>
  <c r="H914" i="53"/>
  <c r="H913" i="53"/>
  <c r="H912" i="53"/>
  <c r="H911" i="53"/>
  <c r="H910" i="53"/>
  <c r="H909" i="53"/>
  <c r="H908" i="53"/>
  <c r="H907" i="53"/>
  <c r="H906" i="53"/>
  <c r="H905" i="53"/>
  <c r="H904" i="53"/>
  <c r="H903" i="53"/>
  <c r="H902" i="53"/>
  <c r="H901" i="53"/>
  <c r="H900" i="53"/>
  <c r="H899" i="53"/>
  <c r="H898" i="53"/>
  <c r="H897" i="53"/>
  <c r="H896" i="53"/>
  <c r="H895" i="53"/>
  <c r="H894" i="53"/>
  <c r="H893" i="53"/>
  <c r="H892" i="53"/>
  <c r="H891" i="53"/>
  <c r="H890" i="53"/>
  <c r="H889" i="53"/>
  <c r="H888" i="53"/>
  <c r="H887" i="53"/>
  <c r="H886" i="53"/>
  <c r="H885" i="53"/>
  <c r="H884" i="53"/>
  <c r="H883" i="53"/>
  <c r="H882" i="53"/>
  <c r="H881" i="53"/>
  <c r="H880" i="53"/>
  <c r="H879" i="53"/>
  <c r="H878" i="53"/>
  <c r="H877" i="53"/>
  <c r="H876" i="53"/>
  <c r="H875" i="53"/>
  <c r="H874" i="53"/>
  <c r="H873" i="53"/>
  <c r="H872" i="53"/>
  <c r="H871" i="53"/>
  <c r="H870" i="53"/>
  <c r="H869" i="53"/>
  <c r="H868" i="53"/>
  <c r="H867" i="53"/>
  <c r="H866" i="53"/>
  <c r="H865" i="53"/>
  <c r="H864" i="53"/>
  <c r="H863" i="53"/>
  <c r="H862" i="53"/>
  <c r="H861" i="53"/>
  <c r="H860" i="53"/>
  <c r="H859" i="53"/>
  <c r="H858" i="53"/>
  <c r="H857" i="53"/>
  <c r="H856" i="53"/>
  <c r="H855" i="53"/>
  <c r="H854" i="53"/>
  <c r="H853" i="53"/>
  <c r="H852" i="53"/>
  <c r="H851" i="53"/>
  <c r="H850" i="53"/>
  <c r="H849" i="53"/>
  <c r="H848" i="53"/>
  <c r="H847" i="53"/>
  <c r="H846" i="53"/>
  <c r="H845" i="53"/>
  <c r="H844" i="53"/>
  <c r="H843" i="53"/>
  <c r="H842" i="53"/>
  <c r="H841" i="53"/>
  <c r="H840" i="53"/>
  <c r="H839" i="53"/>
  <c r="H838" i="53"/>
  <c r="H837" i="53"/>
  <c r="H836" i="53"/>
  <c r="H835" i="53"/>
  <c r="H834" i="53"/>
  <c r="H833" i="53"/>
  <c r="H832" i="53"/>
  <c r="H831" i="53"/>
  <c r="H830" i="53"/>
  <c r="H829" i="53"/>
  <c r="H828" i="53"/>
  <c r="H827" i="53"/>
  <c r="H826" i="53"/>
  <c r="H825" i="53"/>
  <c r="H824" i="53"/>
  <c r="H823" i="53"/>
  <c r="H822" i="53"/>
  <c r="H821" i="53"/>
  <c r="H820" i="53"/>
  <c r="H819" i="53"/>
  <c r="H818" i="53"/>
  <c r="H817" i="53"/>
  <c r="H816" i="53"/>
  <c r="H815" i="53"/>
  <c r="H814" i="53"/>
  <c r="H813" i="53"/>
  <c r="H812" i="53"/>
  <c r="H811" i="53"/>
  <c r="H810" i="53"/>
  <c r="H809" i="53"/>
  <c r="H808" i="53"/>
  <c r="H807" i="53"/>
  <c r="H806" i="53"/>
  <c r="H805" i="53"/>
  <c r="H804" i="53"/>
  <c r="H803" i="53"/>
  <c r="H802" i="53"/>
  <c r="H801" i="53"/>
  <c r="H800" i="53"/>
  <c r="H799" i="53"/>
  <c r="H798" i="53"/>
  <c r="H797" i="53"/>
  <c r="H796" i="53"/>
  <c r="H795" i="53"/>
  <c r="H794" i="53"/>
  <c r="H793" i="53"/>
  <c r="H792" i="53"/>
  <c r="H791" i="53"/>
  <c r="H790" i="53"/>
  <c r="H789" i="53"/>
  <c r="H788" i="53"/>
  <c r="H787" i="53"/>
  <c r="H786" i="53"/>
  <c r="H785" i="53"/>
  <c r="H784" i="53"/>
  <c r="H783" i="53"/>
  <c r="H782" i="53"/>
  <c r="H781" i="53"/>
  <c r="H780" i="53"/>
  <c r="H779" i="53"/>
  <c r="H778" i="53"/>
  <c r="H777" i="53"/>
  <c r="H776" i="53"/>
  <c r="H775" i="53"/>
  <c r="H774" i="53"/>
  <c r="H773" i="53"/>
  <c r="H772" i="53"/>
  <c r="H771" i="53"/>
  <c r="H770" i="53"/>
  <c r="H769" i="53"/>
  <c r="H768" i="53"/>
  <c r="H767" i="53"/>
  <c r="H766" i="53"/>
  <c r="H765" i="53"/>
  <c r="H764" i="53"/>
  <c r="H763" i="53"/>
  <c r="H762" i="53"/>
  <c r="H761" i="53"/>
  <c r="H760" i="53"/>
  <c r="H759" i="53"/>
  <c r="H758" i="53"/>
  <c r="H757" i="53"/>
  <c r="H756" i="53"/>
  <c r="H755" i="53"/>
  <c r="H754" i="53"/>
  <c r="H753" i="53"/>
  <c r="H752" i="53"/>
  <c r="H751" i="53"/>
  <c r="H750" i="53"/>
  <c r="H749" i="53"/>
  <c r="H748" i="53"/>
  <c r="H747" i="53"/>
  <c r="H746" i="53"/>
  <c r="H745" i="53"/>
  <c r="H744" i="53"/>
  <c r="H743" i="53"/>
  <c r="H742" i="53"/>
  <c r="H741" i="53"/>
  <c r="H740" i="53"/>
  <c r="H739" i="53"/>
  <c r="H738" i="53"/>
  <c r="H737" i="53"/>
  <c r="H736" i="53"/>
  <c r="H735" i="53"/>
  <c r="H734" i="53"/>
  <c r="H733" i="53"/>
  <c r="H732" i="53"/>
  <c r="H731" i="53"/>
  <c r="H730" i="53"/>
  <c r="H729" i="53"/>
  <c r="H728" i="53"/>
  <c r="H727" i="53"/>
  <c r="H726" i="53"/>
  <c r="H725" i="53"/>
  <c r="H724" i="53"/>
  <c r="H723" i="53"/>
  <c r="H722" i="53"/>
  <c r="H721" i="53"/>
  <c r="H720" i="53"/>
  <c r="H719" i="53"/>
  <c r="H718" i="53"/>
  <c r="H717" i="53"/>
  <c r="H716" i="53"/>
  <c r="H715" i="53"/>
  <c r="H714" i="53"/>
  <c r="H713" i="53"/>
  <c r="H712" i="53"/>
  <c r="H711" i="53"/>
  <c r="H710" i="53"/>
  <c r="H709" i="53"/>
  <c r="H708" i="53"/>
  <c r="H707" i="53"/>
  <c r="H706" i="53"/>
  <c r="H705" i="53"/>
  <c r="H704" i="53"/>
  <c r="H703" i="53"/>
  <c r="H702" i="53"/>
  <c r="H701" i="53"/>
  <c r="H700" i="53"/>
  <c r="H699" i="53"/>
  <c r="H698" i="53"/>
  <c r="H697" i="53"/>
  <c r="H696" i="53"/>
  <c r="H695" i="53"/>
  <c r="H694" i="53"/>
  <c r="H693" i="53"/>
  <c r="H692" i="53"/>
  <c r="H691" i="53"/>
  <c r="H690" i="53"/>
  <c r="H689" i="53"/>
  <c r="H688" i="53"/>
  <c r="H687" i="53"/>
  <c r="H686" i="53"/>
  <c r="H685" i="53"/>
  <c r="H684" i="53"/>
  <c r="H683" i="53"/>
  <c r="H682" i="53"/>
  <c r="H681" i="53"/>
  <c r="H680" i="53"/>
  <c r="H679" i="53"/>
  <c r="H678" i="53"/>
  <c r="H677" i="53"/>
  <c r="H676" i="53"/>
  <c r="H675" i="53"/>
  <c r="H674" i="53"/>
  <c r="H673" i="53"/>
  <c r="H672" i="53"/>
  <c r="H671" i="53"/>
  <c r="H670" i="53"/>
  <c r="H669" i="53"/>
  <c r="H668" i="53"/>
  <c r="H667" i="53"/>
  <c r="H666" i="53"/>
  <c r="H665" i="53"/>
  <c r="H664" i="53"/>
  <c r="H663" i="53"/>
  <c r="H662" i="53"/>
  <c r="H661" i="53"/>
  <c r="H660" i="53"/>
  <c r="H659" i="53"/>
  <c r="H658" i="53"/>
  <c r="H657" i="53"/>
  <c r="H656" i="53"/>
  <c r="H655" i="53"/>
  <c r="H654" i="53"/>
  <c r="H653" i="53"/>
  <c r="H652" i="53"/>
  <c r="H651" i="53"/>
  <c r="H650" i="53"/>
  <c r="H649" i="53"/>
  <c r="H648" i="53"/>
  <c r="H647" i="53"/>
  <c r="H646" i="53"/>
  <c r="H645" i="53"/>
  <c r="H644" i="53"/>
  <c r="H643" i="53"/>
  <c r="H642" i="53"/>
  <c r="H641" i="53"/>
  <c r="H640" i="53"/>
  <c r="H639" i="53"/>
  <c r="H638" i="53"/>
  <c r="H637" i="53"/>
  <c r="H636" i="53"/>
  <c r="H635" i="53"/>
  <c r="H634" i="53"/>
  <c r="H633" i="53"/>
  <c r="H632" i="53"/>
  <c r="H631" i="53"/>
  <c r="H630" i="53"/>
  <c r="H629" i="53"/>
  <c r="H628" i="53"/>
  <c r="H627" i="53"/>
  <c r="H626" i="53"/>
  <c r="H625" i="53"/>
  <c r="H624" i="53"/>
  <c r="H623" i="53"/>
  <c r="H622" i="53"/>
  <c r="H621" i="53"/>
  <c r="H620" i="53"/>
  <c r="H619" i="53"/>
  <c r="H618" i="53"/>
  <c r="H617" i="53"/>
  <c r="H616" i="53"/>
  <c r="H615" i="53"/>
  <c r="H614" i="53"/>
  <c r="H613" i="53"/>
  <c r="H612" i="53"/>
  <c r="H611" i="53"/>
  <c r="H610" i="53"/>
  <c r="H609" i="53"/>
  <c r="H608" i="53"/>
  <c r="H607" i="53"/>
  <c r="H606" i="53"/>
  <c r="H605" i="53"/>
  <c r="H604" i="53"/>
  <c r="H603" i="53"/>
  <c r="H602" i="53"/>
  <c r="H601" i="53"/>
  <c r="H600" i="53"/>
  <c r="H599" i="53"/>
  <c r="H598" i="53"/>
  <c r="H597" i="53"/>
  <c r="H596" i="53"/>
  <c r="H595" i="53"/>
  <c r="H594" i="53"/>
  <c r="H593" i="53"/>
  <c r="H592" i="53"/>
  <c r="H591" i="53"/>
  <c r="H590" i="53"/>
  <c r="H589" i="53"/>
  <c r="H588" i="53"/>
  <c r="H587" i="53"/>
  <c r="H586" i="53"/>
  <c r="H585" i="53"/>
  <c r="H584" i="53"/>
  <c r="H583" i="53"/>
  <c r="H582" i="53"/>
  <c r="H581" i="53"/>
  <c r="H580" i="53"/>
  <c r="H579" i="53"/>
  <c r="H578" i="53"/>
  <c r="H577" i="53"/>
  <c r="H576" i="53"/>
  <c r="H575" i="53"/>
  <c r="H574" i="53"/>
  <c r="H573" i="53"/>
  <c r="H572" i="53"/>
  <c r="H571" i="53"/>
  <c r="H570" i="53"/>
  <c r="H569" i="53"/>
  <c r="H568" i="53"/>
  <c r="H567" i="53"/>
  <c r="H566" i="53"/>
  <c r="H565" i="53"/>
  <c r="H564" i="53"/>
  <c r="H563" i="53"/>
  <c r="H562" i="53"/>
  <c r="H561" i="53"/>
  <c r="H560" i="53"/>
  <c r="H559" i="53"/>
  <c r="H558" i="53"/>
  <c r="H557" i="53"/>
  <c r="H556" i="53"/>
  <c r="H555" i="53"/>
  <c r="H554" i="53"/>
  <c r="H553" i="53"/>
  <c r="H552" i="53"/>
  <c r="H551" i="53"/>
  <c r="H550" i="53"/>
  <c r="H549" i="53"/>
  <c r="H548" i="53"/>
  <c r="H547" i="53"/>
  <c r="H546" i="53"/>
  <c r="H545" i="53"/>
  <c r="H544" i="53"/>
  <c r="H543" i="53"/>
  <c r="H542" i="53"/>
  <c r="H541" i="53"/>
  <c r="H540" i="53"/>
  <c r="H539" i="53"/>
  <c r="H538" i="53"/>
  <c r="H537" i="53"/>
  <c r="H536" i="53"/>
  <c r="H535" i="53"/>
  <c r="H534" i="53"/>
  <c r="H533" i="53"/>
  <c r="H532" i="53"/>
  <c r="H531" i="53"/>
  <c r="H530" i="53"/>
  <c r="H529" i="53"/>
  <c r="H528" i="53"/>
  <c r="H527" i="53"/>
  <c r="H526" i="53"/>
  <c r="H525" i="53"/>
  <c r="H524" i="53"/>
  <c r="H523" i="53"/>
  <c r="H522" i="53"/>
  <c r="H521" i="53"/>
  <c r="H520" i="53"/>
  <c r="H519" i="53"/>
  <c r="H518" i="53"/>
  <c r="H517" i="53"/>
  <c r="H516" i="53"/>
  <c r="H515" i="53"/>
  <c r="H514" i="53"/>
  <c r="H513" i="53"/>
  <c r="H512" i="53"/>
  <c r="H511" i="53"/>
  <c r="H510" i="53"/>
  <c r="H509" i="53"/>
  <c r="H508" i="53"/>
  <c r="H507" i="53"/>
  <c r="H506" i="53"/>
  <c r="H505" i="53"/>
  <c r="H504" i="53"/>
  <c r="H503" i="53"/>
  <c r="H502" i="53"/>
  <c r="H501" i="53"/>
  <c r="H500" i="53"/>
  <c r="H499" i="53"/>
  <c r="H498" i="53"/>
  <c r="H497" i="53"/>
  <c r="H496" i="53"/>
  <c r="H495" i="53"/>
  <c r="H494" i="53"/>
  <c r="H493" i="53"/>
  <c r="H492" i="53"/>
  <c r="H491" i="53"/>
  <c r="H490" i="53"/>
  <c r="H489" i="53"/>
  <c r="H488" i="53"/>
  <c r="H487" i="53"/>
  <c r="H486" i="53"/>
  <c r="H485" i="53"/>
  <c r="H484" i="53"/>
  <c r="H483" i="53"/>
  <c r="H482" i="53"/>
  <c r="H481" i="53"/>
  <c r="H480" i="53"/>
  <c r="H479" i="53"/>
  <c r="H478" i="53"/>
  <c r="H477" i="53"/>
  <c r="H476" i="53"/>
  <c r="H475" i="53"/>
  <c r="H474" i="53"/>
  <c r="H473" i="53"/>
  <c r="H472" i="53"/>
  <c r="H471" i="53"/>
  <c r="H470" i="53"/>
  <c r="H469" i="53"/>
  <c r="H468" i="53"/>
  <c r="H467" i="53"/>
  <c r="H466" i="53"/>
  <c r="H465" i="53"/>
  <c r="H464" i="53"/>
  <c r="H463" i="53"/>
  <c r="H462" i="53"/>
  <c r="H461" i="53"/>
  <c r="H460" i="53"/>
  <c r="H459" i="53"/>
  <c r="H458" i="53"/>
  <c r="H457" i="53"/>
  <c r="H456" i="53"/>
  <c r="H455" i="53"/>
  <c r="H454" i="53"/>
  <c r="H453" i="53"/>
  <c r="H452" i="53"/>
  <c r="H451" i="53"/>
  <c r="H450" i="53"/>
  <c r="H449" i="53"/>
  <c r="H448" i="53"/>
  <c r="H447" i="53"/>
  <c r="H446" i="53"/>
  <c r="H445" i="53"/>
  <c r="H444" i="53"/>
  <c r="H443" i="53"/>
  <c r="H442" i="53"/>
  <c r="H441" i="53"/>
  <c r="H440" i="53"/>
  <c r="H439" i="53"/>
  <c r="H438" i="53"/>
  <c r="H437" i="53"/>
  <c r="H436" i="53"/>
  <c r="H435" i="53"/>
  <c r="H434" i="53"/>
  <c r="H433" i="53"/>
  <c r="H432" i="53"/>
  <c r="H431" i="53"/>
  <c r="H430" i="53"/>
  <c r="H429" i="53"/>
  <c r="H428" i="53"/>
  <c r="H427" i="53"/>
  <c r="H426" i="53"/>
  <c r="H425" i="53"/>
  <c r="H424" i="53"/>
  <c r="H423" i="53"/>
  <c r="H422" i="53"/>
  <c r="H421" i="53"/>
  <c r="H420" i="53"/>
  <c r="H419" i="53"/>
  <c r="H418" i="53"/>
  <c r="H417" i="53"/>
  <c r="H416" i="53"/>
  <c r="H415" i="53"/>
  <c r="H414" i="53"/>
  <c r="H413" i="53"/>
  <c r="H412" i="53"/>
  <c r="H411" i="53"/>
  <c r="H410" i="53"/>
  <c r="H409" i="53"/>
  <c r="H408" i="53"/>
  <c r="H407" i="53"/>
  <c r="H406" i="53"/>
  <c r="H405" i="53"/>
  <c r="H404" i="53"/>
  <c r="H403" i="53"/>
  <c r="H402" i="53"/>
  <c r="H401" i="53"/>
  <c r="H400" i="53"/>
  <c r="H399" i="53"/>
  <c r="H398" i="53"/>
  <c r="H397" i="53"/>
  <c r="H396" i="53"/>
  <c r="H395" i="53"/>
  <c r="H394" i="53"/>
  <c r="H393" i="53"/>
  <c r="H392" i="53"/>
  <c r="H391" i="53"/>
  <c r="H390" i="53"/>
  <c r="H389" i="53"/>
  <c r="H388" i="53"/>
  <c r="H387" i="53"/>
  <c r="H386" i="53"/>
  <c r="H385" i="53"/>
  <c r="H384" i="53"/>
  <c r="H383" i="53"/>
  <c r="H382" i="53"/>
  <c r="H381" i="53"/>
  <c r="H380" i="53"/>
  <c r="H379" i="53"/>
  <c r="H378" i="53"/>
  <c r="H377" i="53"/>
  <c r="H376" i="53"/>
  <c r="H375" i="53"/>
  <c r="H374" i="53"/>
  <c r="H373" i="53"/>
  <c r="H372" i="53"/>
  <c r="H371" i="53"/>
  <c r="H370" i="53"/>
  <c r="H369" i="53"/>
  <c r="H368" i="53"/>
  <c r="H367" i="53"/>
  <c r="H366" i="53"/>
  <c r="H365" i="53"/>
  <c r="H364" i="53"/>
  <c r="H363" i="53"/>
  <c r="H362" i="53"/>
  <c r="H361" i="53"/>
  <c r="H360" i="53"/>
  <c r="H359" i="53"/>
  <c r="H358" i="53"/>
  <c r="H357" i="53"/>
  <c r="H356" i="53"/>
  <c r="H355" i="53"/>
  <c r="H354" i="53"/>
  <c r="H353" i="53"/>
  <c r="H352" i="53"/>
  <c r="H351" i="53"/>
  <c r="H350" i="53"/>
  <c r="H349" i="53"/>
  <c r="H348" i="53"/>
  <c r="H347" i="53"/>
  <c r="H346" i="53"/>
  <c r="H345" i="53"/>
  <c r="H344" i="53"/>
  <c r="H343" i="53"/>
  <c r="H342" i="53"/>
  <c r="H341" i="53"/>
  <c r="H340" i="53"/>
  <c r="H339" i="53"/>
  <c r="H338" i="53"/>
  <c r="H337" i="53"/>
  <c r="H336" i="53"/>
  <c r="H335" i="53"/>
  <c r="H334" i="53"/>
  <c r="H333" i="53"/>
  <c r="H332" i="53"/>
  <c r="H331" i="53"/>
  <c r="H330" i="53"/>
  <c r="H329" i="53"/>
  <c r="H328" i="53"/>
  <c r="H327" i="53"/>
  <c r="H326" i="53"/>
  <c r="H325" i="53"/>
  <c r="H324" i="53"/>
  <c r="H323" i="53"/>
  <c r="H322" i="53"/>
  <c r="H321" i="53"/>
  <c r="H320" i="53"/>
  <c r="H319" i="53"/>
  <c r="H318" i="53"/>
  <c r="H317" i="53"/>
  <c r="H316" i="53"/>
  <c r="H315" i="53"/>
  <c r="H314" i="53"/>
  <c r="H313" i="53"/>
  <c r="H312" i="53"/>
  <c r="H311" i="53"/>
  <c r="H310" i="53"/>
  <c r="H309" i="53"/>
  <c r="H308" i="53"/>
  <c r="H307" i="53"/>
  <c r="H306" i="53"/>
  <c r="H305" i="53"/>
  <c r="H304" i="53"/>
  <c r="H303" i="53"/>
  <c r="H302" i="53"/>
  <c r="H301" i="53"/>
  <c r="H300" i="53"/>
  <c r="H299" i="53"/>
  <c r="H298" i="53"/>
  <c r="H297" i="53"/>
  <c r="H296" i="53"/>
  <c r="H295" i="53"/>
  <c r="H294" i="53"/>
  <c r="H293" i="53"/>
  <c r="H292" i="53"/>
  <c r="H291" i="53"/>
  <c r="H290" i="53"/>
  <c r="H289" i="53"/>
  <c r="H288" i="53"/>
  <c r="H287" i="53"/>
  <c r="H286" i="53"/>
  <c r="H285" i="53"/>
  <c r="H284" i="53"/>
  <c r="H283" i="53"/>
  <c r="H282" i="53"/>
  <c r="H281" i="53"/>
  <c r="H280" i="53"/>
  <c r="H279" i="53"/>
  <c r="H278" i="53"/>
  <c r="H277" i="53"/>
  <c r="H276" i="53"/>
  <c r="H275" i="53"/>
  <c r="H274" i="53"/>
  <c r="H273" i="53"/>
  <c r="H272" i="53"/>
  <c r="H271" i="53"/>
  <c r="H270" i="53"/>
  <c r="H269" i="53"/>
  <c r="H268" i="53"/>
  <c r="H267" i="53"/>
  <c r="H266" i="53"/>
  <c r="H265" i="53"/>
  <c r="H264" i="53"/>
  <c r="H263" i="53"/>
  <c r="H262" i="53"/>
  <c r="H261" i="53"/>
  <c r="H260" i="53"/>
  <c r="H259" i="53"/>
  <c r="H258" i="53"/>
  <c r="H257" i="53"/>
  <c r="H256" i="53"/>
  <c r="H255" i="53"/>
  <c r="H254" i="53"/>
  <c r="H253" i="53"/>
  <c r="H252" i="53"/>
  <c r="H251" i="53"/>
  <c r="H250" i="53"/>
  <c r="H249" i="53"/>
  <c r="H248" i="53"/>
  <c r="H247" i="53"/>
  <c r="H246" i="53"/>
  <c r="H245" i="53"/>
  <c r="H244" i="53"/>
  <c r="H243" i="53"/>
  <c r="H242" i="53"/>
  <c r="H241" i="53"/>
  <c r="H240" i="53"/>
  <c r="H239" i="53"/>
  <c r="H238" i="53"/>
  <c r="H237" i="53"/>
  <c r="H236" i="53"/>
  <c r="H235" i="53"/>
  <c r="H234" i="53"/>
  <c r="H233" i="53"/>
  <c r="H232" i="53"/>
  <c r="H231" i="53"/>
  <c r="H230" i="53"/>
  <c r="H229" i="53"/>
  <c r="H228" i="53"/>
  <c r="H227" i="53"/>
  <c r="H226" i="53"/>
  <c r="H225" i="53"/>
  <c r="H224" i="53"/>
  <c r="H223" i="53"/>
  <c r="H222" i="53"/>
  <c r="H221" i="53"/>
  <c r="H220" i="53"/>
  <c r="H219" i="53"/>
  <c r="H218" i="53"/>
  <c r="H217" i="53"/>
  <c r="H216" i="53"/>
  <c r="H215" i="53"/>
  <c r="H214" i="53"/>
  <c r="H213" i="53"/>
  <c r="H212" i="53"/>
  <c r="H211" i="53"/>
  <c r="H210" i="53"/>
  <c r="H209" i="53"/>
  <c r="H208" i="53"/>
  <c r="H207" i="53"/>
  <c r="H206" i="53"/>
  <c r="H205" i="53"/>
  <c r="H204" i="53"/>
  <c r="H203" i="53"/>
  <c r="H202" i="53"/>
  <c r="H201" i="53"/>
  <c r="H200" i="53"/>
  <c r="H199" i="53"/>
  <c r="H198" i="53"/>
  <c r="H197" i="53"/>
  <c r="H196" i="53"/>
  <c r="H195" i="53"/>
  <c r="H194" i="53"/>
  <c r="H193" i="53"/>
  <c r="H192" i="53"/>
  <c r="H191" i="53"/>
  <c r="H190" i="53"/>
  <c r="H189" i="53"/>
  <c r="H188" i="53"/>
  <c r="H187" i="53"/>
  <c r="H186" i="53"/>
  <c r="H185" i="53"/>
  <c r="H184" i="53"/>
  <c r="H183" i="53"/>
  <c r="H182" i="53"/>
  <c r="H181" i="53"/>
  <c r="H180" i="53"/>
  <c r="H179" i="53"/>
  <c r="H178" i="53"/>
  <c r="H177" i="53"/>
  <c r="H176" i="53"/>
  <c r="H175" i="53"/>
  <c r="H174" i="53"/>
  <c r="H173" i="53"/>
  <c r="H172" i="53"/>
  <c r="H171" i="53"/>
  <c r="H170" i="53"/>
  <c r="H169" i="53"/>
  <c r="H168" i="53"/>
  <c r="H167" i="53"/>
  <c r="H166" i="53"/>
  <c r="H165" i="53"/>
  <c r="H164" i="53"/>
  <c r="H163" i="53"/>
  <c r="H162" i="53"/>
  <c r="H161" i="53"/>
  <c r="H160" i="53"/>
  <c r="H159" i="53"/>
  <c r="H158" i="53"/>
  <c r="H157" i="53"/>
  <c r="H156" i="53"/>
  <c r="H155" i="53"/>
  <c r="H154" i="53"/>
  <c r="H153" i="53"/>
  <c r="H152" i="53"/>
  <c r="H151" i="53"/>
  <c r="H150" i="53"/>
  <c r="H149" i="53"/>
  <c r="H148" i="53"/>
  <c r="H147" i="53"/>
  <c r="H146" i="53"/>
  <c r="H145" i="53"/>
  <c r="H144" i="53"/>
  <c r="H143" i="53"/>
  <c r="H142" i="53"/>
  <c r="H141" i="53"/>
  <c r="H140" i="53"/>
  <c r="H139" i="53"/>
  <c r="H138" i="53"/>
  <c r="H137" i="53"/>
  <c r="H136" i="53"/>
  <c r="H135" i="53"/>
  <c r="H134" i="53"/>
  <c r="H133" i="53"/>
  <c r="H132" i="53"/>
  <c r="H131" i="53"/>
  <c r="H130" i="53"/>
  <c r="H129" i="53"/>
  <c r="H128" i="53"/>
  <c r="H127" i="53"/>
  <c r="H126" i="53"/>
  <c r="H125" i="53"/>
  <c r="H124" i="53"/>
  <c r="H123" i="53"/>
  <c r="H122" i="53"/>
  <c r="H121" i="53"/>
  <c r="H120" i="53"/>
  <c r="H119" i="53"/>
  <c r="H118" i="53"/>
  <c r="H117" i="53"/>
  <c r="H116" i="53"/>
  <c r="H115" i="53"/>
  <c r="H114" i="53"/>
  <c r="H113" i="53"/>
  <c r="H112" i="53"/>
  <c r="H111" i="53"/>
  <c r="H110" i="53"/>
  <c r="H109" i="53"/>
  <c r="H108" i="53"/>
  <c r="H107" i="53"/>
  <c r="H106" i="53"/>
  <c r="H105" i="53"/>
  <c r="H104" i="53"/>
  <c r="H103" i="53"/>
  <c r="H102" i="53"/>
  <c r="H101" i="53"/>
  <c r="H100" i="53"/>
  <c r="H99" i="53"/>
  <c r="H98" i="53"/>
  <c r="H97" i="53"/>
  <c r="H96" i="53"/>
  <c r="H95" i="53"/>
  <c r="H94" i="53"/>
  <c r="H93" i="53"/>
  <c r="H92" i="53"/>
  <c r="H91" i="53"/>
  <c r="H90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5" i="53"/>
  <c r="H74" i="53"/>
  <c r="H73" i="53"/>
  <c r="H72" i="53"/>
  <c r="H71" i="53"/>
  <c r="H70" i="53"/>
  <c r="H69" i="53"/>
  <c r="H68" i="53"/>
  <c r="H67" i="53"/>
  <c r="H66" i="53"/>
  <c r="H65" i="53"/>
  <c r="H64" i="53"/>
  <c r="H63" i="53"/>
  <c r="H62" i="53"/>
  <c r="H61" i="53"/>
  <c r="H60" i="53"/>
  <c r="H59" i="53"/>
  <c r="H58" i="53"/>
  <c r="H57" i="53"/>
  <c r="H56" i="53"/>
  <c r="H55" i="53"/>
  <c r="H54" i="53"/>
  <c r="H53" i="53"/>
  <c r="H52" i="53"/>
  <c r="H51" i="53"/>
  <c r="H50" i="53"/>
  <c r="H49" i="53"/>
  <c r="H48" i="53"/>
  <c r="H47" i="53"/>
  <c r="H46" i="53"/>
  <c r="H45" i="53"/>
  <c r="H44" i="53"/>
  <c r="H43" i="53"/>
  <c r="H42" i="53"/>
  <c r="H41" i="53"/>
  <c r="H40" i="53"/>
  <c r="H39" i="53"/>
  <c r="H38" i="53"/>
  <c r="H37" i="53"/>
  <c r="H36" i="53"/>
  <c r="H35" i="53"/>
  <c r="H34" i="53"/>
  <c r="H33" i="53"/>
  <c r="H32" i="53"/>
  <c r="H31" i="53"/>
  <c r="H30" i="53"/>
  <c r="H29" i="53"/>
  <c r="H28" i="53"/>
  <c r="H27" i="53"/>
  <c r="H26" i="53"/>
  <c r="H25" i="53"/>
  <c r="H24" i="53"/>
  <c r="H23" i="53"/>
  <c r="H22" i="53"/>
  <c r="H21" i="53"/>
  <c r="H20" i="53"/>
  <c r="H19" i="53"/>
  <c r="H18" i="53"/>
  <c r="H17" i="53"/>
  <c r="H16" i="53"/>
  <c r="H15" i="53"/>
  <c r="H14" i="53"/>
  <c r="H13" i="53"/>
  <c r="H12" i="53"/>
  <c r="H11" i="53"/>
  <c r="H10" i="53"/>
  <c r="H9" i="53"/>
  <c r="H8" i="53"/>
  <c r="H7" i="53"/>
  <c r="H6" i="53"/>
  <c r="H5" i="53"/>
  <c r="H4" i="53"/>
  <c r="DZ3" i="53"/>
  <c r="DY3" i="53"/>
  <c r="DX3" i="53"/>
  <c r="DW3" i="53"/>
  <c r="DV3" i="53"/>
  <c r="DU3" i="53"/>
  <c r="DT3" i="53"/>
  <c r="DS3" i="53"/>
  <c r="DR3" i="53"/>
  <c r="DQ3" i="53"/>
  <c r="DP3" i="53"/>
  <c r="DO3" i="53"/>
  <c r="DN3" i="53"/>
  <c r="DM3" i="53"/>
  <c r="DL3" i="53"/>
  <c r="DK3" i="53"/>
  <c r="DJ3" i="53"/>
  <c r="DI3" i="53"/>
  <c r="DH3" i="53"/>
  <c r="DG3" i="53"/>
  <c r="DF3" i="53"/>
  <c r="DE3" i="53"/>
  <c r="DD3" i="53"/>
  <c r="DC3" i="53"/>
  <c r="DB3" i="53"/>
  <c r="DA3" i="53"/>
  <c r="CZ3" i="53"/>
  <c r="CY3" i="53"/>
  <c r="CX3" i="53"/>
  <c r="CW3" i="53"/>
  <c r="CV3" i="53"/>
  <c r="CU3" i="53"/>
  <c r="CT3" i="53"/>
  <c r="CS3" i="53"/>
  <c r="CR3" i="53"/>
  <c r="CQ3" i="53"/>
  <c r="CP3" i="53"/>
  <c r="CO3" i="53"/>
  <c r="CN3" i="53"/>
  <c r="CM3" i="53"/>
  <c r="CL3" i="53"/>
  <c r="CK3" i="53"/>
  <c r="CJ3" i="53"/>
  <c r="CI3" i="53"/>
  <c r="CH3" i="53"/>
  <c r="CG3" i="53"/>
  <c r="CF3" i="53"/>
  <c r="CE3" i="53"/>
  <c r="CD3" i="53"/>
  <c r="CC3" i="53"/>
  <c r="CB3" i="53"/>
  <c r="CA3" i="53"/>
  <c r="BZ3" i="53"/>
  <c r="BY3" i="53"/>
  <c r="BX3" i="53"/>
  <c r="BW3" i="53"/>
  <c r="BV3" i="53"/>
  <c r="BU3" i="53"/>
  <c r="BT3" i="53"/>
  <c r="BS3" i="53"/>
  <c r="BR3" i="53"/>
  <c r="BQ3" i="53"/>
  <c r="BP3" i="53"/>
  <c r="BO3" i="53"/>
  <c r="BN3" i="53"/>
  <c r="BM3" i="53"/>
  <c r="BL3" i="53"/>
  <c r="BK3" i="53"/>
  <c r="BJ3" i="53"/>
  <c r="BI3" i="53"/>
  <c r="BH3" i="53"/>
  <c r="BG3" i="53"/>
  <c r="BF3" i="53"/>
  <c r="BE3" i="53"/>
  <c r="BD3" i="53"/>
  <c r="BC3" i="53"/>
  <c r="BB3" i="53"/>
  <c r="BA3" i="53"/>
  <c r="AZ3" i="53"/>
  <c r="AY3" i="53"/>
  <c r="AX3" i="53"/>
  <c r="AW3" i="53"/>
  <c r="AV3" i="53"/>
  <c r="AU3" i="53"/>
  <c r="AT3" i="53"/>
  <c r="AS3" i="53"/>
  <c r="AR3" i="53"/>
  <c r="AQ3" i="53"/>
  <c r="AP3" i="53"/>
  <c r="AO3" i="53"/>
  <c r="AN3" i="53"/>
  <c r="AM3" i="53"/>
  <c r="AL3" i="53"/>
  <c r="AK3" i="53"/>
  <c r="AJ3" i="53"/>
  <c r="AI3" i="53"/>
  <c r="AH3" i="53"/>
  <c r="AG3" i="53"/>
  <c r="AF3" i="53"/>
  <c r="AE3" i="53"/>
  <c r="AD3" i="53"/>
  <c r="AC3" i="53"/>
  <c r="AB3" i="53"/>
  <c r="AA3" i="53"/>
  <c r="Z3" i="53"/>
  <c r="Y3" i="53"/>
  <c r="X3" i="53"/>
  <c r="W3" i="53"/>
  <c r="V3" i="53"/>
  <c r="U3" i="53"/>
  <c r="T3" i="53"/>
  <c r="S3" i="53"/>
  <c r="R3" i="53"/>
  <c r="Q3" i="53"/>
  <c r="P3" i="53"/>
  <c r="O3" i="53"/>
  <c r="N3" i="53"/>
  <c r="M3" i="53"/>
  <c r="L3" i="53"/>
  <c r="K3" i="53"/>
  <c r="J3" i="53"/>
  <c r="I3" i="53"/>
  <c r="G3" i="53"/>
  <c r="F3" i="53"/>
  <c r="E3" i="53"/>
  <c r="I2" i="53"/>
  <c r="H998" i="52"/>
  <c r="H997" i="52"/>
  <c r="H996" i="52"/>
  <c r="H995" i="52"/>
  <c r="H994" i="52"/>
  <c r="H993" i="52"/>
  <c r="H992" i="52"/>
  <c r="H991" i="52"/>
  <c r="H990" i="52"/>
  <c r="H989" i="52"/>
  <c r="H988" i="52"/>
  <c r="H987" i="52"/>
  <c r="H986" i="52"/>
  <c r="H985" i="52"/>
  <c r="H984" i="52"/>
  <c r="H983" i="52"/>
  <c r="H982" i="52"/>
  <c r="H981" i="52"/>
  <c r="H980" i="52"/>
  <c r="H979" i="52"/>
  <c r="H978" i="52"/>
  <c r="H977" i="52"/>
  <c r="H976" i="52"/>
  <c r="H975" i="52"/>
  <c r="H974" i="52"/>
  <c r="H973" i="52"/>
  <c r="H972" i="52"/>
  <c r="H971" i="52"/>
  <c r="H970" i="52"/>
  <c r="H969" i="52"/>
  <c r="H968" i="52"/>
  <c r="H967" i="52"/>
  <c r="H966" i="52"/>
  <c r="H965" i="52"/>
  <c r="H964" i="52"/>
  <c r="H963" i="52"/>
  <c r="H962" i="52"/>
  <c r="H961" i="52"/>
  <c r="H960" i="52"/>
  <c r="H959" i="52"/>
  <c r="H958" i="52"/>
  <c r="H957" i="52"/>
  <c r="H956" i="52"/>
  <c r="H955" i="52"/>
  <c r="H954" i="52"/>
  <c r="H953" i="52"/>
  <c r="H952" i="52"/>
  <c r="H951" i="52"/>
  <c r="H950" i="52"/>
  <c r="H949" i="52"/>
  <c r="H948" i="52"/>
  <c r="H947" i="52"/>
  <c r="H946" i="52"/>
  <c r="H945" i="52"/>
  <c r="H944" i="52"/>
  <c r="H943" i="52"/>
  <c r="H942" i="52"/>
  <c r="H941" i="52"/>
  <c r="H940" i="52"/>
  <c r="H939" i="52"/>
  <c r="H938" i="52"/>
  <c r="H937" i="52"/>
  <c r="H936" i="52"/>
  <c r="H935" i="52"/>
  <c r="H934" i="52"/>
  <c r="H933" i="52"/>
  <c r="H932" i="52"/>
  <c r="H931" i="52"/>
  <c r="H930" i="52"/>
  <c r="H929" i="52"/>
  <c r="H928" i="52"/>
  <c r="H927" i="52"/>
  <c r="H926" i="52"/>
  <c r="H925" i="52"/>
  <c r="H924" i="52"/>
  <c r="H923" i="52"/>
  <c r="H922" i="52"/>
  <c r="H921" i="52"/>
  <c r="H920" i="52"/>
  <c r="H919" i="52"/>
  <c r="H918" i="52"/>
  <c r="H917" i="52"/>
  <c r="H916" i="52"/>
  <c r="H915" i="52"/>
  <c r="H914" i="52"/>
  <c r="H913" i="52"/>
  <c r="H912" i="52"/>
  <c r="H911" i="52"/>
  <c r="H910" i="52"/>
  <c r="H909" i="52"/>
  <c r="H908" i="52"/>
  <c r="H907" i="52"/>
  <c r="H906" i="52"/>
  <c r="H905" i="52"/>
  <c r="H904" i="52"/>
  <c r="H903" i="52"/>
  <c r="H902" i="52"/>
  <c r="H901" i="52"/>
  <c r="H900" i="52"/>
  <c r="H899" i="52"/>
  <c r="H898" i="52"/>
  <c r="H897" i="52"/>
  <c r="H896" i="52"/>
  <c r="H895" i="52"/>
  <c r="H894" i="52"/>
  <c r="H893" i="52"/>
  <c r="H892" i="52"/>
  <c r="H891" i="52"/>
  <c r="H890" i="52"/>
  <c r="H889" i="52"/>
  <c r="H888" i="52"/>
  <c r="H887" i="52"/>
  <c r="H886" i="52"/>
  <c r="H885" i="52"/>
  <c r="H884" i="52"/>
  <c r="H883" i="52"/>
  <c r="H882" i="52"/>
  <c r="H881" i="52"/>
  <c r="H880" i="52"/>
  <c r="H879" i="52"/>
  <c r="H878" i="52"/>
  <c r="H877" i="52"/>
  <c r="H876" i="52"/>
  <c r="H875" i="52"/>
  <c r="H874" i="52"/>
  <c r="H873" i="52"/>
  <c r="H872" i="52"/>
  <c r="H871" i="52"/>
  <c r="H870" i="52"/>
  <c r="H869" i="52"/>
  <c r="H868" i="52"/>
  <c r="H867" i="52"/>
  <c r="H866" i="52"/>
  <c r="H865" i="52"/>
  <c r="H864" i="52"/>
  <c r="H863" i="52"/>
  <c r="H862" i="52"/>
  <c r="H861" i="52"/>
  <c r="H860" i="52"/>
  <c r="H859" i="52"/>
  <c r="H858" i="52"/>
  <c r="H857" i="52"/>
  <c r="H856" i="52"/>
  <c r="H855" i="52"/>
  <c r="H854" i="52"/>
  <c r="H853" i="52"/>
  <c r="H852" i="52"/>
  <c r="H851" i="52"/>
  <c r="H850" i="52"/>
  <c r="H849" i="52"/>
  <c r="H848" i="52"/>
  <c r="H847" i="52"/>
  <c r="H846" i="52"/>
  <c r="H845" i="52"/>
  <c r="H844" i="52"/>
  <c r="H843" i="52"/>
  <c r="H842" i="52"/>
  <c r="H841" i="52"/>
  <c r="H840" i="52"/>
  <c r="H839" i="52"/>
  <c r="H838" i="52"/>
  <c r="H837" i="52"/>
  <c r="H836" i="52"/>
  <c r="H835" i="52"/>
  <c r="H834" i="52"/>
  <c r="H833" i="52"/>
  <c r="H832" i="52"/>
  <c r="H831" i="52"/>
  <c r="H830" i="52"/>
  <c r="H829" i="52"/>
  <c r="H828" i="52"/>
  <c r="H827" i="52"/>
  <c r="H826" i="52"/>
  <c r="H825" i="52"/>
  <c r="H824" i="52"/>
  <c r="H823" i="52"/>
  <c r="H822" i="52"/>
  <c r="H821" i="52"/>
  <c r="H820" i="52"/>
  <c r="H819" i="52"/>
  <c r="H818" i="52"/>
  <c r="H817" i="52"/>
  <c r="H816" i="52"/>
  <c r="H815" i="52"/>
  <c r="H814" i="52"/>
  <c r="H813" i="52"/>
  <c r="H812" i="52"/>
  <c r="H811" i="52"/>
  <c r="H810" i="52"/>
  <c r="H809" i="52"/>
  <c r="H808" i="52"/>
  <c r="H807" i="52"/>
  <c r="H806" i="52"/>
  <c r="H805" i="52"/>
  <c r="H804" i="52"/>
  <c r="H803" i="52"/>
  <c r="H802" i="52"/>
  <c r="H801" i="52"/>
  <c r="H800" i="52"/>
  <c r="H799" i="52"/>
  <c r="H798" i="52"/>
  <c r="H797" i="52"/>
  <c r="H796" i="52"/>
  <c r="H795" i="52"/>
  <c r="H794" i="52"/>
  <c r="H793" i="52"/>
  <c r="H792" i="52"/>
  <c r="H791" i="52"/>
  <c r="H790" i="52"/>
  <c r="H789" i="52"/>
  <c r="H788" i="52"/>
  <c r="H787" i="52"/>
  <c r="H786" i="52"/>
  <c r="H785" i="52"/>
  <c r="H784" i="52"/>
  <c r="H783" i="52"/>
  <c r="H782" i="52"/>
  <c r="H781" i="52"/>
  <c r="H780" i="52"/>
  <c r="H779" i="52"/>
  <c r="H778" i="52"/>
  <c r="H777" i="52"/>
  <c r="H776" i="52"/>
  <c r="H775" i="52"/>
  <c r="H774" i="52"/>
  <c r="H773" i="52"/>
  <c r="H772" i="52"/>
  <c r="H771" i="52"/>
  <c r="H770" i="52"/>
  <c r="H769" i="52"/>
  <c r="H768" i="52"/>
  <c r="H767" i="52"/>
  <c r="H766" i="52"/>
  <c r="H765" i="52"/>
  <c r="H764" i="52"/>
  <c r="H763" i="52"/>
  <c r="H762" i="52"/>
  <c r="H761" i="52"/>
  <c r="H760" i="52"/>
  <c r="H759" i="52"/>
  <c r="H758" i="52"/>
  <c r="H757" i="52"/>
  <c r="H756" i="52"/>
  <c r="H755" i="52"/>
  <c r="H754" i="52"/>
  <c r="H753" i="52"/>
  <c r="H752" i="52"/>
  <c r="H751" i="52"/>
  <c r="H750" i="52"/>
  <c r="H749" i="52"/>
  <c r="H748" i="52"/>
  <c r="H747" i="52"/>
  <c r="H746" i="52"/>
  <c r="H745" i="52"/>
  <c r="H744" i="52"/>
  <c r="H743" i="52"/>
  <c r="H742" i="52"/>
  <c r="H741" i="52"/>
  <c r="H740" i="52"/>
  <c r="H739" i="52"/>
  <c r="H738" i="52"/>
  <c r="H737" i="52"/>
  <c r="H736" i="52"/>
  <c r="H735" i="52"/>
  <c r="H734" i="52"/>
  <c r="H733" i="52"/>
  <c r="H732" i="52"/>
  <c r="H731" i="52"/>
  <c r="H730" i="52"/>
  <c r="H729" i="52"/>
  <c r="H728" i="52"/>
  <c r="H727" i="52"/>
  <c r="H726" i="52"/>
  <c r="H725" i="52"/>
  <c r="H724" i="52"/>
  <c r="H723" i="52"/>
  <c r="H722" i="52"/>
  <c r="H721" i="52"/>
  <c r="H720" i="52"/>
  <c r="H719" i="52"/>
  <c r="H718" i="52"/>
  <c r="H717" i="52"/>
  <c r="H716" i="52"/>
  <c r="H715" i="52"/>
  <c r="H714" i="52"/>
  <c r="H713" i="52"/>
  <c r="H712" i="52"/>
  <c r="H711" i="52"/>
  <c r="H710" i="52"/>
  <c r="H709" i="52"/>
  <c r="H708" i="52"/>
  <c r="H707" i="52"/>
  <c r="H706" i="52"/>
  <c r="H705" i="52"/>
  <c r="H704" i="52"/>
  <c r="H703" i="52"/>
  <c r="H702" i="52"/>
  <c r="H701" i="52"/>
  <c r="H700" i="52"/>
  <c r="H699" i="52"/>
  <c r="H698" i="52"/>
  <c r="H697" i="52"/>
  <c r="H696" i="52"/>
  <c r="H695" i="52"/>
  <c r="H694" i="52"/>
  <c r="H693" i="52"/>
  <c r="H692" i="52"/>
  <c r="H691" i="52"/>
  <c r="H690" i="52"/>
  <c r="H689" i="52"/>
  <c r="H688" i="52"/>
  <c r="H687" i="52"/>
  <c r="H686" i="52"/>
  <c r="H685" i="52"/>
  <c r="H684" i="52"/>
  <c r="H683" i="52"/>
  <c r="H682" i="52"/>
  <c r="H681" i="52"/>
  <c r="H680" i="52"/>
  <c r="H679" i="52"/>
  <c r="H678" i="52"/>
  <c r="H677" i="52"/>
  <c r="H676" i="52"/>
  <c r="H675" i="52"/>
  <c r="H674" i="52"/>
  <c r="H673" i="52"/>
  <c r="H672" i="52"/>
  <c r="H671" i="52"/>
  <c r="H670" i="52"/>
  <c r="H669" i="52"/>
  <c r="H668" i="52"/>
  <c r="H667" i="52"/>
  <c r="H666" i="52"/>
  <c r="H665" i="52"/>
  <c r="H664" i="52"/>
  <c r="H663" i="52"/>
  <c r="H662" i="52"/>
  <c r="H661" i="52"/>
  <c r="H660" i="52"/>
  <c r="H659" i="52"/>
  <c r="H658" i="52"/>
  <c r="H657" i="52"/>
  <c r="H656" i="52"/>
  <c r="H655" i="52"/>
  <c r="H654" i="52"/>
  <c r="H653" i="52"/>
  <c r="H652" i="52"/>
  <c r="H651" i="52"/>
  <c r="H650" i="52"/>
  <c r="H649" i="52"/>
  <c r="H648" i="52"/>
  <c r="H647" i="52"/>
  <c r="H646" i="52"/>
  <c r="H645" i="52"/>
  <c r="H644" i="52"/>
  <c r="H643" i="52"/>
  <c r="H642" i="52"/>
  <c r="H641" i="52"/>
  <c r="H640" i="52"/>
  <c r="H639" i="52"/>
  <c r="H638" i="52"/>
  <c r="H637" i="52"/>
  <c r="H636" i="52"/>
  <c r="H635" i="52"/>
  <c r="H634" i="52"/>
  <c r="H633" i="52"/>
  <c r="H632" i="52"/>
  <c r="H631" i="52"/>
  <c r="H630" i="52"/>
  <c r="H629" i="52"/>
  <c r="H628" i="52"/>
  <c r="H627" i="52"/>
  <c r="H626" i="52"/>
  <c r="H625" i="52"/>
  <c r="H624" i="52"/>
  <c r="H623" i="52"/>
  <c r="H622" i="52"/>
  <c r="H621" i="52"/>
  <c r="H620" i="52"/>
  <c r="H619" i="52"/>
  <c r="H618" i="52"/>
  <c r="H617" i="52"/>
  <c r="H616" i="52"/>
  <c r="H615" i="52"/>
  <c r="H614" i="52"/>
  <c r="H613" i="52"/>
  <c r="H612" i="52"/>
  <c r="H611" i="52"/>
  <c r="H610" i="52"/>
  <c r="H609" i="52"/>
  <c r="H608" i="52"/>
  <c r="H607" i="52"/>
  <c r="H606" i="52"/>
  <c r="H605" i="52"/>
  <c r="H604" i="52"/>
  <c r="H603" i="52"/>
  <c r="H602" i="52"/>
  <c r="H601" i="52"/>
  <c r="H600" i="52"/>
  <c r="H599" i="52"/>
  <c r="H598" i="52"/>
  <c r="H597" i="52"/>
  <c r="H596" i="52"/>
  <c r="H595" i="52"/>
  <c r="H594" i="52"/>
  <c r="H593" i="52"/>
  <c r="H592" i="52"/>
  <c r="H591" i="52"/>
  <c r="H590" i="52"/>
  <c r="H589" i="52"/>
  <c r="H588" i="52"/>
  <c r="H587" i="52"/>
  <c r="H586" i="52"/>
  <c r="H585" i="52"/>
  <c r="H584" i="52"/>
  <c r="H583" i="52"/>
  <c r="H582" i="52"/>
  <c r="H581" i="52"/>
  <c r="H580" i="52"/>
  <c r="H579" i="52"/>
  <c r="H578" i="52"/>
  <c r="H577" i="52"/>
  <c r="H576" i="52"/>
  <c r="H575" i="52"/>
  <c r="H574" i="52"/>
  <c r="H573" i="52"/>
  <c r="H572" i="52"/>
  <c r="H571" i="52"/>
  <c r="H570" i="52"/>
  <c r="H569" i="52"/>
  <c r="H568" i="52"/>
  <c r="H567" i="52"/>
  <c r="H566" i="52"/>
  <c r="H565" i="52"/>
  <c r="H564" i="52"/>
  <c r="H563" i="52"/>
  <c r="H562" i="52"/>
  <c r="H561" i="52"/>
  <c r="H560" i="52"/>
  <c r="H559" i="52"/>
  <c r="H558" i="52"/>
  <c r="H557" i="52"/>
  <c r="H556" i="52"/>
  <c r="H555" i="52"/>
  <c r="H554" i="52"/>
  <c r="H553" i="52"/>
  <c r="H552" i="52"/>
  <c r="H551" i="52"/>
  <c r="H550" i="52"/>
  <c r="H549" i="52"/>
  <c r="H548" i="52"/>
  <c r="H547" i="52"/>
  <c r="H546" i="52"/>
  <c r="H545" i="52"/>
  <c r="H544" i="52"/>
  <c r="H543" i="52"/>
  <c r="H542" i="52"/>
  <c r="H541" i="52"/>
  <c r="H540" i="52"/>
  <c r="H539" i="52"/>
  <c r="H538" i="52"/>
  <c r="H537" i="52"/>
  <c r="H536" i="52"/>
  <c r="H535" i="52"/>
  <c r="H534" i="52"/>
  <c r="H533" i="52"/>
  <c r="H532" i="52"/>
  <c r="H531" i="52"/>
  <c r="H530" i="52"/>
  <c r="H529" i="52"/>
  <c r="H528" i="52"/>
  <c r="H527" i="52"/>
  <c r="H526" i="52"/>
  <c r="H525" i="52"/>
  <c r="H524" i="52"/>
  <c r="H523" i="52"/>
  <c r="H522" i="52"/>
  <c r="H521" i="52"/>
  <c r="H520" i="52"/>
  <c r="H519" i="52"/>
  <c r="H518" i="52"/>
  <c r="H517" i="52"/>
  <c r="H516" i="52"/>
  <c r="H515" i="52"/>
  <c r="H514" i="52"/>
  <c r="H513" i="52"/>
  <c r="H512" i="52"/>
  <c r="H511" i="52"/>
  <c r="H510" i="52"/>
  <c r="H509" i="52"/>
  <c r="H508" i="52"/>
  <c r="H507" i="52"/>
  <c r="H506" i="52"/>
  <c r="H505" i="52"/>
  <c r="H504" i="52"/>
  <c r="H503" i="52"/>
  <c r="H502" i="52"/>
  <c r="H501" i="52"/>
  <c r="H500" i="52"/>
  <c r="H499" i="52"/>
  <c r="H498" i="52"/>
  <c r="H497" i="52"/>
  <c r="H496" i="52"/>
  <c r="H495" i="52"/>
  <c r="H494" i="52"/>
  <c r="H493" i="52"/>
  <c r="H492" i="52"/>
  <c r="H491" i="52"/>
  <c r="H490" i="52"/>
  <c r="H489" i="52"/>
  <c r="H488" i="52"/>
  <c r="H487" i="52"/>
  <c r="H486" i="52"/>
  <c r="H485" i="52"/>
  <c r="H484" i="52"/>
  <c r="H483" i="52"/>
  <c r="H482" i="52"/>
  <c r="H481" i="52"/>
  <c r="H480" i="52"/>
  <c r="H479" i="52"/>
  <c r="H478" i="52"/>
  <c r="H477" i="52"/>
  <c r="H476" i="52"/>
  <c r="H475" i="52"/>
  <c r="H474" i="52"/>
  <c r="H473" i="52"/>
  <c r="H472" i="52"/>
  <c r="H471" i="52"/>
  <c r="H470" i="52"/>
  <c r="H469" i="52"/>
  <c r="H468" i="52"/>
  <c r="H467" i="52"/>
  <c r="H466" i="52"/>
  <c r="H465" i="52"/>
  <c r="H464" i="52"/>
  <c r="H463" i="52"/>
  <c r="H462" i="52"/>
  <c r="H461" i="52"/>
  <c r="H460" i="52"/>
  <c r="H459" i="52"/>
  <c r="H458" i="52"/>
  <c r="H457" i="52"/>
  <c r="H456" i="52"/>
  <c r="H455" i="52"/>
  <c r="H454" i="52"/>
  <c r="H453" i="52"/>
  <c r="H452" i="52"/>
  <c r="H451" i="52"/>
  <c r="H450" i="52"/>
  <c r="H449" i="52"/>
  <c r="H448" i="52"/>
  <c r="H447" i="52"/>
  <c r="H446" i="52"/>
  <c r="H445" i="52"/>
  <c r="H444" i="52"/>
  <c r="H443" i="52"/>
  <c r="H442" i="52"/>
  <c r="H441" i="52"/>
  <c r="H440" i="52"/>
  <c r="H439" i="52"/>
  <c r="H438" i="52"/>
  <c r="H437" i="52"/>
  <c r="H436" i="52"/>
  <c r="H435" i="52"/>
  <c r="H434" i="52"/>
  <c r="H433" i="52"/>
  <c r="H432" i="52"/>
  <c r="H431" i="52"/>
  <c r="H430" i="52"/>
  <c r="H429" i="52"/>
  <c r="H428" i="52"/>
  <c r="H427" i="52"/>
  <c r="H426" i="52"/>
  <c r="H425" i="52"/>
  <c r="H424" i="52"/>
  <c r="H423" i="52"/>
  <c r="H422" i="52"/>
  <c r="H421" i="52"/>
  <c r="H420" i="52"/>
  <c r="H419" i="52"/>
  <c r="H418" i="52"/>
  <c r="H417" i="52"/>
  <c r="H416" i="52"/>
  <c r="H415" i="52"/>
  <c r="H414" i="52"/>
  <c r="H413" i="52"/>
  <c r="H412" i="52"/>
  <c r="H411" i="52"/>
  <c r="H410" i="52"/>
  <c r="H409" i="52"/>
  <c r="H408" i="52"/>
  <c r="H407" i="52"/>
  <c r="H406" i="52"/>
  <c r="H405" i="52"/>
  <c r="H404" i="52"/>
  <c r="H403" i="52"/>
  <c r="H402" i="52"/>
  <c r="H401" i="52"/>
  <c r="H400" i="52"/>
  <c r="H399" i="52"/>
  <c r="H398" i="52"/>
  <c r="H397" i="52"/>
  <c r="H396" i="52"/>
  <c r="H395" i="52"/>
  <c r="H394" i="52"/>
  <c r="H393" i="52"/>
  <c r="H392" i="52"/>
  <c r="H391" i="52"/>
  <c r="H390" i="52"/>
  <c r="H389" i="52"/>
  <c r="H388" i="52"/>
  <c r="H387" i="52"/>
  <c r="H386" i="52"/>
  <c r="H385" i="52"/>
  <c r="H384" i="52"/>
  <c r="H383" i="52"/>
  <c r="H382" i="52"/>
  <c r="H381" i="52"/>
  <c r="H380" i="52"/>
  <c r="H379" i="52"/>
  <c r="H378" i="52"/>
  <c r="H377" i="52"/>
  <c r="H376" i="52"/>
  <c r="H375" i="52"/>
  <c r="H374" i="52"/>
  <c r="H373" i="52"/>
  <c r="H372" i="52"/>
  <c r="H371" i="52"/>
  <c r="H370" i="52"/>
  <c r="H369" i="52"/>
  <c r="H368" i="52"/>
  <c r="H367" i="52"/>
  <c r="H366" i="52"/>
  <c r="H365" i="52"/>
  <c r="H364" i="52"/>
  <c r="H363" i="52"/>
  <c r="H362" i="52"/>
  <c r="H361" i="52"/>
  <c r="H360" i="52"/>
  <c r="H359" i="52"/>
  <c r="H358" i="52"/>
  <c r="H357" i="52"/>
  <c r="H356" i="52"/>
  <c r="H355" i="52"/>
  <c r="H354" i="52"/>
  <c r="H353" i="52"/>
  <c r="H352" i="52"/>
  <c r="H351" i="52"/>
  <c r="H350" i="52"/>
  <c r="H349" i="52"/>
  <c r="H348" i="52"/>
  <c r="H347" i="52"/>
  <c r="H346" i="52"/>
  <c r="H345" i="52"/>
  <c r="H344" i="52"/>
  <c r="H343" i="52"/>
  <c r="H342" i="52"/>
  <c r="H341" i="52"/>
  <c r="H340" i="52"/>
  <c r="H339" i="52"/>
  <c r="H338" i="52"/>
  <c r="H337" i="52"/>
  <c r="H336" i="52"/>
  <c r="H335" i="52"/>
  <c r="H334" i="52"/>
  <c r="H333" i="52"/>
  <c r="H332" i="52"/>
  <c r="H331" i="52"/>
  <c r="H330" i="52"/>
  <c r="H329" i="52"/>
  <c r="H328" i="52"/>
  <c r="H327" i="52"/>
  <c r="H326" i="52"/>
  <c r="H325" i="52"/>
  <c r="H324" i="52"/>
  <c r="H323" i="52"/>
  <c r="H322" i="52"/>
  <c r="H321" i="52"/>
  <c r="H320" i="52"/>
  <c r="H319" i="52"/>
  <c r="H318" i="52"/>
  <c r="H317" i="52"/>
  <c r="H316" i="52"/>
  <c r="H315" i="52"/>
  <c r="H314" i="52"/>
  <c r="H313" i="52"/>
  <c r="H312" i="52"/>
  <c r="H311" i="52"/>
  <c r="H310" i="52"/>
  <c r="H309" i="52"/>
  <c r="H308" i="52"/>
  <c r="H307" i="52"/>
  <c r="H306" i="52"/>
  <c r="H305" i="52"/>
  <c r="H304" i="52"/>
  <c r="H303" i="52"/>
  <c r="H302" i="52"/>
  <c r="H301" i="52"/>
  <c r="H300" i="52"/>
  <c r="H299" i="52"/>
  <c r="H298" i="52"/>
  <c r="H297" i="52"/>
  <c r="H296" i="52"/>
  <c r="H295" i="52"/>
  <c r="H294" i="52"/>
  <c r="H293" i="52"/>
  <c r="H292" i="52"/>
  <c r="H291" i="52"/>
  <c r="H290" i="52"/>
  <c r="H289" i="52"/>
  <c r="H288" i="52"/>
  <c r="H287" i="52"/>
  <c r="H286" i="52"/>
  <c r="H285" i="52"/>
  <c r="H284" i="52"/>
  <c r="H283" i="52"/>
  <c r="H282" i="52"/>
  <c r="H281" i="52"/>
  <c r="H280" i="52"/>
  <c r="H279" i="52"/>
  <c r="H278" i="52"/>
  <c r="H277" i="52"/>
  <c r="H276" i="52"/>
  <c r="H275" i="52"/>
  <c r="H274" i="52"/>
  <c r="H273" i="52"/>
  <c r="H272" i="52"/>
  <c r="H271" i="52"/>
  <c r="H270" i="52"/>
  <c r="H269" i="52"/>
  <c r="H268" i="52"/>
  <c r="H267" i="52"/>
  <c r="H266" i="52"/>
  <c r="H265" i="52"/>
  <c r="H264" i="52"/>
  <c r="H263" i="52"/>
  <c r="H262" i="52"/>
  <c r="H261" i="52"/>
  <c r="H260" i="52"/>
  <c r="H259" i="52"/>
  <c r="H258" i="52"/>
  <c r="H257" i="52"/>
  <c r="H256" i="52"/>
  <c r="H255" i="52"/>
  <c r="H254" i="52"/>
  <c r="H253" i="52"/>
  <c r="H252" i="52"/>
  <c r="H251" i="52"/>
  <c r="H250" i="52"/>
  <c r="H249" i="52"/>
  <c r="H248" i="52"/>
  <c r="H247" i="52"/>
  <c r="H246" i="52"/>
  <c r="H245" i="52"/>
  <c r="H244" i="52"/>
  <c r="H243" i="52"/>
  <c r="H242" i="52"/>
  <c r="H241" i="52"/>
  <c r="H240" i="52"/>
  <c r="H239" i="52"/>
  <c r="H238" i="52"/>
  <c r="H237" i="52"/>
  <c r="H236" i="52"/>
  <c r="H235" i="52"/>
  <c r="H234" i="52"/>
  <c r="H233" i="52"/>
  <c r="H232" i="52"/>
  <c r="H231" i="52"/>
  <c r="H230" i="52"/>
  <c r="H229" i="52"/>
  <c r="H228" i="52"/>
  <c r="H227" i="52"/>
  <c r="H226" i="52"/>
  <c r="H225" i="52"/>
  <c r="H224" i="52"/>
  <c r="H223" i="52"/>
  <c r="H222" i="52"/>
  <c r="H221" i="52"/>
  <c r="H220" i="52"/>
  <c r="H219" i="52"/>
  <c r="H218" i="52"/>
  <c r="H217" i="52"/>
  <c r="H216" i="52"/>
  <c r="H215" i="52"/>
  <c r="H214" i="52"/>
  <c r="H213" i="52"/>
  <c r="H212" i="52"/>
  <c r="H211" i="52"/>
  <c r="H210" i="52"/>
  <c r="H209" i="52"/>
  <c r="H208" i="52"/>
  <c r="H207" i="52"/>
  <c r="H206" i="52"/>
  <c r="H205" i="52"/>
  <c r="H204" i="52"/>
  <c r="H203" i="52"/>
  <c r="H202" i="52"/>
  <c r="H201" i="52"/>
  <c r="H200" i="52"/>
  <c r="H199" i="52"/>
  <c r="H198" i="52"/>
  <c r="H197" i="52"/>
  <c r="H196" i="52"/>
  <c r="H195" i="52"/>
  <c r="H194" i="52"/>
  <c r="H193" i="52"/>
  <c r="H192" i="52"/>
  <c r="H191" i="52"/>
  <c r="H190" i="52"/>
  <c r="H189" i="52"/>
  <c r="H188" i="52"/>
  <c r="H187" i="52"/>
  <c r="H186" i="52"/>
  <c r="H185" i="52"/>
  <c r="H184" i="52"/>
  <c r="H183" i="52"/>
  <c r="H182" i="52"/>
  <c r="H181" i="52"/>
  <c r="H180" i="52"/>
  <c r="H179" i="52"/>
  <c r="H178" i="52"/>
  <c r="H177" i="52"/>
  <c r="H176" i="52"/>
  <c r="H175" i="52"/>
  <c r="H174" i="52"/>
  <c r="H173" i="52"/>
  <c r="H172" i="52"/>
  <c r="H171" i="52"/>
  <c r="H170" i="52"/>
  <c r="H169" i="52"/>
  <c r="H168" i="52"/>
  <c r="H167" i="52"/>
  <c r="H166" i="52"/>
  <c r="H165" i="52"/>
  <c r="H164" i="52"/>
  <c r="H163" i="52"/>
  <c r="H162" i="52"/>
  <c r="H161" i="52"/>
  <c r="H160" i="52"/>
  <c r="H159" i="52"/>
  <c r="H158" i="52"/>
  <c r="H157" i="52"/>
  <c r="H156" i="52"/>
  <c r="H155" i="52"/>
  <c r="H154" i="52"/>
  <c r="H153" i="52"/>
  <c r="H152" i="52"/>
  <c r="H151" i="52"/>
  <c r="H150" i="52"/>
  <c r="H149" i="52"/>
  <c r="H148" i="52"/>
  <c r="H147" i="52"/>
  <c r="H146" i="52"/>
  <c r="H145" i="52"/>
  <c r="H144" i="52"/>
  <c r="H143" i="52"/>
  <c r="H142" i="52"/>
  <c r="H141" i="52"/>
  <c r="H140" i="52"/>
  <c r="H139" i="52"/>
  <c r="H138" i="52"/>
  <c r="H137" i="52"/>
  <c r="H136" i="52"/>
  <c r="H135" i="52"/>
  <c r="H134" i="52"/>
  <c r="H133" i="52"/>
  <c r="H132" i="52"/>
  <c r="H131" i="52"/>
  <c r="H130" i="52"/>
  <c r="H129" i="52"/>
  <c r="H128" i="52"/>
  <c r="H127" i="52"/>
  <c r="H126" i="52"/>
  <c r="H125" i="52"/>
  <c r="H124" i="52"/>
  <c r="H123" i="52"/>
  <c r="H122" i="52"/>
  <c r="H121" i="52"/>
  <c r="H120" i="52"/>
  <c r="H119" i="52"/>
  <c r="H118" i="52"/>
  <c r="H117" i="52"/>
  <c r="H116" i="52"/>
  <c r="H115" i="52"/>
  <c r="H114" i="52"/>
  <c r="H113" i="52"/>
  <c r="H112" i="52"/>
  <c r="H111" i="52"/>
  <c r="H110" i="52"/>
  <c r="H109" i="52"/>
  <c r="H108" i="52"/>
  <c r="H107" i="52"/>
  <c r="H106" i="52"/>
  <c r="H105" i="52"/>
  <c r="H104" i="52"/>
  <c r="H103" i="52"/>
  <c r="H102" i="52"/>
  <c r="H101" i="52"/>
  <c r="H100" i="52"/>
  <c r="H99" i="52"/>
  <c r="H98" i="52"/>
  <c r="H97" i="52"/>
  <c r="H96" i="52"/>
  <c r="H95" i="52"/>
  <c r="H94" i="52"/>
  <c r="H93" i="52"/>
  <c r="H92" i="52"/>
  <c r="H91" i="52"/>
  <c r="H90" i="52"/>
  <c r="H89" i="52"/>
  <c r="H88" i="52"/>
  <c r="H87" i="52"/>
  <c r="H86" i="52"/>
  <c r="H85" i="52"/>
  <c r="H84" i="52"/>
  <c r="H83" i="52"/>
  <c r="H82" i="52"/>
  <c r="H81" i="52"/>
  <c r="H80" i="52"/>
  <c r="H79" i="52"/>
  <c r="H78" i="52"/>
  <c r="H77" i="52"/>
  <c r="H76" i="52"/>
  <c r="H75" i="52"/>
  <c r="H74" i="52"/>
  <c r="H73" i="52"/>
  <c r="H72" i="52"/>
  <c r="H71" i="52"/>
  <c r="H70" i="52"/>
  <c r="H69" i="52"/>
  <c r="H68" i="52"/>
  <c r="H67" i="52"/>
  <c r="H66" i="52"/>
  <c r="H65" i="52"/>
  <c r="H64" i="52"/>
  <c r="H63" i="52"/>
  <c r="H62" i="52"/>
  <c r="H61" i="52"/>
  <c r="H60" i="52"/>
  <c r="H59" i="52"/>
  <c r="H58" i="52"/>
  <c r="H57" i="52"/>
  <c r="H56" i="52"/>
  <c r="H55" i="52"/>
  <c r="H54" i="52"/>
  <c r="H53" i="52"/>
  <c r="H52" i="52"/>
  <c r="H51" i="52"/>
  <c r="H50" i="52"/>
  <c r="H49" i="52"/>
  <c r="H48" i="52"/>
  <c r="H47" i="52"/>
  <c r="H46" i="52"/>
  <c r="H45" i="52"/>
  <c r="H44" i="52"/>
  <c r="H43" i="52"/>
  <c r="H42" i="52"/>
  <c r="H41" i="52"/>
  <c r="H40" i="52"/>
  <c r="H39" i="52"/>
  <c r="H38" i="52"/>
  <c r="H37" i="52"/>
  <c r="H36" i="52"/>
  <c r="H35" i="52"/>
  <c r="H34" i="52"/>
  <c r="H33" i="52"/>
  <c r="H32" i="52"/>
  <c r="H31" i="52"/>
  <c r="H30" i="52"/>
  <c r="H29" i="52"/>
  <c r="H28" i="52"/>
  <c r="H27" i="52"/>
  <c r="H26" i="52"/>
  <c r="H25" i="52"/>
  <c r="H24" i="52"/>
  <c r="H23" i="52"/>
  <c r="H22" i="52"/>
  <c r="H21" i="52"/>
  <c r="H20" i="52"/>
  <c r="H19" i="52"/>
  <c r="H18" i="52"/>
  <c r="H17" i="52"/>
  <c r="H16" i="52"/>
  <c r="H15" i="52"/>
  <c r="H14" i="52"/>
  <c r="H13" i="52"/>
  <c r="H12" i="52"/>
  <c r="H11" i="52"/>
  <c r="H10" i="52"/>
  <c r="H9" i="52"/>
  <c r="H8" i="52"/>
  <c r="H7" i="52"/>
  <c r="H6" i="52"/>
  <c r="H5" i="52"/>
  <c r="G3" i="52"/>
  <c r="F3" i="52"/>
  <c r="E3" i="52"/>
  <c r="I2" i="52"/>
  <c r="J2" i="52" s="1"/>
  <c r="H998" i="51"/>
  <c r="H997" i="51"/>
  <c r="H996" i="51"/>
  <c r="H995" i="51"/>
  <c r="H994" i="51"/>
  <c r="H993" i="51"/>
  <c r="H992" i="51"/>
  <c r="H991" i="51"/>
  <c r="H990" i="51"/>
  <c r="H989" i="51"/>
  <c r="H988" i="51"/>
  <c r="H987" i="51"/>
  <c r="H986" i="51"/>
  <c r="H985" i="51"/>
  <c r="H984" i="51"/>
  <c r="H983" i="51"/>
  <c r="H982" i="51"/>
  <c r="H981" i="51"/>
  <c r="H980" i="51"/>
  <c r="H979" i="51"/>
  <c r="H978" i="51"/>
  <c r="H977" i="51"/>
  <c r="H976" i="51"/>
  <c r="H975" i="51"/>
  <c r="H974" i="51"/>
  <c r="H973" i="51"/>
  <c r="H972" i="51"/>
  <c r="H971" i="51"/>
  <c r="H970" i="51"/>
  <c r="H969" i="51"/>
  <c r="H968" i="51"/>
  <c r="H967" i="51"/>
  <c r="H966" i="51"/>
  <c r="H965" i="51"/>
  <c r="H964" i="51"/>
  <c r="H963" i="51"/>
  <c r="H962" i="51"/>
  <c r="H961" i="51"/>
  <c r="H960" i="51"/>
  <c r="H959" i="51"/>
  <c r="H958" i="51"/>
  <c r="H957" i="51"/>
  <c r="H956" i="51"/>
  <c r="H955" i="51"/>
  <c r="H954" i="51"/>
  <c r="H953" i="51"/>
  <c r="H952" i="51"/>
  <c r="H951" i="51"/>
  <c r="H950" i="51"/>
  <c r="H949" i="51"/>
  <c r="H948" i="51"/>
  <c r="H947" i="51"/>
  <c r="H946" i="51"/>
  <c r="H945" i="51"/>
  <c r="H944" i="51"/>
  <c r="H943" i="51"/>
  <c r="H942" i="51"/>
  <c r="H941" i="51"/>
  <c r="H940" i="51"/>
  <c r="H939" i="51"/>
  <c r="H938" i="51"/>
  <c r="H937" i="51"/>
  <c r="H936" i="51"/>
  <c r="H935" i="51"/>
  <c r="H934" i="51"/>
  <c r="H933" i="51"/>
  <c r="H932" i="51"/>
  <c r="H931" i="51"/>
  <c r="H930" i="51"/>
  <c r="H929" i="51"/>
  <c r="H928" i="51"/>
  <c r="H927" i="51"/>
  <c r="H926" i="51"/>
  <c r="H925" i="51"/>
  <c r="H924" i="51"/>
  <c r="H923" i="51"/>
  <c r="H922" i="51"/>
  <c r="H921" i="51"/>
  <c r="H920" i="51"/>
  <c r="H919" i="51"/>
  <c r="H918" i="51"/>
  <c r="H917" i="51"/>
  <c r="H916" i="51"/>
  <c r="H915" i="51"/>
  <c r="H914" i="51"/>
  <c r="H913" i="51"/>
  <c r="H912" i="51"/>
  <c r="H911" i="51"/>
  <c r="H910" i="51"/>
  <c r="H909" i="51"/>
  <c r="H908" i="51"/>
  <c r="H907" i="51"/>
  <c r="H906" i="51"/>
  <c r="H905" i="51"/>
  <c r="H904" i="51"/>
  <c r="H903" i="51"/>
  <c r="H902" i="51"/>
  <c r="H901" i="51"/>
  <c r="H900" i="51"/>
  <c r="H899" i="51"/>
  <c r="H898" i="51"/>
  <c r="H897" i="51"/>
  <c r="H896" i="51"/>
  <c r="H895" i="51"/>
  <c r="H894" i="51"/>
  <c r="H893" i="51"/>
  <c r="H892" i="51"/>
  <c r="H891" i="51"/>
  <c r="H890" i="51"/>
  <c r="H889" i="51"/>
  <c r="H888" i="51"/>
  <c r="H887" i="51"/>
  <c r="H886" i="51"/>
  <c r="H885" i="51"/>
  <c r="H884" i="51"/>
  <c r="H883" i="51"/>
  <c r="H882" i="51"/>
  <c r="H881" i="51"/>
  <c r="H880" i="51"/>
  <c r="H879" i="51"/>
  <c r="H878" i="51"/>
  <c r="H877" i="51"/>
  <c r="H876" i="51"/>
  <c r="H875" i="51"/>
  <c r="H874" i="51"/>
  <c r="H873" i="51"/>
  <c r="H872" i="51"/>
  <c r="H871" i="51"/>
  <c r="H870" i="51"/>
  <c r="H869" i="51"/>
  <c r="H868" i="51"/>
  <c r="H867" i="51"/>
  <c r="H866" i="51"/>
  <c r="H865" i="51"/>
  <c r="H864" i="51"/>
  <c r="H863" i="51"/>
  <c r="H862" i="51"/>
  <c r="H861" i="51"/>
  <c r="H860" i="51"/>
  <c r="H859" i="51"/>
  <c r="H858" i="51"/>
  <c r="H857" i="51"/>
  <c r="H856" i="51"/>
  <c r="H855" i="51"/>
  <c r="H854" i="51"/>
  <c r="H853" i="51"/>
  <c r="H852" i="51"/>
  <c r="H851" i="51"/>
  <c r="H850" i="51"/>
  <c r="H849" i="51"/>
  <c r="H848" i="51"/>
  <c r="H847" i="51"/>
  <c r="H846" i="51"/>
  <c r="H845" i="51"/>
  <c r="H844" i="51"/>
  <c r="H843" i="51"/>
  <c r="H842" i="51"/>
  <c r="H841" i="51"/>
  <c r="H840" i="51"/>
  <c r="H839" i="51"/>
  <c r="H838" i="51"/>
  <c r="H837" i="51"/>
  <c r="H836" i="51"/>
  <c r="H835" i="51"/>
  <c r="H834" i="51"/>
  <c r="H833" i="51"/>
  <c r="H832" i="51"/>
  <c r="H831" i="51"/>
  <c r="H830" i="51"/>
  <c r="H829" i="51"/>
  <c r="H828" i="51"/>
  <c r="H827" i="51"/>
  <c r="H826" i="51"/>
  <c r="H825" i="51"/>
  <c r="H824" i="51"/>
  <c r="H823" i="51"/>
  <c r="H822" i="51"/>
  <c r="H821" i="51"/>
  <c r="H820" i="51"/>
  <c r="H819" i="51"/>
  <c r="H818" i="51"/>
  <c r="H817" i="51"/>
  <c r="H816" i="51"/>
  <c r="H815" i="51"/>
  <c r="H814" i="51"/>
  <c r="H813" i="51"/>
  <c r="H812" i="51"/>
  <c r="H811" i="51"/>
  <c r="H810" i="51"/>
  <c r="H809" i="51"/>
  <c r="H808" i="51"/>
  <c r="H807" i="51"/>
  <c r="H806" i="51"/>
  <c r="H805" i="51"/>
  <c r="H804" i="51"/>
  <c r="H803" i="51"/>
  <c r="H802" i="51"/>
  <c r="H801" i="51"/>
  <c r="H800" i="51"/>
  <c r="H799" i="51"/>
  <c r="H798" i="51"/>
  <c r="H797" i="51"/>
  <c r="H796" i="51"/>
  <c r="H795" i="51"/>
  <c r="H794" i="51"/>
  <c r="H793" i="51"/>
  <c r="H792" i="51"/>
  <c r="H791" i="51"/>
  <c r="H790" i="51"/>
  <c r="H789" i="51"/>
  <c r="H788" i="51"/>
  <c r="H787" i="51"/>
  <c r="H786" i="51"/>
  <c r="H785" i="51"/>
  <c r="H784" i="51"/>
  <c r="H783" i="51"/>
  <c r="H782" i="51"/>
  <c r="H781" i="51"/>
  <c r="H780" i="51"/>
  <c r="H779" i="51"/>
  <c r="H778" i="51"/>
  <c r="H777" i="51"/>
  <c r="H776" i="51"/>
  <c r="H775" i="51"/>
  <c r="H774" i="51"/>
  <c r="H773" i="51"/>
  <c r="H772" i="51"/>
  <c r="H771" i="51"/>
  <c r="H770" i="51"/>
  <c r="H769" i="51"/>
  <c r="H768" i="51"/>
  <c r="H767" i="51"/>
  <c r="H766" i="51"/>
  <c r="H765" i="51"/>
  <c r="H764" i="51"/>
  <c r="H763" i="51"/>
  <c r="H762" i="51"/>
  <c r="H761" i="51"/>
  <c r="H760" i="51"/>
  <c r="H759" i="51"/>
  <c r="H758" i="51"/>
  <c r="H757" i="51"/>
  <c r="H756" i="51"/>
  <c r="H755" i="51"/>
  <c r="H754" i="51"/>
  <c r="H753" i="51"/>
  <c r="H752" i="51"/>
  <c r="H751" i="51"/>
  <c r="H750" i="51"/>
  <c r="H749" i="51"/>
  <c r="H748" i="51"/>
  <c r="H747" i="51"/>
  <c r="H746" i="51"/>
  <c r="H745" i="51"/>
  <c r="H744" i="51"/>
  <c r="H743" i="51"/>
  <c r="H742" i="51"/>
  <c r="H741" i="51"/>
  <c r="H740" i="51"/>
  <c r="H739" i="51"/>
  <c r="H738" i="51"/>
  <c r="H737" i="51"/>
  <c r="H736" i="51"/>
  <c r="H735" i="51"/>
  <c r="H734" i="51"/>
  <c r="H733" i="51"/>
  <c r="H732" i="51"/>
  <c r="H731" i="51"/>
  <c r="H730" i="51"/>
  <c r="H729" i="51"/>
  <c r="H728" i="51"/>
  <c r="H727" i="51"/>
  <c r="H726" i="51"/>
  <c r="H725" i="51"/>
  <c r="H724" i="51"/>
  <c r="H723" i="51"/>
  <c r="H722" i="51"/>
  <c r="H721" i="51"/>
  <c r="H720" i="51"/>
  <c r="H719" i="51"/>
  <c r="H718" i="51"/>
  <c r="H717" i="51"/>
  <c r="H716" i="51"/>
  <c r="H715" i="51"/>
  <c r="H714" i="51"/>
  <c r="H713" i="51"/>
  <c r="H712" i="51"/>
  <c r="H711" i="51"/>
  <c r="H710" i="51"/>
  <c r="H709" i="51"/>
  <c r="H708" i="51"/>
  <c r="H707" i="51"/>
  <c r="H706" i="51"/>
  <c r="H705" i="51"/>
  <c r="H704" i="51"/>
  <c r="H703" i="51"/>
  <c r="H702" i="51"/>
  <c r="H701" i="51"/>
  <c r="H700" i="51"/>
  <c r="H699" i="51"/>
  <c r="H698" i="51"/>
  <c r="H697" i="51"/>
  <c r="H696" i="51"/>
  <c r="H695" i="51"/>
  <c r="H694" i="51"/>
  <c r="H693" i="51"/>
  <c r="H692" i="51"/>
  <c r="H691" i="51"/>
  <c r="H690" i="51"/>
  <c r="H689" i="51"/>
  <c r="H688" i="51"/>
  <c r="H687" i="51"/>
  <c r="H686" i="51"/>
  <c r="H685" i="51"/>
  <c r="H684" i="51"/>
  <c r="H683" i="51"/>
  <c r="H682" i="51"/>
  <c r="H681" i="51"/>
  <c r="H680" i="51"/>
  <c r="H679" i="51"/>
  <c r="H678" i="51"/>
  <c r="H677" i="51"/>
  <c r="H676" i="51"/>
  <c r="H675" i="51"/>
  <c r="H674" i="51"/>
  <c r="H673" i="51"/>
  <c r="H672" i="51"/>
  <c r="H671" i="51"/>
  <c r="H670" i="51"/>
  <c r="H669" i="51"/>
  <c r="H668" i="51"/>
  <c r="H667" i="51"/>
  <c r="H666" i="51"/>
  <c r="H665" i="51"/>
  <c r="H664" i="51"/>
  <c r="H663" i="51"/>
  <c r="H662" i="51"/>
  <c r="H661" i="51"/>
  <c r="H660" i="51"/>
  <c r="H659" i="51"/>
  <c r="H658" i="51"/>
  <c r="H657" i="51"/>
  <c r="H656" i="51"/>
  <c r="H655" i="51"/>
  <c r="H654" i="51"/>
  <c r="H653" i="51"/>
  <c r="H652" i="51"/>
  <c r="H651" i="51"/>
  <c r="H650" i="51"/>
  <c r="H649" i="51"/>
  <c r="H648" i="51"/>
  <c r="H647" i="51"/>
  <c r="H646" i="51"/>
  <c r="H645" i="51"/>
  <c r="H644" i="51"/>
  <c r="H643" i="51"/>
  <c r="H642" i="51"/>
  <c r="H641" i="51"/>
  <c r="H640" i="51"/>
  <c r="H639" i="51"/>
  <c r="H638" i="51"/>
  <c r="H637" i="51"/>
  <c r="H636" i="51"/>
  <c r="H635" i="51"/>
  <c r="H634" i="51"/>
  <c r="H633" i="51"/>
  <c r="H632" i="51"/>
  <c r="H631" i="51"/>
  <c r="H630" i="51"/>
  <c r="H629" i="51"/>
  <c r="H628" i="51"/>
  <c r="H627" i="51"/>
  <c r="H626" i="51"/>
  <c r="H625" i="51"/>
  <c r="H624" i="51"/>
  <c r="H623" i="51"/>
  <c r="H622" i="51"/>
  <c r="H621" i="51"/>
  <c r="H620" i="51"/>
  <c r="H619" i="51"/>
  <c r="H618" i="51"/>
  <c r="H617" i="51"/>
  <c r="H616" i="51"/>
  <c r="H615" i="51"/>
  <c r="H614" i="51"/>
  <c r="H613" i="51"/>
  <c r="H612" i="51"/>
  <c r="H611" i="51"/>
  <c r="H610" i="51"/>
  <c r="H609" i="51"/>
  <c r="H608" i="51"/>
  <c r="H607" i="51"/>
  <c r="H606" i="51"/>
  <c r="H605" i="51"/>
  <c r="H604" i="51"/>
  <c r="H603" i="51"/>
  <c r="H602" i="51"/>
  <c r="H601" i="51"/>
  <c r="H600" i="51"/>
  <c r="H599" i="51"/>
  <c r="H598" i="51"/>
  <c r="H597" i="51"/>
  <c r="H596" i="51"/>
  <c r="H595" i="51"/>
  <c r="H594" i="51"/>
  <c r="H593" i="51"/>
  <c r="H592" i="51"/>
  <c r="H591" i="51"/>
  <c r="H590" i="51"/>
  <c r="H589" i="51"/>
  <c r="H588" i="51"/>
  <c r="H587" i="51"/>
  <c r="H586" i="51"/>
  <c r="H585" i="51"/>
  <c r="H584" i="51"/>
  <c r="H583" i="51"/>
  <c r="H582" i="51"/>
  <c r="H581" i="51"/>
  <c r="H580" i="51"/>
  <c r="H579" i="51"/>
  <c r="H578" i="51"/>
  <c r="H577" i="51"/>
  <c r="H576" i="51"/>
  <c r="H575" i="51"/>
  <c r="H574" i="51"/>
  <c r="H573" i="51"/>
  <c r="H572" i="51"/>
  <c r="H571" i="51"/>
  <c r="H570" i="51"/>
  <c r="H569" i="51"/>
  <c r="H568" i="51"/>
  <c r="H567" i="51"/>
  <c r="H566" i="51"/>
  <c r="H565" i="51"/>
  <c r="H564" i="51"/>
  <c r="H563" i="51"/>
  <c r="H562" i="51"/>
  <c r="H561" i="51"/>
  <c r="H560" i="51"/>
  <c r="H559" i="51"/>
  <c r="H558" i="51"/>
  <c r="H557" i="51"/>
  <c r="H556" i="51"/>
  <c r="H555" i="51"/>
  <c r="H554" i="51"/>
  <c r="H553" i="51"/>
  <c r="H552" i="51"/>
  <c r="H551" i="51"/>
  <c r="H550" i="51"/>
  <c r="H549" i="51"/>
  <c r="H548" i="51"/>
  <c r="H547" i="51"/>
  <c r="H546" i="51"/>
  <c r="H545" i="51"/>
  <c r="H544" i="51"/>
  <c r="H543" i="51"/>
  <c r="H542" i="51"/>
  <c r="H541" i="51"/>
  <c r="H540" i="51"/>
  <c r="H539" i="51"/>
  <c r="H538" i="51"/>
  <c r="H537" i="51"/>
  <c r="H536" i="51"/>
  <c r="H535" i="51"/>
  <c r="H534" i="51"/>
  <c r="H533" i="51"/>
  <c r="H532" i="51"/>
  <c r="H531" i="51"/>
  <c r="H530" i="51"/>
  <c r="H529" i="51"/>
  <c r="H528" i="51"/>
  <c r="H527" i="51"/>
  <c r="H526" i="51"/>
  <c r="H525" i="51"/>
  <c r="H524" i="51"/>
  <c r="H523" i="51"/>
  <c r="H522" i="51"/>
  <c r="H521" i="51"/>
  <c r="H520" i="51"/>
  <c r="H519" i="51"/>
  <c r="H518" i="51"/>
  <c r="H517" i="51"/>
  <c r="H516" i="51"/>
  <c r="H515" i="51"/>
  <c r="H514" i="51"/>
  <c r="H513" i="51"/>
  <c r="H512" i="51"/>
  <c r="H511" i="51"/>
  <c r="H510" i="51"/>
  <c r="H509" i="51"/>
  <c r="H508" i="51"/>
  <c r="H507" i="51"/>
  <c r="H506" i="51"/>
  <c r="H505" i="51"/>
  <c r="H504" i="51"/>
  <c r="H503" i="51"/>
  <c r="H502" i="51"/>
  <c r="H501" i="51"/>
  <c r="H500" i="51"/>
  <c r="H499" i="51"/>
  <c r="H498" i="51"/>
  <c r="H497" i="51"/>
  <c r="H496" i="51"/>
  <c r="H495" i="51"/>
  <c r="H494" i="51"/>
  <c r="H493" i="51"/>
  <c r="H492" i="51"/>
  <c r="H491" i="51"/>
  <c r="H490" i="51"/>
  <c r="H489" i="51"/>
  <c r="H488" i="51"/>
  <c r="H487" i="51"/>
  <c r="H486" i="51"/>
  <c r="H485" i="51"/>
  <c r="H484" i="51"/>
  <c r="H483" i="51"/>
  <c r="H482" i="51"/>
  <c r="H481" i="51"/>
  <c r="H480" i="51"/>
  <c r="H479" i="51"/>
  <c r="H478" i="51"/>
  <c r="H477" i="51"/>
  <c r="H476" i="51"/>
  <c r="H475" i="51"/>
  <c r="H474" i="51"/>
  <c r="H473" i="51"/>
  <c r="H472" i="51"/>
  <c r="H471" i="51"/>
  <c r="H470" i="51"/>
  <c r="H469" i="51"/>
  <c r="H468" i="51"/>
  <c r="H467" i="51"/>
  <c r="H466" i="51"/>
  <c r="H465" i="51"/>
  <c r="H464" i="51"/>
  <c r="H463" i="51"/>
  <c r="H462" i="51"/>
  <c r="H461" i="51"/>
  <c r="H460" i="51"/>
  <c r="H459" i="51"/>
  <c r="H458" i="51"/>
  <c r="H457" i="51"/>
  <c r="H456" i="51"/>
  <c r="H455" i="51"/>
  <c r="H454" i="51"/>
  <c r="H453" i="51"/>
  <c r="H452" i="51"/>
  <c r="H451" i="51"/>
  <c r="H450" i="51"/>
  <c r="H449" i="51"/>
  <c r="H448" i="51"/>
  <c r="H447" i="51"/>
  <c r="H446" i="51"/>
  <c r="H445" i="51"/>
  <c r="H444" i="51"/>
  <c r="H443" i="51"/>
  <c r="H442" i="51"/>
  <c r="H441" i="51"/>
  <c r="H440" i="51"/>
  <c r="H439" i="51"/>
  <c r="H438" i="51"/>
  <c r="H437" i="51"/>
  <c r="H436" i="51"/>
  <c r="H435" i="51"/>
  <c r="H434" i="51"/>
  <c r="H433" i="51"/>
  <c r="H432" i="51"/>
  <c r="H431" i="51"/>
  <c r="H430" i="51"/>
  <c r="H429" i="51"/>
  <c r="H428" i="51"/>
  <c r="H427" i="51"/>
  <c r="H426" i="51"/>
  <c r="H425" i="51"/>
  <c r="H424" i="51"/>
  <c r="H423" i="51"/>
  <c r="H422" i="51"/>
  <c r="H421" i="51"/>
  <c r="H420" i="51"/>
  <c r="H419" i="51"/>
  <c r="H418" i="51"/>
  <c r="H417" i="51"/>
  <c r="H416" i="51"/>
  <c r="H415" i="51"/>
  <c r="H414" i="51"/>
  <c r="H413" i="51"/>
  <c r="H412" i="51"/>
  <c r="H411" i="51"/>
  <c r="H410" i="51"/>
  <c r="H409" i="51"/>
  <c r="H408" i="51"/>
  <c r="H407" i="51"/>
  <c r="H406" i="51"/>
  <c r="H405" i="51"/>
  <c r="H404" i="51"/>
  <c r="H403" i="51"/>
  <c r="H402" i="51"/>
  <c r="H401" i="51"/>
  <c r="H400" i="51"/>
  <c r="H399" i="51"/>
  <c r="H398" i="51"/>
  <c r="H397" i="51"/>
  <c r="H396" i="51"/>
  <c r="H395" i="51"/>
  <c r="H394" i="51"/>
  <c r="H393" i="51"/>
  <c r="H392" i="51"/>
  <c r="H391" i="51"/>
  <c r="H390" i="51"/>
  <c r="H389" i="51"/>
  <c r="H388" i="51"/>
  <c r="H387" i="51"/>
  <c r="H386" i="51"/>
  <c r="H385" i="51"/>
  <c r="H384" i="51"/>
  <c r="H383" i="51"/>
  <c r="H382" i="51"/>
  <c r="H381" i="51"/>
  <c r="H380" i="51"/>
  <c r="H379" i="51"/>
  <c r="H378" i="51"/>
  <c r="H377" i="51"/>
  <c r="H376" i="51"/>
  <c r="H375" i="51"/>
  <c r="H374" i="51"/>
  <c r="H373" i="51"/>
  <c r="H372" i="51"/>
  <c r="H371" i="51"/>
  <c r="H370" i="51"/>
  <c r="H369" i="51"/>
  <c r="H368" i="51"/>
  <c r="H367" i="51"/>
  <c r="H366" i="51"/>
  <c r="H365" i="51"/>
  <c r="H364" i="51"/>
  <c r="H363" i="51"/>
  <c r="H362" i="51"/>
  <c r="H361" i="51"/>
  <c r="H360" i="51"/>
  <c r="H359" i="51"/>
  <c r="H358" i="51"/>
  <c r="H357" i="51"/>
  <c r="H356" i="51"/>
  <c r="H355" i="51"/>
  <c r="H354" i="51"/>
  <c r="H353" i="51"/>
  <c r="H352" i="51"/>
  <c r="H351" i="51"/>
  <c r="H350" i="51"/>
  <c r="H349" i="51"/>
  <c r="H348" i="51"/>
  <c r="H347" i="51"/>
  <c r="H346" i="51"/>
  <c r="H345" i="51"/>
  <c r="H344" i="51"/>
  <c r="H343" i="51"/>
  <c r="H342" i="51"/>
  <c r="H341" i="51"/>
  <c r="H340" i="51"/>
  <c r="H339" i="51"/>
  <c r="H338" i="51"/>
  <c r="H337" i="51"/>
  <c r="H336" i="51"/>
  <c r="H335" i="51"/>
  <c r="H334" i="51"/>
  <c r="H333" i="51"/>
  <c r="H332" i="51"/>
  <c r="H331" i="51"/>
  <c r="H330" i="51"/>
  <c r="H329" i="51"/>
  <c r="H328" i="51"/>
  <c r="H327" i="51"/>
  <c r="H326" i="51"/>
  <c r="H325" i="51"/>
  <c r="H324" i="51"/>
  <c r="H323" i="51"/>
  <c r="H322" i="51"/>
  <c r="H321" i="51"/>
  <c r="H320" i="51"/>
  <c r="H319" i="51"/>
  <c r="H318" i="51"/>
  <c r="H317" i="51"/>
  <c r="H316" i="51"/>
  <c r="H315" i="51"/>
  <c r="H314" i="51"/>
  <c r="H313" i="51"/>
  <c r="H312" i="51"/>
  <c r="H311" i="51"/>
  <c r="H310" i="51"/>
  <c r="H309" i="51"/>
  <c r="H308" i="51"/>
  <c r="H307" i="51"/>
  <c r="H306" i="51"/>
  <c r="H305" i="51"/>
  <c r="H304" i="51"/>
  <c r="H303" i="51"/>
  <c r="H302" i="51"/>
  <c r="H301" i="51"/>
  <c r="H300" i="51"/>
  <c r="H299" i="51"/>
  <c r="H298" i="51"/>
  <c r="H297" i="51"/>
  <c r="H296" i="51"/>
  <c r="H295" i="51"/>
  <c r="H294" i="51"/>
  <c r="H293" i="51"/>
  <c r="H292" i="51"/>
  <c r="H291" i="51"/>
  <c r="H290" i="51"/>
  <c r="H289" i="51"/>
  <c r="H288" i="51"/>
  <c r="H287" i="51"/>
  <c r="H286" i="51"/>
  <c r="H285" i="51"/>
  <c r="H284" i="51"/>
  <c r="H283" i="51"/>
  <c r="H282" i="51"/>
  <c r="H281" i="51"/>
  <c r="H280" i="51"/>
  <c r="H279" i="51"/>
  <c r="H278" i="51"/>
  <c r="H277" i="51"/>
  <c r="H276" i="51"/>
  <c r="H275" i="51"/>
  <c r="H274" i="51"/>
  <c r="H273" i="51"/>
  <c r="H272" i="51"/>
  <c r="H271" i="51"/>
  <c r="H270" i="51"/>
  <c r="H269" i="51"/>
  <c r="H268" i="51"/>
  <c r="H267" i="51"/>
  <c r="H266" i="51"/>
  <c r="H265" i="51"/>
  <c r="H264" i="51"/>
  <c r="H263" i="51"/>
  <c r="H262" i="51"/>
  <c r="H261" i="51"/>
  <c r="H260" i="51"/>
  <c r="H259" i="51"/>
  <c r="H258" i="51"/>
  <c r="H257" i="51"/>
  <c r="H256" i="51"/>
  <c r="H255" i="51"/>
  <c r="H254" i="51"/>
  <c r="H253" i="51"/>
  <c r="H252" i="51"/>
  <c r="H251" i="51"/>
  <c r="H250" i="51"/>
  <c r="H249" i="51"/>
  <c r="H248" i="51"/>
  <c r="H247" i="51"/>
  <c r="H246" i="51"/>
  <c r="H245" i="51"/>
  <c r="H244" i="51"/>
  <c r="H243" i="51"/>
  <c r="H242" i="51"/>
  <c r="H241" i="51"/>
  <c r="H240" i="51"/>
  <c r="H239" i="51"/>
  <c r="H238" i="51"/>
  <c r="H237" i="51"/>
  <c r="H236" i="51"/>
  <c r="H235" i="51"/>
  <c r="H234" i="51"/>
  <c r="H233" i="51"/>
  <c r="H232" i="51"/>
  <c r="H231" i="51"/>
  <c r="H230" i="51"/>
  <c r="H229" i="51"/>
  <c r="H228" i="51"/>
  <c r="H227" i="51"/>
  <c r="H226" i="51"/>
  <c r="H225" i="51"/>
  <c r="H224" i="51"/>
  <c r="H223" i="51"/>
  <c r="H222" i="51"/>
  <c r="H221" i="51"/>
  <c r="H220" i="51"/>
  <c r="H219" i="51"/>
  <c r="H218" i="51"/>
  <c r="H217" i="51"/>
  <c r="H216" i="51"/>
  <c r="H215" i="51"/>
  <c r="H214" i="51"/>
  <c r="H213" i="51"/>
  <c r="H212" i="51"/>
  <c r="H211" i="51"/>
  <c r="H210" i="51"/>
  <c r="H209" i="51"/>
  <c r="H208" i="51"/>
  <c r="H207" i="51"/>
  <c r="H206" i="51"/>
  <c r="H205" i="51"/>
  <c r="H204" i="51"/>
  <c r="H203" i="51"/>
  <c r="H202" i="51"/>
  <c r="H201" i="51"/>
  <c r="H200" i="51"/>
  <c r="H199" i="51"/>
  <c r="H198" i="51"/>
  <c r="H197" i="51"/>
  <c r="H196" i="51"/>
  <c r="H195" i="51"/>
  <c r="H194" i="51"/>
  <c r="H193" i="51"/>
  <c r="H192" i="51"/>
  <c r="H191" i="51"/>
  <c r="H190" i="51"/>
  <c r="H189" i="51"/>
  <c r="H188" i="51"/>
  <c r="H187" i="51"/>
  <c r="H186" i="51"/>
  <c r="H185" i="51"/>
  <c r="H184" i="51"/>
  <c r="H183" i="51"/>
  <c r="H182" i="51"/>
  <c r="H181" i="51"/>
  <c r="H180" i="51"/>
  <c r="H179" i="51"/>
  <c r="H178" i="51"/>
  <c r="H177" i="51"/>
  <c r="H176" i="51"/>
  <c r="H175" i="51"/>
  <c r="H174" i="51"/>
  <c r="H173" i="51"/>
  <c r="H172" i="51"/>
  <c r="H171" i="51"/>
  <c r="H170" i="51"/>
  <c r="H169" i="51"/>
  <c r="H168" i="51"/>
  <c r="H167" i="51"/>
  <c r="H166" i="51"/>
  <c r="H165" i="51"/>
  <c r="H164" i="51"/>
  <c r="H163" i="51"/>
  <c r="H162" i="51"/>
  <c r="H161" i="51"/>
  <c r="H160" i="51"/>
  <c r="H159" i="51"/>
  <c r="H158" i="51"/>
  <c r="H157" i="51"/>
  <c r="H156" i="51"/>
  <c r="H155" i="51"/>
  <c r="H154" i="51"/>
  <c r="H153" i="51"/>
  <c r="H152" i="51"/>
  <c r="H151" i="51"/>
  <c r="H150" i="51"/>
  <c r="H149" i="51"/>
  <c r="H148" i="51"/>
  <c r="H147" i="51"/>
  <c r="H146" i="51"/>
  <c r="H145" i="51"/>
  <c r="H144" i="51"/>
  <c r="H143" i="51"/>
  <c r="H142" i="51"/>
  <c r="H141" i="51"/>
  <c r="H140" i="51"/>
  <c r="H139" i="51"/>
  <c r="H138" i="51"/>
  <c r="H137" i="51"/>
  <c r="H136" i="51"/>
  <c r="H135" i="51"/>
  <c r="H134" i="51"/>
  <c r="H133" i="51"/>
  <c r="H132" i="51"/>
  <c r="H131" i="51"/>
  <c r="H130" i="51"/>
  <c r="H129" i="51"/>
  <c r="H128" i="51"/>
  <c r="H127" i="51"/>
  <c r="H126" i="51"/>
  <c r="H125" i="51"/>
  <c r="H124" i="51"/>
  <c r="H123" i="51"/>
  <c r="H122" i="51"/>
  <c r="H121" i="51"/>
  <c r="H120" i="51"/>
  <c r="H119" i="51"/>
  <c r="H118" i="51"/>
  <c r="H117" i="51"/>
  <c r="H116" i="51"/>
  <c r="H115" i="51"/>
  <c r="H114" i="51"/>
  <c r="H113" i="51"/>
  <c r="H112" i="51"/>
  <c r="H111" i="51"/>
  <c r="H110" i="51"/>
  <c r="H109" i="51"/>
  <c r="H108" i="51"/>
  <c r="H107" i="51"/>
  <c r="H106" i="51"/>
  <c r="H105" i="51"/>
  <c r="H104" i="51"/>
  <c r="H103" i="51"/>
  <c r="H102" i="51"/>
  <c r="H101" i="51"/>
  <c r="H100" i="51"/>
  <c r="H99" i="51"/>
  <c r="H98" i="51"/>
  <c r="H97" i="51"/>
  <c r="H96" i="51"/>
  <c r="H95" i="51"/>
  <c r="H94" i="51"/>
  <c r="H93" i="51"/>
  <c r="H92" i="51"/>
  <c r="H91" i="51"/>
  <c r="H90" i="51"/>
  <c r="H89" i="51"/>
  <c r="H88" i="51"/>
  <c r="H87" i="51"/>
  <c r="H86" i="51"/>
  <c r="H85" i="51"/>
  <c r="H84" i="51"/>
  <c r="H83" i="51"/>
  <c r="H82" i="51"/>
  <c r="H81" i="51"/>
  <c r="H80" i="51"/>
  <c r="H79" i="51"/>
  <c r="H78" i="51"/>
  <c r="H77" i="51"/>
  <c r="H76" i="51"/>
  <c r="H75" i="51"/>
  <c r="H74" i="51"/>
  <c r="H73" i="51"/>
  <c r="H72" i="51"/>
  <c r="H71" i="51"/>
  <c r="H70" i="51"/>
  <c r="H69" i="51"/>
  <c r="H68" i="51"/>
  <c r="H67" i="51"/>
  <c r="H66" i="51"/>
  <c r="H65" i="51"/>
  <c r="H64" i="51"/>
  <c r="H63" i="51"/>
  <c r="H62" i="51"/>
  <c r="H61" i="51"/>
  <c r="H60" i="51"/>
  <c r="H59" i="51"/>
  <c r="H58" i="51"/>
  <c r="H57" i="51"/>
  <c r="H56" i="51"/>
  <c r="H55" i="51"/>
  <c r="H54" i="51"/>
  <c r="H53" i="51"/>
  <c r="H52" i="51"/>
  <c r="H51" i="51"/>
  <c r="H50" i="51"/>
  <c r="H49" i="51"/>
  <c r="H48" i="51"/>
  <c r="H47" i="51"/>
  <c r="H46" i="51"/>
  <c r="H45" i="51"/>
  <c r="H44" i="51"/>
  <c r="H43" i="51"/>
  <c r="H42" i="51"/>
  <c r="H41" i="51"/>
  <c r="H40" i="51"/>
  <c r="H39" i="51"/>
  <c r="H38" i="51"/>
  <c r="H37" i="51"/>
  <c r="H36" i="51"/>
  <c r="H35" i="51"/>
  <c r="H34" i="51"/>
  <c r="H33" i="51"/>
  <c r="H32" i="51"/>
  <c r="H31" i="51"/>
  <c r="H30" i="51"/>
  <c r="H29" i="51"/>
  <c r="H28" i="51"/>
  <c r="H27" i="51"/>
  <c r="H26" i="51"/>
  <c r="H25" i="51"/>
  <c r="H24" i="51"/>
  <c r="H23" i="51"/>
  <c r="H22" i="51"/>
  <c r="H21" i="51"/>
  <c r="H20" i="51"/>
  <c r="H19" i="51"/>
  <c r="H18" i="51"/>
  <c r="H17" i="51"/>
  <c r="H16" i="51"/>
  <c r="H15" i="51"/>
  <c r="H14" i="51"/>
  <c r="H13" i="51"/>
  <c r="H12" i="51"/>
  <c r="H11" i="51"/>
  <c r="H10" i="51"/>
  <c r="H9" i="51"/>
  <c r="G3" i="51"/>
  <c r="F3" i="51"/>
  <c r="E3" i="51"/>
  <c r="I2" i="51"/>
  <c r="J2" i="51" s="1"/>
  <c r="H998" i="50"/>
  <c r="H997" i="50"/>
  <c r="H996" i="50"/>
  <c r="H995" i="50"/>
  <c r="H994" i="50"/>
  <c r="H993" i="50"/>
  <c r="H992" i="50"/>
  <c r="H991" i="50"/>
  <c r="H990" i="50"/>
  <c r="H989" i="50"/>
  <c r="H988" i="50"/>
  <c r="H987" i="50"/>
  <c r="H986" i="50"/>
  <c r="H985" i="50"/>
  <c r="H984" i="50"/>
  <c r="H983" i="50"/>
  <c r="H982" i="50"/>
  <c r="H981" i="50"/>
  <c r="H980" i="50"/>
  <c r="H979" i="50"/>
  <c r="H978" i="50"/>
  <c r="H977" i="50"/>
  <c r="H976" i="50"/>
  <c r="H975" i="50"/>
  <c r="H974" i="50"/>
  <c r="H973" i="50"/>
  <c r="H972" i="50"/>
  <c r="H971" i="50"/>
  <c r="H970" i="50"/>
  <c r="H969" i="50"/>
  <c r="H968" i="50"/>
  <c r="H967" i="50"/>
  <c r="H966" i="50"/>
  <c r="H965" i="50"/>
  <c r="H964" i="50"/>
  <c r="H963" i="50"/>
  <c r="H962" i="50"/>
  <c r="H961" i="50"/>
  <c r="H960" i="50"/>
  <c r="H959" i="50"/>
  <c r="H958" i="50"/>
  <c r="H957" i="50"/>
  <c r="H956" i="50"/>
  <c r="H955" i="50"/>
  <c r="H954" i="50"/>
  <c r="H953" i="50"/>
  <c r="H952" i="50"/>
  <c r="H951" i="50"/>
  <c r="H950" i="50"/>
  <c r="H949" i="50"/>
  <c r="H948" i="50"/>
  <c r="H947" i="50"/>
  <c r="H946" i="50"/>
  <c r="H945" i="50"/>
  <c r="H944" i="50"/>
  <c r="H943" i="50"/>
  <c r="H942" i="50"/>
  <c r="H941" i="50"/>
  <c r="H940" i="50"/>
  <c r="H939" i="50"/>
  <c r="H938" i="50"/>
  <c r="H937" i="50"/>
  <c r="H936" i="50"/>
  <c r="H935" i="50"/>
  <c r="H934" i="50"/>
  <c r="H933" i="50"/>
  <c r="H932" i="50"/>
  <c r="H931" i="50"/>
  <c r="H930" i="50"/>
  <c r="H929" i="50"/>
  <c r="H928" i="50"/>
  <c r="H927" i="50"/>
  <c r="H926" i="50"/>
  <c r="H925" i="50"/>
  <c r="H924" i="50"/>
  <c r="H923" i="50"/>
  <c r="H922" i="50"/>
  <c r="H921" i="50"/>
  <c r="H920" i="50"/>
  <c r="H919" i="50"/>
  <c r="H918" i="50"/>
  <c r="H917" i="50"/>
  <c r="H916" i="50"/>
  <c r="H915" i="50"/>
  <c r="H914" i="50"/>
  <c r="H913" i="50"/>
  <c r="H912" i="50"/>
  <c r="H911" i="50"/>
  <c r="H910" i="50"/>
  <c r="H909" i="50"/>
  <c r="H908" i="50"/>
  <c r="H907" i="50"/>
  <c r="H906" i="50"/>
  <c r="H905" i="50"/>
  <c r="H904" i="50"/>
  <c r="H903" i="50"/>
  <c r="H902" i="50"/>
  <c r="H901" i="50"/>
  <c r="H900" i="50"/>
  <c r="H899" i="50"/>
  <c r="H898" i="50"/>
  <c r="H897" i="50"/>
  <c r="H896" i="50"/>
  <c r="H895" i="50"/>
  <c r="H894" i="50"/>
  <c r="H893" i="50"/>
  <c r="H892" i="50"/>
  <c r="H891" i="50"/>
  <c r="H890" i="50"/>
  <c r="H889" i="50"/>
  <c r="H888" i="50"/>
  <c r="H887" i="50"/>
  <c r="H886" i="50"/>
  <c r="H885" i="50"/>
  <c r="H884" i="50"/>
  <c r="H883" i="50"/>
  <c r="H882" i="50"/>
  <c r="H881" i="50"/>
  <c r="H880" i="50"/>
  <c r="H879" i="50"/>
  <c r="H878" i="50"/>
  <c r="H877" i="50"/>
  <c r="H876" i="50"/>
  <c r="H875" i="50"/>
  <c r="H874" i="50"/>
  <c r="H873" i="50"/>
  <c r="H872" i="50"/>
  <c r="H871" i="50"/>
  <c r="H870" i="50"/>
  <c r="H869" i="50"/>
  <c r="H868" i="50"/>
  <c r="H867" i="50"/>
  <c r="H866" i="50"/>
  <c r="H865" i="50"/>
  <c r="H864" i="50"/>
  <c r="H863" i="50"/>
  <c r="H862" i="50"/>
  <c r="H861" i="50"/>
  <c r="H860" i="50"/>
  <c r="H859" i="50"/>
  <c r="H858" i="50"/>
  <c r="H857" i="50"/>
  <c r="H856" i="50"/>
  <c r="H855" i="50"/>
  <c r="H854" i="50"/>
  <c r="H853" i="50"/>
  <c r="H852" i="50"/>
  <c r="H851" i="50"/>
  <c r="H850" i="50"/>
  <c r="H849" i="50"/>
  <c r="H848" i="50"/>
  <c r="H847" i="50"/>
  <c r="H846" i="50"/>
  <c r="H845" i="50"/>
  <c r="H844" i="50"/>
  <c r="H843" i="50"/>
  <c r="H842" i="50"/>
  <c r="H841" i="50"/>
  <c r="H840" i="50"/>
  <c r="H839" i="50"/>
  <c r="H838" i="50"/>
  <c r="H837" i="50"/>
  <c r="H836" i="50"/>
  <c r="H835" i="50"/>
  <c r="H834" i="50"/>
  <c r="H833" i="50"/>
  <c r="H832" i="50"/>
  <c r="H831" i="50"/>
  <c r="H830" i="50"/>
  <c r="H829" i="50"/>
  <c r="H828" i="50"/>
  <c r="H827" i="50"/>
  <c r="H826" i="50"/>
  <c r="H825" i="50"/>
  <c r="H824" i="50"/>
  <c r="H823" i="50"/>
  <c r="H822" i="50"/>
  <c r="H821" i="50"/>
  <c r="H820" i="50"/>
  <c r="H819" i="50"/>
  <c r="H818" i="50"/>
  <c r="H817" i="50"/>
  <c r="H816" i="50"/>
  <c r="H815" i="50"/>
  <c r="H814" i="50"/>
  <c r="H813" i="50"/>
  <c r="H812" i="50"/>
  <c r="H811" i="50"/>
  <c r="H810" i="50"/>
  <c r="H809" i="50"/>
  <c r="H808" i="50"/>
  <c r="H807" i="50"/>
  <c r="H806" i="50"/>
  <c r="H805" i="50"/>
  <c r="H804" i="50"/>
  <c r="H803" i="50"/>
  <c r="H802" i="50"/>
  <c r="H801" i="50"/>
  <c r="H800" i="50"/>
  <c r="H799" i="50"/>
  <c r="H798" i="50"/>
  <c r="H797" i="50"/>
  <c r="H796" i="50"/>
  <c r="H795" i="50"/>
  <c r="H794" i="50"/>
  <c r="H793" i="50"/>
  <c r="H792" i="50"/>
  <c r="H791" i="50"/>
  <c r="H790" i="50"/>
  <c r="H789" i="50"/>
  <c r="H788" i="50"/>
  <c r="H787" i="50"/>
  <c r="H786" i="50"/>
  <c r="H785" i="50"/>
  <c r="H784" i="50"/>
  <c r="H783" i="50"/>
  <c r="H782" i="50"/>
  <c r="H781" i="50"/>
  <c r="H780" i="50"/>
  <c r="H779" i="50"/>
  <c r="H778" i="50"/>
  <c r="H777" i="50"/>
  <c r="H776" i="50"/>
  <c r="H775" i="50"/>
  <c r="H774" i="50"/>
  <c r="H773" i="50"/>
  <c r="H772" i="50"/>
  <c r="H771" i="50"/>
  <c r="H770" i="50"/>
  <c r="H769" i="50"/>
  <c r="H768" i="50"/>
  <c r="H767" i="50"/>
  <c r="H766" i="50"/>
  <c r="H765" i="50"/>
  <c r="H764" i="50"/>
  <c r="H763" i="50"/>
  <c r="H762" i="50"/>
  <c r="H761" i="50"/>
  <c r="H760" i="50"/>
  <c r="H759" i="50"/>
  <c r="H758" i="50"/>
  <c r="H757" i="50"/>
  <c r="H756" i="50"/>
  <c r="H755" i="50"/>
  <c r="H754" i="50"/>
  <c r="H753" i="50"/>
  <c r="H752" i="50"/>
  <c r="H751" i="50"/>
  <c r="H750" i="50"/>
  <c r="H749" i="50"/>
  <c r="H748" i="50"/>
  <c r="H747" i="50"/>
  <c r="H746" i="50"/>
  <c r="H745" i="50"/>
  <c r="H744" i="50"/>
  <c r="H743" i="50"/>
  <c r="H742" i="50"/>
  <c r="H741" i="50"/>
  <c r="H740" i="50"/>
  <c r="H739" i="50"/>
  <c r="H738" i="50"/>
  <c r="H737" i="50"/>
  <c r="H736" i="50"/>
  <c r="H735" i="50"/>
  <c r="H734" i="50"/>
  <c r="H733" i="50"/>
  <c r="H732" i="50"/>
  <c r="H731" i="50"/>
  <c r="H730" i="50"/>
  <c r="H729" i="50"/>
  <c r="H728" i="50"/>
  <c r="H727" i="50"/>
  <c r="H726" i="50"/>
  <c r="H725" i="50"/>
  <c r="H724" i="50"/>
  <c r="H723" i="50"/>
  <c r="H722" i="50"/>
  <c r="H721" i="50"/>
  <c r="H720" i="50"/>
  <c r="H719" i="50"/>
  <c r="H718" i="50"/>
  <c r="H717" i="50"/>
  <c r="H716" i="50"/>
  <c r="H715" i="50"/>
  <c r="H714" i="50"/>
  <c r="H713" i="50"/>
  <c r="H712" i="50"/>
  <c r="H711" i="50"/>
  <c r="H710" i="50"/>
  <c r="H709" i="50"/>
  <c r="H708" i="50"/>
  <c r="H707" i="50"/>
  <c r="H706" i="50"/>
  <c r="H705" i="50"/>
  <c r="H704" i="50"/>
  <c r="H703" i="50"/>
  <c r="H702" i="50"/>
  <c r="H701" i="50"/>
  <c r="H700" i="50"/>
  <c r="H699" i="50"/>
  <c r="H698" i="50"/>
  <c r="H697" i="50"/>
  <c r="H696" i="50"/>
  <c r="H695" i="50"/>
  <c r="H694" i="50"/>
  <c r="H693" i="50"/>
  <c r="H692" i="50"/>
  <c r="H691" i="50"/>
  <c r="H690" i="50"/>
  <c r="H689" i="50"/>
  <c r="H688" i="50"/>
  <c r="H687" i="50"/>
  <c r="H686" i="50"/>
  <c r="H685" i="50"/>
  <c r="H684" i="50"/>
  <c r="H683" i="50"/>
  <c r="H682" i="50"/>
  <c r="H681" i="50"/>
  <c r="H680" i="50"/>
  <c r="H679" i="50"/>
  <c r="H678" i="50"/>
  <c r="H677" i="50"/>
  <c r="H676" i="50"/>
  <c r="H675" i="50"/>
  <c r="H674" i="50"/>
  <c r="H673" i="50"/>
  <c r="H672" i="50"/>
  <c r="H671" i="50"/>
  <c r="H670" i="50"/>
  <c r="H669" i="50"/>
  <c r="H668" i="50"/>
  <c r="H667" i="50"/>
  <c r="H666" i="50"/>
  <c r="H665" i="50"/>
  <c r="H664" i="50"/>
  <c r="H663" i="50"/>
  <c r="H662" i="50"/>
  <c r="H661" i="50"/>
  <c r="H660" i="50"/>
  <c r="H659" i="50"/>
  <c r="H658" i="50"/>
  <c r="H657" i="50"/>
  <c r="H656" i="50"/>
  <c r="H655" i="50"/>
  <c r="H654" i="50"/>
  <c r="H653" i="50"/>
  <c r="H652" i="50"/>
  <c r="H651" i="50"/>
  <c r="H650" i="50"/>
  <c r="H649" i="50"/>
  <c r="H648" i="50"/>
  <c r="H647" i="50"/>
  <c r="H646" i="50"/>
  <c r="H645" i="50"/>
  <c r="H644" i="50"/>
  <c r="H643" i="50"/>
  <c r="H642" i="50"/>
  <c r="H641" i="50"/>
  <c r="H640" i="50"/>
  <c r="H639" i="50"/>
  <c r="H638" i="50"/>
  <c r="H637" i="50"/>
  <c r="H636" i="50"/>
  <c r="H635" i="50"/>
  <c r="H634" i="50"/>
  <c r="H633" i="50"/>
  <c r="H632" i="50"/>
  <c r="H631" i="50"/>
  <c r="H630" i="50"/>
  <c r="H629" i="50"/>
  <c r="H628" i="50"/>
  <c r="H627" i="50"/>
  <c r="H626" i="50"/>
  <c r="H625" i="50"/>
  <c r="H624" i="50"/>
  <c r="H623" i="50"/>
  <c r="H622" i="50"/>
  <c r="H621" i="50"/>
  <c r="H620" i="50"/>
  <c r="H619" i="50"/>
  <c r="H618" i="50"/>
  <c r="H617" i="50"/>
  <c r="H616" i="50"/>
  <c r="H615" i="50"/>
  <c r="H614" i="50"/>
  <c r="H613" i="50"/>
  <c r="H612" i="50"/>
  <c r="H611" i="50"/>
  <c r="H610" i="50"/>
  <c r="H609" i="50"/>
  <c r="H608" i="50"/>
  <c r="H607" i="50"/>
  <c r="H606" i="50"/>
  <c r="H605" i="50"/>
  <c r="H604" i="50"/>
  <c r="H603" i="50"/>
  <c r="H602" i="50"/>
  <c r="H601" i="50"/>
  <c r="H600" i="50"/>
  <c r="H599" i="50"/>
  <c r="H598" i="50"/>
  <c r="H597" i="50"/>
  <c r="H596" i="50"/>
  <c r="H595" i="50"/>
  <c r="H594" i="50"/>
  <c r="H593" i="50"/>
  <c r="H592" i="50"/>
  <c r="H591" i="50"/>
  <c r="H590" i="50"/>
  <c r="H589" i="50"/>
  <c r="H588" i="50"/>
  <c r="H587" i="50"/>
  <c r="H586" i="50"/>
  <c r="H585" i="50"/>
  <c r="H584" i="50"/>
  <c r="H583" i="50"/>
  <c r="H582" i="50"/>
  <c r="H581" i="50"/>
  <c r="H580" i="50"/>
  <c r="H579" i="50"/>
  <c r="H578" i="50"/>
  <c r="H577" i="50"/>
  <c r="H576" i="50"/>
  <c r="H575" i="50"/>
  <c r="H574" i="50"/>
  <c r="H573" i="50"/>
  <c r="H572" i="50"/>
  <c r="H571" i="50"/>
  <c r="H570" i="50"/>
  <c r="H569" i="50"/>
  <c r="H568" i="50"/>
  <c r="H567" i="50"/>
  <c r="H566" i="50"/>
  <c r="H565" i="50"/>
  <c r="H564" i="50"/>
  <c r="H563" i="50"/>
  <c r="H562" i="50"/>
  <c r="H561" i="50"/>
  <c r="H560" i="50"/>
  <c r="H559" i="50"/>
  <c r="H558" i="50"/>
  <c r="H557" i="50"/>
  <c r="H556" i="50"/>
  <c r="H555" i="50"/>
  <c r="H554" i="50"/>
  <c r="H553" i="50"/>
  <c r="H552" i="50"/>
  <c r="H551" i="50"/>
  <c r="H550" i="50"/>
  <c r="H549" i="50"/>
  <c r="H548" i="50"/>
  <c r="H547" i="50"/>
  <c r="H546" i="50"/>
  <c r="H545" i="50"/>
  <c r="H544" i="50"/>
  <c r="H543" i="50"/>
  <c r="H542" i="50"/>
  <c r="H541" i="50"/>
  <c r="H540" i="50"/>
  <c r="H539" i="50"/>
  <c r="H538" i="50"/>
  <c r="H537" i="50"/>
  <c r="H536" i="50"/>
  <c r="H535" i="50"/>
  <c r="H534" i="50"/>
  <c r="H533" i="50"/>
  <c r="H532" i="50"/>
  <c r="H531" i="50"/>
  <c r="H530" i="50"/>
  <c r="H529" i="50"/>
  <c r="H528" i="50"/>
  <c r="H527" i="50"/>
  <c r="H526" i="50"/>
  <c r="H525" i="50"/>
  <c r="H524" i="50"/>
  <c r="H523" i="50"/>
  <c r="H522" i="50"/>
  <c r="H521" i="50"/>
  <c r="H520" i="50"/>
  <c r="H519" i="50"/>
  <c r="H518" i="50"/>
  <c r="H517" i="50"/>
  <c r="H516" i="50"/>
  <c r="H515" i="50"/>
  <c r="H514" i="50"/>
  <c r="H513" i="50"/>
  <c r="H512" i="50"/>
  <c r="H511" i="50"/>
  <c r="H510" i="50"/>
  <c r="H509" i="50"/>
  <c r="H508" i="50"/>
  <c r="H507" i="50"/>
  <c r="H506" i="50"/>
  <c r="H505" i="50"/>
  <c r="H504" i="50"/>
  <c r="H503" i="50"/>
  <c r="H502" i="50"/>
  <c r="H501" i="50"/>
  <c r="H500" i="50"/>
  <c r="H499" i="50"/>
  <c r="H498" i="50"/>
  <c r="H497" i="50"/>
  <c r="H496" i="50"/>
  <c r="H495" i="50"/>
  <c r="H494" i="50"/>
  <c r="H493" i="50"/>
  <c r="H492" i="50"/>
  <c r="H491" i="50"/>
  <c r="H490" i="50"/>
  <c r="H489" i="50"/>
  <c r="H488" i="50"/>
  <c r="H487" i="50"/>
  <c r="H486" i="50"/>
  <c r="H485" i="50"/>
  <c r="H484" i="50"/>
  <c r="H483" i="50"/>
  <c r="H482" i="50"/>
  <c r="H481" i="50"/>
  <c r="H480" i="50"/>
  <c r="H479" i="50"/>
  <c r="H478" i="50"/>
  <c r="H477" i="50"/>
  <c r="H476" i="50"/>
  <c r="H475" i="50"/>
  <c r="H474" i="50"/>
  <c r="H473" i="50"/>
  <c r="H472" i="50"/>
  <c r="H471" i="50"/>
  <c r="H470" i="50"/>
  <c r="H469" i="50"/>
  <c r="H468" i="50"/>
  <c r="H467" i="50"/>
  <c r="H466" i="50"/>
  <c r="H465" i="50"/>
  <c r="H464" i="50"/>
  <c r="H463" i="50"/>
  <c r="H462" i="50"/>
  <c r="H461" i="50"/>
  <c r="H460" i="50"/>
  <c r="H459" i="50"/>
  <c r="H458" i="50"/>
  <c r="H457" i="50"/>
  <c r="H456" i="50"/>
  <c r="H455" i="50"/>
  <c r="H454" i="50"/>
  <c r="H453" i="50"/>
  <c r="H452" i="50"/>
  <c r="H451" i="50"/>
  <c r="H450" i="50"/>
  <c r="H449" i="50"/>
  <c r="H448" i="50"/>
  <c r="H447" i="50"/>
  <c r="H446" i="50"/>
  <c r="H445" i="50"/>
  <c r="H444" i="50"/>
  <c r="H443" i="50"/>
  <c r="H442" i="50"/>
  <c r="H441" i="50"/>
  <c r="H440" i="50"/>
  <c r="H439" i="50"/>
  <c r="H438" i="50"/>
  <c r="H437" i="50"/>
  <c r="H436" i="50"/>
  <c r="H435" i="50"/>
  <c r="H434" i="50"/>
  <c r="H433" i="50"/>
  <c r="H432" i="50"/>
  <c r="H431" i="50"/>
  <c r="H430" i="50"/>
  <c r="H429" i="50"/>
  <c r="H428" i="50"/>
  <c r="H427" i="50"/>
  <c r="H426" i="50"/>
  <c r="H425" i="50"/>
  <c r="H424" i="50"/>
  <c r="H423" i="50"/>
  <c r="H422" i="50"/>
  <c r="H421" i="50"/>
  <c r="H420" i="50"/>
  <c r="H419" i="50"/>
  <c r="H418" i="50"/>
  <c r="H417" i="50"/>
  <c r="H416" i="50"/>
  <c r="H415" i="50"/>
  <c r="H414" i="50"/>
  <c r="H413" i="50"/>
  <c r="H412" i="50"/>
  <c r="H411" i="50"/>
  <c r="H410" i="50"/>
  <c r="H409" i="50"/>
  <c r="H408" i="50"/>
  <c r="H407" i="50"/>
  <c r="H406" i="50"/>
  <c r="H405" i="50"/>
  <c r="H404" i="50"/>
  <c r="H403" i="50"/>
  <c r="H402" i="50"/>
  <c r="H401" i="50"/>
  <c r="H400" i="50"/>
  <c r="H399" i="50"/>
  <c r="H398" i="50"/>
  <c r="H397" i="50"/>
  <c r="H396" i="50"/>
  <c r="H395" i="50"/>
  <c r="H394" i="50"/>
  <c r="H393" i="50"/>
  <c r="H392" i="50"/>
  <c r="H391" i="50"/>
  <c r="H390" i="50"/>
  <c r="H389" i="50"/>
  <c r="H388" i="50"/>
  <c r="H387" i="50"/>
  <c r="H386" i="50"/>
  <c r="H385" i="50"/>
  <c r="H384" i="50"/>
  <c r="H383" i="50"/>
  <c r="H382" i="50"/>
  <c r="H381" i="50"/>
  <c r="H380" i="50"/>
  <c r="H379" i="50"/>
  <c r="H378" i="50"/>
  <c r="H377" i="50"/>
  <c r="H376" i="50"/>
  <c r="H375" i="50"/>
  <c r="H374" i="50"/>
  <c r="H373" i="50"/>
  <c r="H372" i="50"/>
  <c r="H371" i="50"/>
  <c r="H370" i="50"/>
  <c r="H369" i="50"/>
  <c r="H368" i="50"/>
  <c r="H367" i="50"/>
  <c r="H366" i="50"/>
  <c r="H365" i="50"/>
  <c r="H364" i="50"/>
  <c r="H363" i="50"/>
  <c r="H362" i="50"/>
  <c r="H361" i="50"/>
  <c r="H360" i="50"/>
  <c r="H359" i="50"/>
  <c r="H358" i="50"/>
  <c r="H357" i="50"/>
  <c r="H356" i="50"/>
  <c r="H355" i="50"/>
  <c r="H354" i="50"/>
  <c r="H353" i="50"/>
  <c r="H352" i="50"/>
  <c r="H351" i="50"/>
  <c r="H350" i="50"/>
  <c r="H349" i="50"/>
  <c r="H348" i="50"/>
  <c r="H347" i="50"/>
  <c r="H346" i="50"/>
  <c r="H345" i="50"/>
  <c r="H344" i="50"/>
  <c r="H343" i="50"/>
  <c r="H342" i="50"/>
  <c r="H341" i="50"/>
  <c r="H340" i="50"/>
  <c r="H339" i="50"/>
  <c r="H338" i="50"/>
  <c r="H337" i="50"/>
  <c r="H336" i="50"/>
  <c r="H335" i="50"/>
  <c r="H334" i="50"/>
  <c r="H333" i="50"/>
  <c r="H332" i="50"/>
  <c r="H331" i="50"/>
  <c r="H330" i="50"/>
  <c r="H329" i="50"/>
  <c r="H328" i="50"/>
  <c r="H327" i="50"/>
  <c r="H326" i="50"/>
  <c r="H325" i="50"/>
  <c r="H324" i="50"/>
  <c r="H323" i="50"/>
  <c r="H322" i="50"/>
  <c r="H321" i="50"/>
  <c r="H320" i="50"/>
  <c r="H319" i="50"/>
  <c r="H318" i="50"/>
  <c r="H317" i="50"/>
  <c r="H316" i="50"/>
  <c r="H315" i="50"/>
  <c r="H314" i="50"/>
  <c r="H313" i="50"/>
  <c r="H312" i="50"/>
  <c r="H311" i="50"/>
  <c r="H310" i="50"/>
  <c r="H309" i="50"/>
  <c r="H308" i="50"/>
  <c r="H307" i="50"/>
  <c r="H306" i="50"/>
  <c r="H305" i="50"/>
  <c r="H304" i="50"/>
  <c r="H303" i="50"/>
  <c r="H302" i="50"/>
  <c r="H301" i="50"/>
  <c r="H300" i="50"/>
  <c r="H299" i="50"/>
  <c r="H298" i="50"/>
  <c r="H297" i="50"/>
  <c r="H296" i="50"/>
  <c r="H295" i="50"/>
  <c r="H294" i="50"/>
  <c r="H293" i="50"/>
  <c r="H292" i="50"/>
  <c r="H291" i="50"/>
  <c r="H290" i="50"/>
  <c r="H289" i="50"/>
  <c r="H288" i="50"/>
  <c r="H287" i="50"/>
  <c r="H286" i="50"/>
  <c r="H285" i="50"/>
  <c r="H284" i="50"/>
  <c r="H283" i="50"/>
  <c r="H282" i="50"/>
  <c r="H281" i="50"/>
  <c r="H280" i="50"/>
  <c r="H279" i="50"/>
  <c r="H278" i="50"/>
  <c r="H277" i="50"/>
  <c r="H276" i="50"/>
  <c r="H275" i="50"/>
  <c r="H274" i="50"/>
  <c r="H273" i="50"/>
  <c r="H272" i="50"/>
  <c r="H271" i="50"/>
  <c r="H270" i="50"/>
  <c r="H269" i="50"/>
  <c r="H268" i="50"/>
  <c r="H267" i="50"/>
  <c r="H266" i="50"/>
  <c r="H265" i="50"/>
  <c r="H264" i="50"/>
  <c r="H263" i="50"/>
  <c r="H262" i="50"/>
  <c r="H261" i="50"/>
  <c r="H260" i="50"/>
  <c r="H259" i="50"/>
  <c r="H258" i="50"/>
  <c r="H257" i="50"/>
  <c r="H256" i="50"/>
  <c r="H255" i="50"/>
  <c r="H254" i="50"/>
  <c r="H253" i="50"/>
  <c r="H252" i="50"/>
  <c r="H251" i="50"/>
  <c r="H250" i="50"/>
  <c r="H249" i="50"/>
  <c r="H248" i="50"/>
  <c r="H247" i="50"/>
  <c r="H246" i="50"/>
  <c r="H245" i="50"/>
  <c r="H244" i="50"/>
  <c r="H243" i="50"/>
  <c r="H242" i="50"/>
  <c r="H241" i="50"/>
  <c r="H240" i="50"/>
  <c r="H239" i="50"/>
  <c r="H238" i="50"/>
  <c r="H237" i="50"/>
  <c r="H236" i="50"/>
  <c r="H235" i="50"/>
  <c r="H234" i="50"/>
  <c r="H233" i="50"/>
  <c r="H232" i="50"/>
  <c r="H231" i="50"/>
  <c r="H230" i="50"/>
  <c r="H229" i="50"/>
  <c r="H228" i="50"/>
  <c r="H227" i="50"/>
  <c r="H226" i="50"/>
  <c r="H225" i="50"/>
  <c r="H224" i="50"/>
  <c r="H223" i="50"/>
  <c r="H222" i="50"/>
  <c r="H221" i="50"/>
  <c r="H220" i="50"/>
  <c r="H219" i="50"/>
  <c r="H218" i="50"/>
  <c r="H217" i="50"/>
  <c r="H216" i="50"/>
  <c r="H215" i="50"/>
  <c r="H214" i="50"/>
  <c r="H213" i="50"/>
  <c r="H212" i="50"/>
  <c r="H211" i="50"/>
  <c r="H210" i="50"/>
  <c r="H209" i="50"/>
  <c r="H208" i="50"/>
  <c r="H207" i="50"/>
  <c r="H206" i="50"/>
  <c r="H205" i="50"/>
  <c r="H204" i="50"/>
  <c r="H203" i="50"/>
  <c r="H202" i="50"/>
  <c r="H201" i="50"/>
  <c r="H200" i="50"/>
  <c r="H199" i="50"/>
  <c r="H198" i="50"/>
  <c r="H197" i="50"/>
  <c r="H196" i="50"/>
  <c r="H195" i="50"/>
  <c r="H194" i="50"/>
  <c r="H193" i="50"/>
  <c r="H192" i="50"/>
  <c r="H191" i="50"/>
  <c r="H190" i="50"/>
  <c r="H189" i="50"/>
  <c r="H188" i="50"/>
  <c r="H187" i="50"/>
  <c r="H186" i="50"/>
  <c r="H185" i="50"/>
  <c r="H184" i="50"/>
  <c r="H183" i="50"/>
  <c r="H182" i="50"/>
  <c r="H181" i="50"/>
  <c r="H180" i="50"/>
  <c r="H179" i="50"/>
  <c r="H178" i="50"/>
  <c r="H177" i="50"/>
  <c r="H176" i="50"/>
  <c r="H175" i="50"/>
  <c r="H174" i="50"/>
  <c r="H173" i="50"/>
  <c r="H172" i="50"/>
  <c r="H171" i="50"/>
  <c r="H170" i="50"/>
  <c r="H169" i="50"/>
  <c r="H168" i="50"/>
  <c r="H167" i="50"/>
  <c r="H166" i="50"/>
  <c r="H165" i="50"/>
  <c r="H164" i="50"/>
  <c r="H163" i="50"/>
  <c r="H162" i="50"/>
  <c r="H161" i="50"/>
  <c r="H160" i="50"/>
  <c r="H159" i="50"/>
  <c r="H158" i="50"/>
  <c r="H157" i="50"/>
  <c r="H156" i="50"/>
  <c r="H155" i="50"/>
  <c r="H154" i="50"/>
  <c r="H153" i="50"/>
  <c r="H152" i="50"/>
  <c r="H151" i="50"/>
  <c r="H150" i="50"/>
  <c r="H149" i="50"/>
  <c r="H148" i="50"/>
  <c r="H147" i="50"/>
  <c r="H146" i="50"/>
  <c r="H145" i="50"/>
  <c r="H144" i="50"/>
  <c r="H143" i="50"/>
  <c r="H142" i="50"/>
  <c r="H141" i="50"/>
  <c r="H140" i="50"/>
  <c r="H139" i="50"/>
  <c r="H138" i="50"/>
  <c r="H137" i="50"/>
  <c r="H136" i="50"/>
  <c r="H135" i="50"/>
  <c r="H134" i="50"/>
  <c r="H133" i="50"/>
  <c r="H132" i="50"/>
  <c r="H131" i="50"/>
  <c r="H130" i="50"/>
  <c r="H129" i="50"/>
  <c r="H128" i="50"/>
  <c r="H127" i="50"/>
  <c r="H126" i="50"/>
  <c r="H125" i="50"/>
  <c r="H124" i="50"/>
  <c r="H123" i="50"/>
  <c r="H122" i="50"/>
  <c r="H121" i="50"/>
  <c r="H120" i="50"/>
  <c r="H119" i="50"/>
  <c r="H118" i="50"/>
  <c r="H117" i="50"/>
  <c r="H116" i="50"/>
  <c r="H115" i="50"/>
  <c r="H114" i="50"/>
  <c r="H113" i="50"/>
  <c r="H112" i="50"/>
  <c r="H111" i="50"/>
  <c r="H110" i="50"/>
  <c r="H109" i="50"/>
  <c r="H108" i="50"/>
  <c r="H107" i="50"/>
  <c r="H106" i="50"/>
  <c r="H105" i="50"/>
  <c r="H104" i="50"/>
  <c r="H103" i="50"/>
  <c r="H102" i="50"/>
  <c r="H101" i="50"/>
  <c r="H100" i="50"/>
  <c r="H99" i="50"/>
  <c r="H98" i="50"/>
  <c r="H97" i="50"/>
  <c r="H96" i="50"/>
  <c r="H95" i="50"/>
  <c r="H94" i="50"/>
  <c r="H93" i="50"/>
  <c r="H92" i="50"/>
  <c r="H91" i="50"/>
  <c r="H90" i="50"/>
  <c r="H89" i="50"/>
  <c r="H88" i="50"/>
  <c r="H87" i="50"/>
  <c r="H86" i="50"/>
  <c r="H85" i="50"/>
  <c r="H84" i="50"/>
  <c r="H83" i="50"/>
  <c r="H82" i="50"/>
  <c r="H81" i="50"/>
  <c r="H80" i="50"/>
  <c r="H79" i="50"/>
  <c r="H78" i="50"/>
  <c r="H77" i="50"/>
  <c r="H76" i="50"/>
  <c r="H75" i="50"/>
  <c r="H74" i="50"/>
  <c r="H73" i="50"/>
  <c r="H72" i="50"/>
  <c r="H71" i="50"/>
  <c r="H70" i="50"/>
  <c r="H69" i="50"/>
  <c r="H68" i="50"/>
  <c r="H67" i="50"/>
  <c r="H66" i="50"/>
  <c r="H65" i="50"/>
  <c r="H64" i="50"/>
  <c r="H63" i="50"/>
  <c r="H62" i="50"/>
  <c r="H61" i="50"/>
  <c r="H60" i="50"/>
  <c r="H59" i="50"/>
  <c r="H58" i="50"/>
  <c r="H57" i="50"/>
  <c r="H56" i="50"/>
  <c r="H55" i="50"/>
  <c r="H54" i="50"/>
  <c r="H53" i="50"/>
  <c r="H52" i="50"/>
  <c r="H51" i="50"/>
  <c r="H50" i="50"/>
  <c r="H49" i="50"/>
  <c r="H48" i="50"/>
  <c r="H47" i="50"/>
  <c r="H46" i="50"/>
  <c r="H45" i="50"/>
  <c r="H44" i="50"/>
  <c r="H43" i="50"/>
  <c r="H42" i="50"/>
  <c r="H41" i="50"/>
  <c r="H40" i="50"/>
  <c r="H39" i="50"/>
  <c r="H38" i="50"/>
  <c r="H37" i="50"/>
  <c r="H36" i="50"/>
  <c r="H35" i="50"/>
  <c r="H34" i="50"/>
  <c r="H33" i="50"/>
  <c r="H32" i="50"/>
  <c r="H31" i="50"/>
  <c r="H30" i="50"/>
  <c r="H29" i="50"/>
  <c r="H28" i="50"/>
  <c r="H27" i="50"/>
  <c r="H26" i="50"/>
  <c r="H25" i="50"/>
  <c r="H24" i="50"/>
  <c r="H23" i="50"/>
  <c r="H22" i="50"/>
  <c r="H21" i="50"/>
  <c r="H20" i="50"/>
  <c r="H19" i="50"/>
  <c r="H18" i="50"/>
  <c r="H17" i="50"/>
  <c r="H16" i="50"/>
  <c r="H15" i="50"/>
  <c r="H14" i="50"/>
  <c r="H13" i="50"/>
  <c r="H12" i="50"/>
  <c r="H11" i="50"/>
  <c r="H10" i="50"/>
  <c r="H9" i="50"/>
  <c r="H8" i="50"/>
  <c r="H7" i="50"/>
  <c r="H6" i="50"/>
  <c r="G3" i="50"/>
  <c r="F3" i="50"/>
  <c r="E3" i="50"/>
  <c r="I2" i="50"/>
  <c r="J2" i="50" s="1"/>
  <c r="H998" i="49"/>
  <c r="H997" i="49"/>
  <c r="H996" i="49"/>
  <c r="H995" i="49"/>
  <c r="H994" i="49"/>
  <c r="H993" i="49"/>
  <c r="H992" i="49"/>
  <c r="H991" i="49"/>
  <c r="H990" i="49"/>
  <c r="H989" i="49"/>
  <c r="H988" i="49"/>
  <c r="H987" i="49"/>
  <c r="H986" i="49"/>
  <c r="H985" i="49"/>
  <c r="H984" i="49"/>
  <c r="H983" i="49"/>
  <c r="H982" i="49"/>
  <c r="H981" i="49"/>
  <c r="H980" i="49"/>
  <c r="H979" i="49"/>
  <c r="H978" i="49"/>
  <c r="H977" i="49"/>
  <c r="H976" i="49"/>
  <c r="H975" i="49"/>
  <c r="H974" i="49"/>
  <c r="H973" i="49"/>
  <c r="H972" i="49"/>
  <c r="H971" i="49"/>
  <c r="H970" i="49"/>
  <c r="H969" i="49"/>
  <c r="H968" i="49"/>
  <c r="H967" i="49"/>
  <c r="H966" i="49"/>
  <c r="H965" i="49"/>
  <c r="H964" i="49"/>
  <c r="H963" i="49"/>
  <c r="H962" i="49"/>
  <c r="H961" i="49"/>
  <c r="H960" i="49"/>
  <c r="H959" i="49"/>
  <c r="H958" i="49"/>
  <c r="H957" i="49"/>
  <c r="H956" i="49"/>
  <c r="H955" i="49"/>
  <c r="H954" i="49"/>
  <c r="H953" i="49"/>
  <c r="H952" i="49"/>
  <c r="H951" i="49"/>
  <c r="H950" i="49"/>
  <c r="H949" i="49"/>
  <c r="H948" i="49"/>
  <c r="H947" i="49"/>
  <c r="H946" i="49"/>
  <c r="H945" i="49"/>
  <c r="H944" i="49"/>
  <c r="H943" i="49"/>
  <c r="H942" i="49"/>
  <c r="H941" i="49"/>
  <c r="H940" i="49"/>
  <c r="H939" i="49"/>
  <c r="H938" i="49"/>
  <c r="H937" i="49"/>
  <c r="H936" i="49"/>
  <c r="H935" i="49"/>
  <c r="H934" i="49"/>
  <c r="H933" i="49"/>
  <c r="H932" i="49"/>
  <c r="H931" i="49"/>
  <c r="H930" i="49"/>
  <c r="H929" i="49"/>
  <c r="H928" i="49"/>
  <c r="H927" i="49"/>
  <c r="H926" i="49"/>
  <c r="H925" i="49"/>
  <c r="H924" i="49"/>
  <c r="H923" i="49"/>
  <c r="H922" i="49"/>
  <c r="H921" i="49"/>
  <c r="H920" i="49"/>
  <c r="H919" i="49"/>
  <c r="H918" i="49"/>
  <c r="H917" i="49"/>
  <c r="H916" i="49"/>
  <c r="H915" i="49"/>
  <c r="H914" i="49"/>
  <c r="H913" i="49"/>
  <c r="H912" i="49"/>
  <c r="H911" i="49"/>
  <c r="H910" i="49"/>
  <c r="H909" i="49"/>
  <c r="H908" i="49"/>
  <c r="H907" i="49"/>
  <c r="H906" i="49"/>
  <c r="H905" i="49"/>
  <c r="H904" i="49"/>
  <c r="H903" i="49"/>
  <c r="H902" i="49"/>
  <c r="H901" i="49"/>
  <c r="H900" i="49"/>
  <c r="H899" i="49"/>
  <c r="H898" i="49"/>
  <c r="H897" i="49"/>
  <c r="H896" i="49"/>
  <c r="H895" i="49"/>
  <c r="H894" i="49"/>
  <c r="H893" i="49"/>
  <c r="H892" i="49"/>
  <c r="H891" i="49"/>
  <c r="H890" i="49"/>
  <c r="H889" i="49"/>
  <c r="H888" i="49"/>
  <c r="H887" i="49"/>
  <c r="H886" i="49"/>
  <c r="H885" i="49"/>
  <c r="H884" i="49"/>
  <c r="H883" i="49"/>
  <c r="H882" i="49"/>
  <c r="H881" i="49"/>
  <c r="H880" i="49"/>
  <c r="H879" i="49"/>
  <c r="H878" i="49"/>
  <c r="H877" i="49"/>
  <c r="H876" i="49"/>
  <c r="H875" i="49"/>
  <c r="H874" i="49"/>
  <c r="H873" i="49"/>
  <c r="H872" i="49"/>
  <c r="H871" i="49"/>
  <c r="H870" i="49"/>
  <c r="H869" i="49"/>
  <c r="H868" i="49"/>
  <c r="H867" i="49"/>
  <c r="H866" i="49"/>
  <c r="H865" i="49"/>
  <c r="H864" i="49"/>
  <c r="H863" i="49"/>
  <c r="H862" i="49"/>
  <c r="H861" i="49"/>
  <c r="H860" i="49"/>
  <c r="H859" i="49"/>
  <c r="H858" i="49"/>
  <c r="H857" i="49"/>
  <c r="H856" i="49"/>
  <c r="H855" i="49"/>
  <c r="H854" i="49"/>
  <c r="H853" i="49"/>
  <c r="H852" i="49"/>
  <c r="H851" i="49"/>
  <c r="H850" i="49"/>
  <c r="H849" i="49"/>
  <c r="H848" i="49"/>
  <c r="H847" i="49"/>
  <c r="H846" i="49"/>
  <c r="H845" i="49"/>
  <c r="H844" i="49"/>
  <c r="H843" i="49"/>
  <c r="H842" i="49"/>
  <c r="H841" i="49"/>
  <c r="H840" i="49"/>
  <c r="H839" i="49"/>
  <c r="H838" i="49"/>
  <c r="H837" i="49"/>
  <c r="H836" i="49"/>
  <c r="H835" i="49"/>
  <c r="H834" i="49"/>
  <c r="H833" i="49"/>
  <c r="H832" i="49"/>
  <c r="H831" i="49"/>
  <c r="H830" i="49"/>
  <c r="H829" i="49"/>
  <c r="H828" i="49"/>
  <c r="H827" i="49"/>
  <c r="H826" i="49"/>
  <c r="H825" i="49"/>
  <c r="H824" i="49"/>
  <c r="H823" i="49"/>
  <c r="H822" i="49"/>
  <c r="H821" i="49"/>
  <c r="H820" i="49"/>
  <c r="H819" i="49"/>
  <c r="H818" i="49"/>
  <c r="H817" i="49"/>
  <c r="H816" i="49"/>
  <c r="H815" i="49"/>
  <c r="H814" i="49"/>
  <c r="H813" i="49"/>
  <c r="H812" i="49"/>
  <c r="H811" i="49"/>
  <c r="H810" i="49"/>
  <c r="H809" i="49"/>
  <c r="H808" i="49"/>
  <c r="H807" i="49"/>
  <c r="H806" i="49"/>
  <c r="H805" i="49"/>
  <c r="H804" i="49"/>
  <c r="H803" i="49"/>
  <c r="H802" i="49"/>
  <c r="H801" i="49"/>
  <c r="H800" i="49"/>
  <c r="H799" i="49"/>
  <c r="H798" i="49"/>
  <c r="H797" i="49"/>
  <c r="H796" i="49"/>
  <c r="H795" i="49"/>
  <c r="H794" i="49"/>
  <c r="H793" i="49"/>
  <c r="H792" i="49"/>
  <c r="H791" i="49"/>
  <c r="H790" i="49"/>
  <c r="H789" i="49"/>
  <c r="H788" i="49"/>
  <c r="H787" i="49"/>
  <c r="H786" i="49"/>
  <c r="H785" i="49"/>
  <c r="H784" i="49"/>
  <c r="H783" i="49"/>
  <c r="H782" i="49"/>
  <c r="H781" i="49"/>
  <c r="H780" i="49"/>
  <c r="H779" i="49"/>
  <c r="H778" i="49"/>
  <c r="H777" i="49"/>
  <c r="H776" i="49"/>
  <c r="H775" i="49"/>
  <c r="H774" i="49"/>
  <c r="H773" i="49"/>
  <c r="H772" i="49"/>
  <c r="H771" i="49"/>
  <c r="H770" i="49"/>
  <c r="H769" i="49"/>
  <c r="H768" i="49"/>
  <c r="H767" i="49"/>
  <c r="H766" i="49"/>
  <c r="H765" i="49"/>
  <c r="H764" i="49"/>
  <c r="H763" i="49"/>
  <c r="H762" i="49"/>
  <c r="H761" i="49"/>
  <c r="H760" i="49"/>
  <c r="H759" i="49"/>
  <c r="H758" i="49"/>
  <c r="H757" i="49"/>
  <c r="H756" i="49"/>
  <c r="H755" i="49"/>
  <c r="H754" i="49"/>
  <c r="H753" i="49"/>
  <c r="H752" i="49"/>
  <c r="H751" i="49"/>
  <c r="H750" i="49"/>
  <c r="H749" i="49"/>
  <c r="H748" i="49"/>
  <c r="H747" i="49"/>
  <c r="H746" i="49"/>
  <c r="H745" i="49"/>
  <c r="H744" i="49"/>
  <c r="H743" i="49"/>
  <c r="H742" i="49"/>
  <c r="H741" i="49"/>
  <c r="H740" i="49"/>
  <c r="H739" i="49"/>
  <c r="H738" i="49"/>
  <c r="H737" i="49"/>
  <c r="H736" i="49"/>
  <c r="H735" i="49"/>
  <c r="H734" i="49"/>
  <c r="H733" i="49"/>
  <c r="H732" i="49"/>
  <c r="H731" i="49"/>
  <c r="H730" i="49"/>
  <c r="H729" i="49"/>
  <c r="H728" i="49"/>
  <c r="H727" i="49"/>
  <c r="H726" i="49"/>
  <c r="H725" i="49"/>
  <c r="H724" i="49"/>
  <c r="H723" i="49"/>
  <c r="H722" i="49"/>
  <c r="H721" i="49"/>
  <c r="H720" i="49"/>
  <c r="H719" i="49"/>
  <c r="H718" i="49"/>
  <c r="H717" i="49"/>
  <c r="H716" i="49"/>
  <c r="H715" i="49"/>
  <c r="H714" i="49"/>
  <c r="H713" i="49"/>
  <c r="H712" i="49"/>
  <c r="H711" i="49"/>
  <c r="H710" i="49"/>
  <c r="H709" i="49"/>
  <c r="H708" i="49"/>
  <c r="H707" i="49"/>
  <c r="H706" i="49"/>
  <c r="H705" i="49"/>
  <c r="H704" i="49"/>
  <c r="H703" i="49"/>
  <c r="H702" i="49"/>
  <c r="H701" i="49"/>
  <c r="H700" i="49"/>
  <c r="H699" i="49"/>
  <c r="H698" i="49"/>
  <c r="H697" i="49"/>
  <c r="H696" i="49"/>
  <c r="H695" i="49"/>
  <c r="H694" i="49"/>
  <c r="H693" i="49"/>
  <c r="H692" i="49"/>
  <c r="H691" i="49"/>
  <c r="H690" i="49"/>
  <c r="H689" i="49"/>
  <c r="H688" i="49"/>
  <c r="H687" i="49"/>
  <c r="H686" i="49"/>
  <c r="H685" i="49"/>
  <c r="H684" i="49"/>
  <c r="H683" i="49"/>
  <c r="H682" i="49"/>
  <c r="H681" i="49"/>
  <c r="H680" i="49"/>
  <c r="H679" i="49"/>
  <c r="H678" i="49"/>
  <c r="H677" i="49"/>
  <c r="H676" i="49"/>
  <c r="H675" i="49"/>
  <c r="H674" i="49"/>
  <c r="H673" i="49"/>
  <c r="H672" i="49"/>
  <c r="H671" i="49"/>
  <c r="H670" i="49"/>
  <c r="H669" i="49"/>
  <c r="H668" i="49"/>
  <c r="H667" i="49"/>
  <c r="H666" i="49"/>
  <c r="H665" i="49"/>
  <c r="H664" i="49"/>
  <c r="H663" i="49"/>
  <c r="H662" i="49"/>
  <c r="H661" i="49"/>
  <c r="H660" i="49"/>
  <c r="H659" i="49"/>
  <c r="H658" i="49"/>
  <c r="H657" i="49"/>
  <c r="H656" i="49"/>
  <c r="H655" i="49"/>
  <c r="H654" i="49"/>
  <c r="H653" i="49"/>
  <c r="H652" i="49"/>
  <c r="H651" i="49"/>
  <c r="H650" i="49"/>
  <c r="H649" i="49"/>
  <c r="H648" i="49"/>
  <c r="H647" i="49"/>
  <c r="H646" i="49"/>
  <c r="H645" i="49"/>
  <c r="H644" i="49"/>
  <c r="H643" i="49"/>
  <c r="H642" i="49"/>
  <c r="H641" i="49"/>
  <c r="H640" i="49"/>
  <c r="H639" i="49"/>
  <c r="H638" i="49"/>
  <c r="H637" i="49"/>
  <c r="H636" i="49"/>
  <c r="H635" i="49"/>
  <c r="H634" i="49"/>
  <c r="H633" i="49"/>
  <c r="H632" i="49"/>
  <c r="H631" i="49"/>
  <c r="H630" i="49"/>
  <c r="H629" i="49"/>
  <c r="H628" i="49"/>
  <c r="H627" i="49"/>
  <c r="H626" i="49"/>
  <c r="H625" i="49"/>
  <c r="H624" i="49"/>
  <c r="H623" i="49"/>
  <c r="H622" i="49"/>
  <c r="H621" i="49"/>
  <c r="H620" i="49"/>
  <c r="H619" i="49"/>
  <c r="H618" i="49"/>
  <c r="H617" i="49"/>
  <c r="H616" i="49"/>
  <c r="H615" i="49"/>
  <c r="H614" i="49"/>
  <c r="H613" i="49"/>
  <c r="H612" i="49"/>
  <c r="H611" i="49"/>
  <c r="H610" i="49"/>
  <c r="H609" i="49"/>
  <c r="H608" i="49"/>
  <c r="H607" i="49"/>
  <c r="H606" i="49"/>
  <c r="H605" i="49"/>
  <c r="H604" i="49"/>
  <c r="H603" i="49"/>
  <c r="H602" i="49"/>
  <c r="H601" i="49"/>
  <c r="H600" i="49"/>
  <c r="H599" i="49"/>
  <c r="H598" i="49"/>
  <c r="H597" i="49"/>
  <c r="H596" i="49"/>
  <c r="H595" i="49"/>
  <c r="H594" i="49"/>
  <c r="H593" i="49"/>
  <c r="H592" i="49"/>
  <c r="H591" i="49"/>
  <c r="H590" i="49"/>
  <c r="H589" i="49"/>
  <c r="H588" i="49"/>
  <c r="H587" i="49"/>
  <c r="H586" i="49"/>
  <c r="H585" i="49"/>
  <c r="H584" i="49"/>
  <c r="H583" i="49"/>
  <c r="H582" i="49"/>
  <c r="H581" i="49"/>
  <c r="H580" i="49"/>
  <c r="H579" i="49"/>
  <c r="H578" i="49"/>
  <c r="H577" i="49"/>
  <c r="H576" i="49"/>
  <c r="H575" i="49"/>
  <c r="H574" i="49"/>
  <c r="H573" i="49"/>
  <c r="H572" i="49"/>
  <c r="H571" i="49"/>
  <c r="H570" i="49"/>
  <c r="H569" i="49"/>
  <c r="H568" i="49"/>
  <c r="H567" i="49"/>
  <c r="H566" i="49"/>
  <c r="H565" i="49"/>
  <c r="H564" i="49"/>
  <c r="H563" i="49"/>
  <c r="H562" i="49"/>
  <c r="H561" i="49"/>
  <c r="H560" i="49"/>
  <c r="H559" i="49"/>
  <c r="H558" i="49"/>
  <c r="H557" i="49"/>
  <c r="H556" i="49"/>
  <c r="H555" i="49"/>
  <c r="H554" i="49"/>
  <c r="H553" i="49"/>
  <c r="H552" i="49"/>
  <c r="H551" i="49"/>
  <c r="H550" i="49"/>
  <c r="H549" i="49"/>
  <c r="H548" i="49"/>
  <c r="H547" i="49"/>
  <c r="H546" i="49"/>
  <c r="H545" i="49"/>
  <c r="H544" i="49"/>
  <c r="H543" i="49"/>
  <c r="H542" i="49"/>
  <c r="H541" i="49"/>
  <c r="H540" i="49"/>
  <c r="H539" i="49"/>
  <c r="H538" i="49"/>
  <c r="H537" i="49"/>
  <c r="H536" i="49"/>
  <c r="H535" i="49"/>
  <c r="H534" i="49"/>
  <c r="H533" i="49"/>
  <c r="H532" i="49"/>
  <c r="H531" i="49"/>
  <c r="H530" i="49"/>
  <c r="H529" i="49"/>
  <c r="H528" i="49"/>
  <c r="H527" i="49"/>
  <c r="H526" i="49"/>
  <c r="H525" i="49"/>
  <c r="H524" i="49"/>
  <c r="H523" i="49"/>
  <c r="H522" i="49"/>
  <c r="H521" i="49"/>
  <c r="H520" i="49"/>
  <c r="H519" i="49"/>
  <c r="H518" i="49"/>
  <c r="H517" i="49"/>
  <c r="H516" i="49"/>
  <c r="H515" i="49"/>
  <c r="H514" i="49"/>
  <c r="H513" i="49"/>
  <c r="H512" i="49"/>
  <c r="H511" i="49"/>
  <c r="H510" i="49"/>
  <c r="H509" i="49"/>
  <c r="H508" i="49"/>
  <c r="H507" i="49"/>
  <c r="H506" i="49"/>
  <c r="H505" i="49"/>
  <c r="H504" i="49"/>
  <c r="H503" i="49"/>
  <c r="H502" i="49"/>
  <c r="H501" i="49"/>
  <c r="H500" i="49"/>
  <c r="H499" i="49"/>
  <c r="H498" i="49"/>
  <c r="H497" i="49"/>
  <c r="H496" i="49"/>
  <c r="H495" i="49"/>
  <c r="H494" i="49"/>
  <c r="H493" i="49"/>
  <c r="H492" i="49"/>
  <c r="H491" i="49"/>
  <c r="H490" i="49"/>
  <c r="H489" i="49"/>
  <c r="H488" i="49"/>
  <c r="H487" i="49"/>
  <c r="H486" i="49"/>
  <c r="H485" i="49"/>
  <c r="H484" i="49"/>
  <c r="H483" i="49"/>
  <c r="H482" i="49"/>
  <c r="H481" i="49"/>
  <c r="H480" i="49"/>
  <c r="H479" i="49"/>
  <c r="H478" i="49"/>
  <c r="H477" i="49"/>
  <c r="H476" i="49"/>
  <c r="H475" i="49"/>
  <c r="H474" i="49"/>
  <c r="H473" i="49"/>
  <c r="H472" i="49"/>
  <c r="H471" i="49"/>
  <c r="H470" i="49"/>
  <c r="H469" i="49"/>
  <c r="H468" i="49"/>
  <c r="H467" i="49"/>
  <c r="H466" i="49"/>
  <c r="H465" i="49"/>
  <c r="H464" i="49"/>
  <c r="H463" i="49"/>
  <c r="H462" i="49"/>
  <c r="H461" i="49"/>
  <c r="H460" i="49"/>
  <c r="H459" i="49"/>
  <c r="H458" i="49"/>
  <c r="H457" i="49"/>
  <c r="H456" i="49"/>
  <c r="H455" i="49"/>
  <c r="H454" i="49"/>
  <c r="H453" i="49"/>
  <c r="H452" i="49"/>
  <c r="H451" i="49"/>
  <c r="H450" i="49"/>
  <c r="H449" i="49"/>
  <c r="H448" i="49"/>
  <c r="H447" i="49"/>
  <c r="H446" i="49"/>
  <c r="H445" i="49"/>
  <c r="H444" i="49"/>
  <c r="H443" i="49"/>
  <c r="H442" i="49"/>
  <c r="H441" i="49"/>
  <c r="H440" i="49"/>
  <c r="H439" i="49"/>
  <c r="H438" i="49"/>
  <c r="H437" i="49"/>
  <c r="H436" i="49"/>
  <c r="H435" i="49"/>
  <c r="H434" i="49"/>
  <c r="H433" i="49"/>
  <c r="H432" i="49"/>
  <c r="H431" i="49"/>
  <c r="H430" i="49"/>
  <c r="H429" i="49"/>
  <c r="H428" i="49"/>
  <c r="H427" i="49"/>
  <c r="H426" i="49"/>
  <c r="H425" i="49"/>
  <c r="H424" i="49"/>
  <c r="H423" i="49"/>
  <c r="H422" i="49"/>
  <c r="H421" i="49"/>
  <c r="H420" i="49"/>
  <c r="H419" i="49"/>
  <c r="H418" i="49"/>
  <c r="H417" i="49"/>
  <c r="H416" i="49"/>
  <c r="H415" i="49"/>
  <c r="H414" i="49"/>
  <c r="H413" i="49"/>
  <c r="H412" i="49"/>
  <c r="H411" i="49"/>
  <c r="H410" i="49"/>
  <c r="H409" i="49"/>
  <c r="H408" i="49"/>
  <c r="H407" i="49"/>
  <c r="H406" i="49"/>
  <c r="H405" i="49"/>
  <c r="H404" i="49"/>
  <c r="H403" i="49"/>
  <c r="H402" i="49"/>
  <c r="H401" i="49"/>
  <c r="H400" i="49"/>
  <c r="H399" i="49"/>
  <c r="H398" i="49"/>
  <c r="H397" i="49"/>
  <c r="H396" i="49"/>
  <c r="H395" i="49"/>
  <c r="H394" i="49"/>
  <c r="H393" i="49"/>
  <c r="H392" i="49"/>
  <c r="H391" i="49"/>
  <c r="H390" i="49"/>
  <c r="H389" i="49"/>
  <c r="H388" i="49"/>
  <c r="H387" i="49"/>
  <c r="H386" i="49"/>
  <c r="H385" i="49"/>
  <c r="H384" i="49"/>
  <c r="H383" i="49"/>
  <c r="H382" i="49"/>
  <c r="H381" i="49"/>
  <c r="H380" i="49"/>
  <c r="H379" i="49"/>
  <c r="H378" i="49"/>
  <c r="H377" i="49"/>
  <c r="H376" i="49"/>
  <c r="H375" i="49"/>
  <c r="H374" i="49"/>
  <c r="H373" i="49"/>
  <c r="H372" i="49"/>
  <c r="H371" i="49"/>
  <c r="H370" i="49"/>
  <c r="H369" i="49"/>
  <c r="H368" i="49"/>
  <c r="H367" i="49"/>
  <c r="H366" i="49"/>
  <c r="H365" i="49"/>
  <c r="H364" i="49"/>
  <c r="H363" i="49"/>
  <c r="H362" i="49"/>
  <c r="H361" i="49"/>
  <c r="H360" i="49"/>
  <c r="H359" i="49"/>
  <c r="H358" i="49"/>
  <c r="H357" i="49"/>
  <c r="H356" i="49"/>
  <c r="H355" i="49"/>
  <c r="H354" i="49"/>
  <c r="H353" i="49"/>
  <c r="H352" i="49"/>
  <c r="H351" i="49"/>
  <c r="H350" i="49"/>
  <c r="H349" i="49"/>
  <c r="H348" i="49"/>
  <c r="H347" i="49"/>
  <c r="H346" i="49"/>
  <c r="H345" i="49"/>
  <c r="H344" i="49"/>
  <c r="H343" i="49"/>
  <c r="H342" i="49"/>
  <c r="H341" i="49"/>
  <c r="H340" i="49"/>
  <c r="H339" i="49"/>
  <c r="H338" i="49"/>
  <c r="H337" i="49"/>
  <c r="H336" i="49"/>
  <c r="H335" i="49"/>
  <c r="H334" i="49"/>
  <c r="H333" i="49"/>
  <c r="H332" i="49"/>
  <c r="H331" i="49"/>
  <c r="H330" i="49"/>
  <c r="H329" i="49"/>
  <c r="H328" i="49"/>
  <c r="H327" i="49"/>
  <c r="H326" i="49"/>
  <c r="H325" i="49"/>
  <c r="H324" i="49"/>
  <c r="H323" i="49"/>
  <c r="H322" i="49"/>
  <c r="H321" i="49"/>
  <c r="H320" i="49"/>
  <c r="H319" i="49"/>
  <c r="H318" i="49"/>
  <c r="H317" i="49"/>
  <c r="H316" i="49"/>
  <c r="H315" i="49"/>
  <c r="H314" i="49"/>
  <c r="H313" i="49"/>
  <c r="H312" i="49"/>
  <c r="H311" i="49"/>
  <c r="H310" i="49"/>
  <c r="H309" i="49"/>
  <c r="H308" i="49"/>
  <c r="H307" i="49"/>
  <c r="H306" i="49"/>
  <c r="H305" i="49"/>
  <c r="H304" i="49"/>
  <c r="H303" i="49"/>
  <c r="H302" i="49"/>
  <c r="H301" i="49"/>
  <c r="H300" i="49"/>
  <c r="H299" i="49"/>
  <c r="H298" i="49"/>
  <c r="H297" i="49"/>
  <c r="H296" i="49"/>
  <c r="H295" i="49"/>
  <c r="H294" i="49"/>
  <c r="H293" i="49"/>
  <c r="H292" i="49"/>
  <c r="H291" i="49"/>
  <c r="H290" i="49"/>
  <c r="H289" i="49"/>
  <c r="H288" i="49"/>
  <c r="H287" i="49"/>
  <c r="H286" i="49"/>
  <c r="H285" i="49"/>
  <c r="H284" i="49"/>
  <c r="H283" i="49"/>
  <c r="H282" i="49"/>
  <c r="H281" i="49"/>
  <c r="H280" i="49"/>
  <c r="H279" i="49"/>
  <c r="H278" i="49"/>
  <c r="H277" i="49"/>
  <c r="H276" i="49"/>
  <c r="H275" i="49"/>
  <c r="H274" i="49"/>
  <c r="H273" i="49"/>
  <c r="H272" i="49"/>
  <c r="H271" i="49"/>
  <c r="H270" i="49"/>
  <c r="H269" i="49"/>
  <c r="H268" i="49"/>
  <c r="H267" i="49"/>
  <c r="H266" i="49"/>
  <c r="H265" i="49"/>
  <c r="H264" i="49"/>
  <c r="H263" i="49"/>
  <c r="H262" i="49"/>
  <c r="H261" i="49"/>
  <c r="H260" i="49"/>
  <c r="H259" i="49"/>
  <c r="H258" i="49"/>
  <c r="H257" i="49"/>
  <c r="H256" i="49"/>
  <c r="H255" i="49"/>
  <c r="H254" i="49"/>
  <c r="H253" i="49"/>
  <c r="H252" i="49"/>
  <c r="H251" i="49"/>
  <c r="H250" i="49"/>
  <c r="H249" i="49"/>
  <c r="H248" i="49"/>
  <c r="H247" i="49"/>
  <c r="H246" i="49"/>
  <c r="H245" i="49"/>
  <c r="H244" i="49"/>
  <c r="H243" i="49"/>
  <c r="H242" i="49"/>
  <c r="H241" i="49"/>
  <c r="H240" i="49"/>
  <c r="H239" i="49"/>
  <c r="H238" i="49"/>
  <c r="H237" i="49"/>
  <c r="H236" i="49"/>
  <c r="H235" i="49"/>
  <c r="H234" i="49"/>
  <c r="H233" i="49"/>
  <c r="H232" i="49"/>
  <c r="H231" i="49"/>
  <c r="H230" i="49"/>
  <c r="H229" i="49"/>
  <c r="H228" i="49"/>
  <c r="H227" i="49"/>
  <c r="H226" i="49"/>
  <c r="H225" i="49"/>
  <c r="H224" i="49"/>
  <c r="H223" i="49"/>
  <c r="H222" i="49"/>
  <c r="H221" i="49"/>
  <c r="H220" i="49"/>
  <c r="H219" i="49"/>
  <c r="H218" i="49"/>
  <c r="H217" i="49"/>
  <c r="H216" i="49"/>
  <c r="H215" i="49"/>
  <c r="H214" i="49"/>
  <c r="H213" i="49"/>
  <c r="H212" i="49"/>
  <c r="H211" i="49"/>
  <c r="H210" i="49"/>
  <c r="H209" i="49"/>
  <c r="H208" i="49"/>
  <c r="H207" i="49"/>
  <c r="H206" i="49"/>
  <c r="H205" i="49"/>
  <c r="H204" i="49"/>
  <c r="H203" i="49"/>
  <c r="H202" i="49"/>
  <c r="H201" i="49"/>
  <c r="H200" i="49"/>
  <c r="H199" i="49"/>
  <c r="H198" i="49"/>
  <c r="H197" i="49"/>
  <c r="H196" i="49"/>
  <c r="H195" i="49"/>
  <c r="H194" i="49"/>
  <c r="H193" i="49"/>
  <c r="H192" i="49"/>
  <c r="H191" i="49"/>
  <c r="H190" i="49"/>
  <c r="H189" i="49"/>
  <c r="H188" i="49"/>
  <c r="H187" i="49"/>
  <c r="H186" i="49"/>
  <c r="H185" i="49"/>
  <c r="H184" i="49"/>
  <c r="H183" i="49"/>
  <c r="H182" i="49"/>
  <c r="H181" i="49"/>
  <c r="H180" i="49"/>
  <c r="H179" i="49"/>
  <c r="H178" i="49"/>
  <c r="H177" i="49"/>
  <c r="H176" i="49"/>
  <c r="H175" i="49"/>
  <c r="H174" i="49"/>
  <c r="H173" i="49"/>
  <c r="H172" i="49"/>
  <c r="H171" i="49"/>
  <c r="H170" i="49"/>
  <c r="H169" i="49"/>
  <c r="H168" i="49"/>
  <c r="H167" i="49"/>
  <c r="H166" i="49"/>
  <c r="H165" i="49"/>
  <c r="H164" i="49"/>
  <c r="H163" i="49"/>
  <c r="H162" i="49"/>
  <c r="H161" i="49"/>
  <c r="H160" i="49"/>
  <c r="H159" i="49"/>
  <c r="H158" i="49"/>
  <c r="H157" i="49"/>
  <c r="H156" i="49"/>
  <c r="H155" i="49"/>
  <c r="H154" i="49"/>
  <c r="H153" i="49"/>
  <c r="H152" i="49"/>
  <c r="H151" i="49"/>
  <c r="H150" i="49"/>
  <c r="H149" i="49"/>
  <c r="H148" i="49"/>
  <c r="H147" i="49"/>
  <c r="H146" i="49"/>
  <c r="H145" i="49"/>
  <c r="H144" i="49"/>
  <c r="H143" i="49"/>
  <c r="H142" i="49"/>
  <c r="H141" i="49"/>
  <c r="H140" i="49"/>
  <c r="H139" i="49"/>
  <c r="H138" i="49"/>
  <c r="H137" i="49"/>
  <c r="H136" i="49"/>
  <c r="H135" i="49"/>
  <c r="H134" i="49"/>
  <c r="H133" i="49"/>
  <c r="H132" i="49"/>
  <c r="H131" i="49"/>
  <c r="H130" i="49"/>
  <c r="H129" i="49"/>
  <c r="H128" i="49"/>
  <c r="H127" i="49"/>
  <c r="H126" i="49"/>
  <c r="H125" i="49"/>
  <c r="H124" i="49"/>
  <c r="H123" i="49"/>
  <c r="H122" i="49"/>
  <c r="H121" i="49"/>
  <c r="H120" i="49"/>
  <c r="H119" i="49"/>
  <c r="H118" i="49"/>
  <c r="H117" i="49"/>
  <c r="H116" i="49"/>
  <c r="H115" i="49"/>
  <c r="H114" i="49"/>
  <c r="H113" i="49"/>
  <c r="H112" i="49"/>
  <c r="H111" i="49"/>
  <c r="H110" i="49"/>
  <c r="H109" i="49"/>
  <c r="H108" i="49"/>
  <c r="H107" i="49"/>
  <c r="H106" i="49"/>
  <c r="H105" i="49"/>
  <c r="H104" i="49"/>
  <c r="H103" i="49"/>
  <c r="H102" i="49"/>
  <c r="H101" i="49"/>
  <c r="H100" i="49"/>
  <c r="H99" i="49"/>
  <c r="H98" i="49"/>
  <c r="H97" i="49"/>
  <c r="H96" i="49"/>
  <c r="H95" i="49"/>
  <c r="H94" i="49"/>
  <c r="H93" i="49"/>
  <c r="H92" i="49"/>
  <c r="H91" i="49"/>
  <c r="H90" i="49"/>
  <c r="H89" i="49"/>
  <c r="H88" i="49"/>
  <c r="H87" i="49"/>
  <c r="H86" i="49"/>
  <c r="H85" i="49"/>
  <c r="H84" i="49"/>
  <c r="H83" i="49"/>
  <c r="H82" i="49"/>
  <c r="H81" i="49"/>
  <c r="H80" i="49"/>
  <c r="H79" i="49"/>
  <c r="H78" i="49"/>
  <c r="H77" i="49"/>
  <c r="H76" i="49"/>
  <c r="H75" i="49"/>
  <c r="H74" i="49"/>
  <c r="H73" i="49"/>
  <c r="H72" i="49"/>
  <c r="H71" i="49"/>
  <c r="H70" i="49"/>
  <c r="H69" i="49"/>
  <c r="H68" i="49"/>
  <c r="H67" i="49"/>
  <c r="H66" i="49"/>
  <c r="H65" i="49"/>
  <c r="H64" i="49"/>
  <c r="H63" i="49"/>
  <c r="H62" i="49"/>
  <c r="H61" i="49"/>
  <c r="H60" i="49"/>
  <c r="H59" i="49"/>
  <c r="H58" i="49"/>
  <c r="H57" i="49"/>
  <c r="H56" i="49"/>
  <c r="H55" i="49"/>
  <c r="H54" i="49"/>
  <c r="H53" i="49"/>
  <c r="H52" i="49"/>
  <c r="H51" i="49"/>
  <c r="H50" i="49"/>
  <c r="H49" i="49"/>
  <c r="H48" i="49"/>
  <c r="H47" i="49"/>
  <c r="H46" i="49"/>
  <c r="H45" i="49"/>
  <c r="H44" i="49"/>
  <c r="H43" i="49"/>
  <c r="H42" i="49"/>
  <c r="H41" i="49"/>
  <c r="H40" i="49"/>
  <c r="H39" i="49"/>
  <c r="H38" i="49"/>
  <c r="H37" i="49"/>
  <c r="H36" i="49"/>
  <c r="H35" i="49"/>
  <c r="H34" i="49"/>
  <c r="H33" i="49"/>
  <c r="H32" i="49"/>
  <c r="H31" i="49"/>
  <c r="H30" i="49"/>
  <c r="H29" i="49"/>
  <c r="H28" i="49"/>
  <c r="H27" i="49"/>
  <c r="H26" i="49"/>
  <c r="H25" i="49"/>
  <c r="H24" i="49"/>
  <c r="H23" i="49"/>
  <c r="H22" i="49"/>
  <c r="H21" i="49"/>
  <c r="H20" i="49"/>
  <c r="H19" i="49"/>
  <c r="H18" i="49"/>
  <c r="H17" i="49"/>
  <c r="H16" i="49"/>
  <c r="H15" i="49"/>
  <c r="H14" i="49"/>
  <c r="H13" i="49"/>
  <c r="H12" i="49"/>
  <c r="H11" i="49"/>
  <c r="H10" i="49"/>
  <c r="H9" i="49"/>
  <c r="H8" i="49"/>
  <c r="H7" i="49"/>
  <c r="H6" i="49"/>
  <c r="H5" i="49"/>
  <c r="H4" i="49"/>
  <c r="DZ3" i="49"/>
  <c r="DY3" i="49"/>
  <c r="DX3" i="49"/>
  <c r="DW3" i="49"/>
  <c r="DV3" i="49"/>
  <c r="DU3" i="49"/>
  <c r="DT3" i="49"/>
  <c r="DS3" i="49"/>
  <c r="DR3" i="49"/>
  <c r="DQ3" i="49"/>
  <c r="DP3" i="49"/>
  <c r="DO3" i="49"/>
  <c r="DN3" i="49"/>
  <c r="DM3" i="49"/>
  <c r="DL3" i="49"/>
  <c r="DK3" i="49"/>
  <c r="DJ3" i="49"/>
  <c r="DI3" i="49"/>
  <c r="DH3" i="49"/>
  <c r="DG3" i="49"/>
  <c r="DF3" i="49"/>
  <c r="DE3" i="49"/>
  <c r="DD3" i="49"/>
  <c r="DC3" i="49"/>
  <c r="DB3" i="49"/>
  <c r="DA3" i="49"/>
  <c r="CZ3" i="49"/>
  <c r="CY3" i="49"/>
  <c r="CX3" i="49"/>
  <c r="CW3" i="49"/>
  <c r="CV3" i="49"/>
  <c r="CU3" i="49"/>
  <c r="CT3" i="49"/>
  <c r="CS3" i="49"/>
  <c r="CR3" i="49"/>
  <c r="CQ3" i="49"/>
  <c r="CP3" i="49"/>
  <c r="CO3" i="49"/>
  <c r="CN3" i="49"/>
  <c r="CM3" i="49"/>
  <c r="CL3" i="49"/>
  <c r="CK3" i="49"/>
  <c r="CJ3" i="49"/>
  <c r="CI3" i="49"/>
  <c r="CH3" i="49"/>
  <c r="CG3" i="49"/>
  <c r="CF3" i="49"/>
  <c r="CE3" i="49"/>
  <c r="CD3" i="49"/>
  <c r="CC3" i="49"/>
  <c r="CB3" i="49"/>
  <c r="CA3" i="49"/>
  <c r="BZ3" i="49"/>
  <c r="BY3" i="49"/>
  <c r="BX3" i="49"/>
  <c r="BW3" i="49"/>
  <c r="BV3" i="49"/>
  <c r="BU3" i="49"/>
  <c r="BT3" i="49"/>
  <c r="BS3" i="49"/>
  <c r="BR3" i="49"/>
  <c r="BQ3" i="49"/>
  <c r="BP3" i="49"/>
  <c r="BO3" i="49"/>
  <c r="BN3" i="49"/>
  <c r="BM3" i="49"/>
  <c r="BL3" i="49"/>
  <c r="BK3" i="49"/>
  <c r="BJ3" i="49"/>
  <c r="BI3" i="49"/>
  <c r="BH3" i="49"/>
  <c r="BG3" i="49"/>
  <c r="BF3" i="49"/>
  <c r="BE3" i="49"/>
  <c r="BD3" i="49"/>
  <c r="BC3" i="49"/>
  <c r="BB3" i="49"/>
  <c r="BA3" i="49"/>
  <c r="AZ3" i="49"/>
  <c r="AY3" i="49"/>
  <c r="AX3" i="49"/>
  <c r="AW3" i="49"/>
  <c r="AV3" i="49"/>
  <c r="AU3" i="49"/>
  <c r="AT3" i="49"/>
  <c r="AS3" i="49"/>
  <c r="AR3" i="49"/>
  <c r="AQ3" i="49"/>
  <c r="AP3" i="49"/>
  <c r="AO3" i="49"/>
  <c r="AN3" i="49"/>
  <c r="AM3" i="49"/>
  <c r="AL3" i="49"/>
  <c r="AK3" i="49"/>
  <c r="AJ3" i="49"/>
  <c r="AI3" i="49"/>
  <c r="AH3" i="49"/>
  <c r="AG3" i="49"/>
  <c r="AF3" i="49"/>
  <c r="AE3" i="49"/>
  <c r="AD3" i="49"/>
  <c r="AC3" i="49"/>
  <c r="AB3" i="49"/>
  <c r="AA3" i="49"/>
  <c r="Z3" i="49"/>
  <c r="Y3" i="49"/>
  <c r="X3" i="49"/>
  <c r="W3" i="49"/>
  <c r="V3" i="49"/>
  <c r="U3" i="49"/>
  <c r="T3" i="49"/>
  <c r="S3" i="49"/>
  <c r="R3" i="49"/>
  <c r="Q3" i="49"/>
  <c r="P3" i="49"/>
  <c r="O3" i="49"/>
  <c r="N3" i="49"/>
  <c r="M3" i="49"/>
  <c r="L3" i="49"/>
  <c r="K3" i="49"/>
  <c r="J3" i="49"/>
  <c r="I3" i="49"/>
  <c r="G3" i="49"/>
  <c r="F3" i="49"/>
  <c r="E3" i="49"/>
  <c r="I2" i="49"/>
  <c r="J2" i="49" s="1"/>
  <c r="H998" i="48"/>
  <c r="H997" i="48"/>
  <c r="H996" i="48"/>
  <c r="H995" i="48"/>
  <c r="H994" i="48"/>
  <c r="H993" i="48"/>
  <c r="H992" i="48"/>
  <c r="H991" i="48"/>
  <c r="H990" i="48"/>
  <c r="H989" i="48"/>
  <c r="H988" i="48"/>
  <c r="H987" i="48"/>
  <c r="H986" i="48"/>
  <c r="H985" i="48"/>
  <c r="H984" i="48"/>
  <c r="H983" i="48"/>
  <c r="H982" i="48"/>
  <c r="H981" i="48"/>
  <c r="H980" i="48"/>
  <c r="H979" i="48"/>
  <c r="H978" i="48"/>
  <c r="H977" i="48"/>
  <c r="H976" i="48"/>
  <c r="H975" i="48"/>
  <c r="H974" i="48"/>
  <c r="H973" i="48"/>
  <c r="H972" i="48"/>
  <c r="H971" i="48"/>
  <c r="H970" i="48"/>
  <c r="H969" i="48"/>
  <c r="H968" i="48"/>
  <c r="H967" i="48"/>
  <c r="H966" i="48"/>
  <c r="H965" i="48"/>
  <c r="H964" i="48"/>
  <c r="H963" i="48"/>
  <c r="H962" i="48"/>
  <c r="H961" i="48"/>
  <c r="H960" i="48"/>
  <c r="H959" i="48"/>
  <c r="H958" i="48"/>
  <c r="H957" i="48"/>
  <c r="H956" i="48"/>
  <c r="H955" i="48"/>
  <c r="H954" i="48"/>
  <c r="H953" i="48"/>
  <c r="H952" i="48"/>
  <c r="H951" i="48"/>
  <c r="H950" i="48"/>
  <c r="H949" i="48"/>
  <c r="H948" i="48"/>
  <c r="H947" i="48"/>
  <c r="H946" i="48"/>
  <c r="H945" i="48"/>
  <c r="H944" i="48"/>
  <c r="H943" i="48"/>
  <c r="H942" i="48"/>
  <c r="H941" i="48"/>
  <c r="H940" i="48"/>
  <c r="H939" i="48"/>
  <c r="H938" i="48"/>
  <c r="H937" i="48"/>
  <c r="H936" i="48"/>
  <c r="H935" i="48"/>
  <c r="H934" i="48"/>
  <c r="H933" i="48"/>
  <c r="H932" i="48"/>
  <c r="H931" i="48"/>
  <c r="H930" i="48"/>
  <c r="H929" i="48"/>
  <c r="H928" i="48"/>
  <c r="H927" i="48"/>
  <c r="H926" i="48"/>
  <c r="H925" i="48"/>
  <c r="H924" i="48"/>
  <c r="H923" i="48"/>
  <c r="H922" i="48"/>
  <c r="H921" i="48"/>
  <c r="H920" i="48"/>
  <c r="H919" i="48"/>
  <c r="H918" i="48"/>
  <c r="H917" i="48"/>
  <c r="H916" i="48"/>
  <c r="H915" i="48"/>
  <c r="H914" i="48"/>
  <c r="H913" i="48"/>
  <c r="H912" i="48"/>
  <c r="H911" i="48"/>
  <c r="H910" i="48"/>
  <c r="H909" i="48"/>
  <c r="H908" i="48"/>
  <c r="H907" i="48"/>
  <c r="H906" i="48"/>
  <c r="H905" i="48"/>
  <c r="H904" i="48"/>
  <c r="H903" i="48"/>
  <c r="H902" i="48"/>
  <c r="H901" i="48"/>
  <c r="H900" i="48"/>
  <c r="H899" i="48"/>
  <c r="H898" i="48"/>
  <c r="H897" i="48"/>
  <c r="H896" i="48"/>
  <c r="H895" i="48"/>
  <c r="H894" i="48"/>
  <c r="H893" i="48"/>
  <c r="H892" i="48"/>
  <c r="H891" i="48"/>
  <c r="H890" i="48"/>
  <c r="H889" i="48"/>
  <c r="H888" i="48"/>
  <c r="H887" i="48"/>
  <c r="H886" i="48"/>
  <c r="H885" i="48"/>
  <c r="H884" i="48"/>
  <c r="H883" i="48"/>
  <c r="H882" i="48"/>
  <c r="H881" i="48"/>
  <c r="H880" i="48"/>
  <c r="H879" i="48"/>
  <c r="H878" i="48"/>
  <c r="H877" i="48"/>
  <c r="H876" i="48"/>
  <c r="H875" i="48"/>
  <c r="H874" i="48"/>
  <c r="H873" i="48"/>
  <c r="H872" i="48"/>
  <c r="H871" i="48"/>
  <c r="H870" i="48"/>
  <c r="H869" i="48"/>
  <c r="H868" i="48"/>
  <c r="H867" i="48"/>
  <c r="H866" i="48"/>
  <c r="H865" i="48"/>
  <c r="H864" i="48"/>
  <c r="H863" i="48"/>
  <c r="H862" i="48"/>
  <c r="H861" i="48"/>
  <c r="H860" i="48"/>
  <c r="H859" i="48"/>
  <c r="H858" i="48"/>
  <c r="H857" i="48"/>
  <c r="H856" i="48"/>
  <c r="H855" i="48"/>
  <c r="H854" i="48"/>
  <c r="H853" i="48"/>
  <c r="H852" i="48"/>
  <c r="H851" i="48"/>
  <c r="H850" i="48"/>
  <c r="H849" i="48"/>
  <c r="H848" i="48"/>
  <c r="H847" i="48"/>
  <c r="H846" i="48"/>
  <c r="H845" i="48"/>
  <c r="H844" i="48"/>
  <c r="H843" i="48"/>
  <c r="H842" i="48"/>
  <c r="H841" i="48"/>
  <c r="H840" i="48"/>
  <c r="H839" i="48"/>
  <c r="H838" i="48"/>
  <c r="H837" i="48"/>
  <c r="H836" i="48"/>
  <c r="H835" i="48"/>
  <c r="H834" i="48"/>
  <c r="H833" i="48"/>
  <c r="H832" i="48"/>
  <c r="H831" i="48"/>
  <c r="H830" i="48"/>
  <c r="H829" i="48"/>
  <c r="H828" i="48"/>
  <c r="H827" i="48"/>
  <c r="H826" i="48"/>
  <c r="H825" i="48"/>
  <c r="H824" i="48"/>
  <c r="H823" i="48"/>
  <c r="H822" i="48"/>
  <c r="H821" i="48"/>
  <c r="H820" i="48"/>
  <c r="H819" i="48"/>
  <c r="H818" i="48"/>
  <c r="H817" i="48"/>
  <c r="H816" i="48"/>
  <c r="H815" i="48"/>
  <c r="H814" i="48"/>
  <c r="H813" i="48"/>
  <c r="H812" i="48"/>
  <c r="H811" i="48"/>
  <c r="H810" i="48"/>
  <c r="H809" i="48"/>
  <c r="H808" i="48"/>
  <c r="H807" i="48"/>
  <c r="H806" i="48"/>
  <c r="H805" i="48"/>
  <c r="H804" i="48"/>
  <c r="H803" i="48"/>
  <c r="H802" i="48"/>
  <c r="H801" i="48"/>
  <c r="H800" i="48"/>
  <c r="H799" i="48"/>
  <c r="H798" i="48"/>
  <c r="H797" i="48"/>
  <c r="H796" i="48"/>
  <c r="H795" i="48"/>
  <c r="H794" i="48"/>
  <c r="H793" i="48"/>
  <c r="H792" i="48"/>
  <c r="H791" i="48"/>
  <c r="H790" i="48"/>
  <c r="H789" i="48"/>
  <c r="H788" i="48"/>
  <c r="H787" i="48"/>
  <c r="H786" i="48"/>
  <c r="H785" i="48"/>
  <c r="H784" i="48"/>
  <c r="H783" i="48"/>
  <c r="H782" i="48"/>
  <c r="H781" i="48"/>
  <c r="H780" i="48"/>
  <c r="H779" i="48"/>
  <c r="H778" i="48"/>
  <c r="H777" i="48"/>
  <c r="H776" i="48"/>
  <c r="H775" i="48"/>
  <c r="H774" i="48"/>
  <c r="H773" i="48"/>
  <c r="H772" i="48"/>
  <c r="H771" i="48"/>
  <c r="H770" i="48"/>
  <c r="H769" i="48"/>
  <c r="H768" i="48"/>
  <c r="H767" i="48"/>
  <c r="H766" i="48"/>
  <c r="H765" i="48"/>
  <c r="H764" i="48"/>
  <c r="H763" i="48"/>
  <c r="H762" i="48"/>
  <c r="H761" i="48"/>
  <c r="H760" i="48"/>
  <c r="H759" i="48"/>
  <c r="H758" i="48"/>
  <c r="H757" i="48"/>
  <c r="H756" i="48"/>
  <c r="H755" i="48"/>
  <c r="H754" i="48"/>
  <c r="H753" i="48"/>
  <c r="H752" i="48"/>
  <c r="H751" i="48"/>
  <c r="H750" i="48"/>
  <c r="H749" i="48"/>
  <c r="H748" i="48"/>
  <c r="H747" i="48"/>
  <c r="H746" i="48"/>
  <c r="H745" i="48"/>
  <c r="H744" i="48"/>
  <c r="H743" i="48"/>
  <c r="H742" i="48"/>
  <c r="H741" i="48"/>
  <c r="H740" i="48"/>
  <c r="H739" i="48"/>
  <c r="H738" i="48"/>
  <c r="H737" i="48"/>
  <c r="H736" i="48"/>
  <c r="H735" i="48"/>
  <c r="H734" i="48"/>
  <c r="H733" i="48"/>
  <c r="H732" i="48"/>
  <c r="H731" i="48"/>
  <c r="H730" i="48"/>
  <c r="H729" i="48"/>
  <c r="H728" i="48"/>
  <c r="H727" i="48"/>
  <c r="H726" i="48"/>
  <c r="H725" i="48"/>
  <c r="H724" i="48"/>
  <c r="H723" i="48"/>
  <c r="H722" i="48"/>
  <c r="H721" i="48"/>
  <c r="H720" i="48"/>
  <c r="H719" i="48"/>
  <c r="H718" i="48"/>
  <c r="H717" i="48"/>
  <c r="H716" i="48"/>
  <c r="H715" i="48"/>
  <c r="H714" i="48"/>
  <c r="H713" i="48"/>
  <c r="H712" i="48"/>
  <c r="H711" i="48"/>
  <c r="H710" i="48"/>
  <c r="H709" i="48"/>
  <c r="H708" i="48"/>
  <c r="H707" i="48"/>
  <c r="H706" i="48"/>
  <c r="H705" i="48"/>
  <c r="H704" i="48"/>
  <c r="H703" i="48"/>
  <c r="H702" i="48"/>
  <c r="H701" i="48"/>
  <c r="H700" i="48"/>
  <c r="H699" i="48"/>
  <c r="H698" i="48"/>
  <c r="H697" i="48"/>
  <c r="H696" i="48"/>
  <c r="H695" i="48"/>
  <c r="H694" i="48"/>
  <c r="H693" i="48"/>
  <c r="H692" i="48"/>
  <c r="H691" i="48"/>
  <c r="H690" i="48"/>
  <c r="H689" i="48"/>
  <c r="H688" i="48"/>
  <c r="H687" i="48"/>
  <c r="H686" i="48"/>
  <c r="H685" i="48"/>
  <c r="H684" i="48"/>
  <c r="H683" i="48"/>
  <c r="H682" i="48"/>
  <c r="H681" i="48"/>
  <c r="H680" i="48"/>
  <c r="H679" i="48"/>
  <c r="H678" i="48"/>
  <c r="H677" i="48"/>
  <c r="H676" i="48"/>
  <c r="H675" i="48"/>
  <c r="H674" i="48"/>
  <c r="H673" i="48"/>
  <c r="H672" i="48"/>
  <c r="H671" i="48"/>
  <c r="H670" i="48"/>
  <c r="H669" i="48"/>
  <c r="H668" i="48"/>
  <c r="H667" i="48"/>
  <c r="H666" i="48"/>
  <c r="H665" i="48"/>
  <c r="H664" i="48"/>
  <c r="H663" i="48"/>
  <c r="H662" i="48"/>
  <c r="H661" i="48"/>
  <c r="H660" i="48"/>
  <c r="H659" i="48"/>
  <c r="H658" i="48"/>
  <c r="H657" i="48"/>
  <c r="H656" i="48"/>
  <c r="H655" i="48"/>
  <c r="H654" i="48"/>
  <c r="H653" i="48"/>
  <c r="H652" i="48"/>
  <c r="H651" i="48"/>
  <c r="H650" i="48"/>
  <c r="H649" i="48"/>
  <c r="H648" i="48"/>
  <c r="H647" i="48"/>
  <c r="H646" i="48"/>
  <c r="H645" i="48"/>
  <c r="H644" i="48"/>
  <c r="H643" i="48"/>
  <c r="H642" i="48"/>
  <c r="H641" i="48"/>
  <c r="H640" i="48"/>
  <c r="H639" i="48"/>
  <c r="H638" i="48"/>
  <c r="H637" i="48"/>
  <c r="H636" i="48"/>
  <c r="H635" i="48"/>
  <c r="H634" i="48"/>
  <c r="H633" i="48"/>
  <c r="H632" i="48"/>
  <c r="H631" i="48"/>
  <c r="H630" i="48"/>
  <c r="H629" i="48"/>
  <c r="H628" i="48"/>
  <c r="H627" i="48"/>
  <c r="H626" i="48"/>
  <c r="H625" i="48"/>
  <c r="H624" i="48"/>
  <c r="H623" i="48"/>
  <c r="H622" i="48"/>
  <c r="H621" i="48"/>
  <c r="H620" i="48"/>
  <c r="H619" i="48"/>
  <c r="H618" i="48"/>
  <c r="H617" i="48"/>
  <c r="H616" i="48"/>
  <c r="H615" i="48"/>
  <c r="H614" i="48"/>
  <c r="H613" i="48"/>
  <c r="H612" i="48"/>
  <c r="H611" i="48"/>
  <c r="H610" i="48"/>
  <c r="H609" i="48"/>
  <c r="H608" i="48"/>
  <c r="H607" i="48"/>
  <c r="H606" i="48"/>
  <c r="H605" i="48"/>
  <c r="H604" i="48"/>
  <c r="H603" i="48"/>
  <c r="H602" i="48"/>
  <c r="H601" i="48"/>
  <c r="H600" i="48"/>
  <c r="H599" i="48"/>
  <c r="H598" i="48"/>
  <c r="H597" i="48"/>
  <c r="H596" i="48"/>
  <c r="H595" i="48"/>
  <c r="H594" i="48"/>
  <c r="H593" i="48"/>
  <c r="H592" i="48"/>
  <c r="H591" i="48"/>
  <c r="H590" i="48"/>
  <c r="H589" i="48"/>
  <c r="H588" i="48"/>
  <c r="H587" i="48"/>
  <c r="H586" i="48"/>
  <c r="H585" i="48"/>
  <c r="H584" i="48"/>
  <c r="H583" i="48"/>
  <c r="H582" i="48"/>
  <c r="H581" i="48"/>
  <c r="H580" i="48"/>
  <c r="H579" i="48"/>
  <c r="H578" i="48"/>
  <c r="H577" i="48"/>
  <c r="H576" i="48"/>
  <c r="H575" i="48"/>
  <c r="H574" i="48"/>
  <c r="H573" i="48"/>
  <c r="H572" i="48"/>
  <c r="H571" i="48"/>
  <c r="H570" i="48"/>
  <c r="H569" i="48"/>
  <c r="H568" i="48"/>
  <c r="H567" i="48"/>
  <c r="H566" i="48"/>
  <c r="H565" i="48"/>
  <c r="H564" i="48"/>
  <c r="H563" i="48"/>
  <c r="H562" i="48"/>
  <c r="H561" i="48"/>
  <c r="H560" i="48"/>
  <c r="H559" i="48"/>
  <c r="H558" i="48"/>
  <c r="H557" i="48"/>
  <c r="H556" i="48"/>
  <c r="H555" i="48"/>
  <c r="H554" i="48"/>
  <c r="H553" i="48"/>
  <c r="H552" i="48"/>
  <c r="H551" i="48"/>
  <c r="H550" i="48"/>
  <c r="H549" i="48"/>
  <c r="H548" i="48"/>
  <c r="H547" i="48"/>
  <c r="H546" i="48"/>
  <c r="H545" i="48"/>
  <c r="H544" i="48"/>
  <c r="H543" i="48"/>
  <c r="H542" i="48"/>
  <c r="H541" i="48"/>
  <c r="H540" i="48"/>
  <c r="H539" i="48"/>
  <c r="H538" i="48"/>
  <c r="H537" i="48"/>
  <c r="H536" i="48"/>
  <c r="H535" i="48"/>
  <c r="H534" i="48"/>
  <c r="H533" i="48"/>
  <c r="H532" i="48"/>
  <c r="H531" i="48"/>
  <c r="H530" i="48"/>
  <c r="H529" i="48"/>
  <c r="H528" i="48"/>
  <c r="H527" i="48"/>
  <c r="H526" i="48"/>
  <c r="H525" i="48"/>
  <c r="H524" i="48"/>
  <c r="H523" i="48"/>
  <c r="H522" i="48"/>
  <c r="H521" i="48"/>
  <c r="H520" i="48"/>
  <c r="H519" i="48"/>
  <c r="H518" i="48"/>
  <c r="H517" i="48"/>
  <c r="H516" i="48"/>
  <c r="H515" i="48"/>
  <c r="H514" i="48"/>
  <c r="H513" i="48"/>
  <c r="H512" i="48"/>
  <c r="H511" i="48"/>
  <c r="H510" i="48"/>
  <c r="H509" i="48"/>
  <c r="H508" i="48"/>
  <c r="H507" i="48"/>
  <c r="H506" i="48"/>
  <c r="H505" i="48"/>
  <c r="H504" i="48"/>
  <c r="H503" i="48"/>
  <c r="H502" i="48"/>
  <c r="H501" i="48"/>
  <c r="H500" i="48"/>
  <c r="H499" i="48"/>
  <c r="H498" i="48"/>
  <c r="H497" i="48"/>
  <c r="H496" i="48"/>
  <c r="H495" i="48"/>
  <c r="H494" i="48"/>
  <c r="H493" i="48"/>
  <c r="H492" i="48"/>
  <c r="H491" i="48"/>
  <c r="H490" i="48"/>
  <c r="H489" i="48"/>
  <c r="H488" i="48"/>
  <c r="H487" i="48"/>
  <c r="H486" i="48"/>
  <c r="H485" i="48"/>
  <c r="H484" i="48"/>
  <c r="H483" i="48"/>
  <c r="H482" i="48"/>
  <c r="H481" i="48"/>
  <c r="H480" i="48"/>
  <c r="H479" i="48"/>
  <c r="H478" i="48"/>
  <c r="H477" i="48"/>
  <c r="H476" i="48"/>
  <c r="H475" i="48"/>
  <c r="H474" i="48"/>
  <c r="H473" i="48"/>
  <c r="H472" i="48"/>
  <c r="H471" i="48"/>
  <c r="H470" i="48"/>
  <c r="H469" i="48"/>
  <c r="H468" i="48"/>
  <c r="H467" i="48"/>
  <c r="H466" i="48"/>
  <c r="H465" i="48"/>
  <c r="H464" i="48"/>
  <c r="H463" i="48"/>
  <c r="H462" i="48"/>
  <c r="H461" i="48"/>
  <c r="H460" i="48"/>
  <c r="H459" i="48"/>
  <c r="H458" i="48"/>
  <c r="H457" i="48"/>
  <c r="H456" i="48"/>
  <c r="H455" i="48"/>
  <c r="H454" i="48"/>
  <c r="H453" i="48"/>
  <c r="H452" i="48"/>
  <c r="H451" i="48"/>
  <c r="H450" i="48"/>
  <c r="H449" i="48"/>
  <c r="H448" i="48"/>
  <c r="H447" i="48"/>
  <c r="H446" i="48"/>
  <c r="H445" i="48"/>
  <c r="H444" i="48"/>
  <c r="H443" i="48"/>
  <c r="H442" i="48"/>
  <c r="H441" i="48"/>
  <c r="H440" i="48"/>
  <c r="H439" i="48"/>
  <c r="H438" i="48"/>
  <c r="H437" i="48"/>
  <c r="H436" i="48"/>
  <c r="H435" i="48"/>
  <c r="H434" i="48"/>
  <c r="H433" i="48"/>
  <c r="H432" i="48"/>
  <c r="H431" i="48"/>
  <c r="H430" i="48"/>
  <c r="H429" i="48"/>
  <c r="H428" i="48"/>
  <c r="H427" i="48"/>
  <c r="H426" i="48"/>
  <c r="H425" i="48"/>
  <c r="H424" i="48"/>
  <c r="H423" i="48"/>
  <c r="H422" i="48"/>
  <c r="H421" i="48"/>
  <c r="H420" i="48"/>
  <c r="H419" i="48"/>
  <c r="H418" i="48"/>
  <c r="H417" i="48"/>
  <c r="H416" i="48"/>
  <c r="H415" i="48"/>
  <c r="H414" i="48"/>
  <c r="H413" i="48"/>
  <c r="H412" i="48"/>
  <c r="H411" i="48"/>
  <c r="H410" i="48"/>
  <c r="H409" i="48"/>
  <c r="H408" i="48"/>
  <c r="H407" i="48"/>
  <c r="H406" i="48"/>
  <c r="H405" i="48"/>
  <c r="H404" i="48"/>
  <c r="H403" i="48"/>
  <c r="H402" i="48"/>
  <c r="H401" i="48"/>
  <c r="H400" i="48"/>
  <c r="H399" i="48"/>
  <c r="H398" i="48"/>
  <c r="H397" i="48"/>
  <c r="H396" i="48"/>
  <c r="H395" i="48"/>
  <c r="H394" i="48"/>
  <c r="H393" i="48"/>
  <c r="H392" i="48"/>
  <c r="H391" i="48"/>
  <c r="H390" i="48"/>
  <c r="H389" i="48"/>
  <c r="H388" i="48"/>
  <c r="H387" i="48"/>
  <c r="H386" i="48"/>
  <c r="H385" i="48"/>
  <c r="H384" i="48"/>
  <c r="H383" i="48"/>
  <c r="H382" i="48"/>
  <c r="H381" i="48"/>
  <c r="H380" i="48"/>
  <c r="H379" i="48"/>
  <c r="H378" i="48"/>
  <c r="H377" i="48"/>
  <c r="H376" i="48"/>
  <c r="H375" i="48"/>
  <c r="H374" i="48"/>
  <c r="H373" i="48"/>
  <c r="H372" i="48"/>
  <c r="H371" i="48"/>
  <c r="H370" i="48"/>
  <c r="H369" i="48"/>
  <c r="H368" i="48"/>
  <c r="H367" i="48"/>
  <c r="H366" i="48"/>
  <c r="H365" i="48"/>
  <c r="H364" i="48"/>
  <c r="H363" i="48"/>
  <c r="H362" i="48"/>
  <c r="H361" i="48"/>
  <c r="H360" i="48"/>
  <c r="H359" i="48"/>
  <c r="H358" i="48"/>
  <c r="H357" i="48"/>
  <c r="H356" i="48"/>
  <c r="H355" i="48"/>
  <c r="H354" i="48"/>
  <c r="H353" i="48"/>
  <c r="H352" i="48"/>
  <c r="H351" i="48"/>
  <c r="H350" i="48"/>
  <c r="H349" i="48"/>
  <c r="H348" i="48"/>
  <c r="H347" i="48"/>
  <c r="H346" i="48"/>
  <c r="H345" i="48"/>
  <c r="H344" i="48"/>
  <c r="H343" i="48"/>
  <c r="H342" i="48"/>
  <c r="H341" i="48"/>
  <c r="H340" i="48"/>
  <c r="H339" i="48"/>
  <c r="H338" i="48"/>
  <c r="H337" i="48"/>
  <c r="H336" i="48"/>
  <c r="H335" i="48"/>
  <c r="H334" i="48"/>
  <c r="H333" i="48"/>
  <c r="H332" i="48"/>
  <c r="H331" i="48"/>
  <c r="H330" i="48"/>
  <c r="H329" i="48"/>
  <c r="H328" i="48"/>
  <c r="H327" i="48"/>
  <c r="H326" i="48"/>
  <c r="H325" i="48"/>
  <c r="H324" i="48"/>
  <c r="H323" i="48"/>
  <c r="H322" i="48"/>
  <c r="H321" i="48"/>
  <c r="H320" i="48"/>
  <c r="H319" i="48"/>
  <c r="H318" i="48"/>
  <c r="H317" i="48"/>
  <c r="H316" i="48"/>
  <c r="H315" i="48"/>
  <c r="H314" i="48"/>
  <c r="H313" i="48"/>
  <c r="H312" i="48"/>
  <c r="H311" i="48"/>
  <c r="H310" i="48"/>
  <c r="H309" i="48"/>
  <c r="H308" i="48"/>
  <c r="H307" i="48"/>
  <c r="H306" i="48"/>
  <c r="H305" i="48"/>
  <c r="H304" i="48"/>
  <c r="H303" i="48"/>
  <c r="H302" i="48"/>
  <c r="H301" i="48"/>
  <c r="H300" i="48"/>
  <c r="H299" i="48"/>
  <c r="H298" i="48"/>
  <c r="H297" i="48"/>
  <c r="H296" i="48"/>
  <c r="H295" i="48"/>
  <c r="H294" i="48"/>
  <c r="H293" i="48"/>
  <c r="H292" i="48"/>
  <c r="H291" i="48"/>
  <c r="H290" i="48"/>
  <c r="H289" i="48"/>
  <c r="H288" i="48"/>
  <c r="H287" i="48"/>
  <c r="H286" i="48"/>
  <c r="H285" i="48"/>
  <c r="H284" i="48"/>
  <c r="H283" i="48"/>
  <c r="H282" i="48"/>
  <c r="H281" i="48"/>
  <c r="H280" i="48"/>
  <c r="H279" i="48"/>
  <c r="H278" i="48"/>
  <c r="H277" i="48"/>
  <c r="H276" i="48"/>
  <c r="H275" i="48"/>
  <c r="H274" i="48"/>
  <c r="H273" i="48"/>
  <c r="H272" i="48"/>
  <c r="H271" i="48"/>
  <c r="H270" i="48"/>
  <c r="H269" i="48"/>
  <c r="H268" i="48"/>
  <c r="H267" i="48"/>
  <c r="H266" i="48"/>
  <c r="H265" i="48"/>
  <c r="H264" i="48"/>
  <c r="H263" i="48"/>
  <c r="H262" i="48"/>
  <c r="H261" i="48"/>
  <c r="H260" i="48"/>
  <c r="H259" i="48"/>
  <c r="H258" i="48"/>
  <c r="H257" i="48"/>
  <c r="H256" i="48"/>
  <c r="H255" i="48"/>
  <c r="H254" i="48"/>
  <c r="H253" i="48"/>
  <c r="H252" i="48"/>
  <c r="H251" i="48"/>
  <c r="H250" i="48"/>
  <c r="H249" i="48"/>
  <c r="H248" i="48"/>
  <c r="H247" i="48"/>
  <c r="H246" i="48"/>
  <c r="H245" i="48"/>
  <c r="H244" i="48"/>
  <c r="H243" i="48"/>
  <c r="H242" i="48"/>
  <c r="H241" i="48"/>
  <c r="H240" i="48"/>
  <c r="H239" i="48"/>
  <c r="H238" i="48"/>
  <c r="H237" i="48"/>
  <c r="H236" i="48"/>
  <c r="H235" i="48"/>
  <c r="H234" i="48"/>
  <c r="H233" i="48"/>
  <c r="H232" i="48"/>
  <c r="H231" i="48"/>
  <c r="H230" i="48"/>
  <c r="H229" i="48"/>
  <c r="H228" i="48"/>
  <c r="H227" i="48"/>
  <c r="H226" i="48"/>
  <c r="H225" i="48"/>
  <c r="H224" i="48"/>
  <c r="H223" i="48"/>
  <c r="H222" i="48"/>
  <c r="H221" i="48"/>
  <c r="H220" i="48"/>
  <c r="H219" i="48"/>
  <c r="H218" i="48"/>
  <c r="H217" i="48"/>
  <c r="H216" i="48"/>
  <c r="H215" i="48"/>
  <c r="H214" i="48"/>
  <c r="H213" i="48"/>
  <c r="H212" i="48"/>
  <c r="H211" i="48"/>
  <c r="H210" i="48"/>
  <c r="H209" i="48"/>
  <c r="H208" i="48"/>
  <c r="H207" i="48"/>
  <c r="H206" i="48"/>
  <c r="H205" i="48"/>
  <c r="H204" i="48"/>
  <c r="H203" i="48"/>
  <c r="H202" i="48"/>
  <c r="H201" i="48"/>
  <c r="H200" i="48"/>
  <c r="H199" i="48"/>
  <c r="H198" i="48"/>
  <c r="H197" i="48"/>
  <c r="H196" i="48"/>
  <c r="H195" i="48"/>
  <c r="H194" i="48"/>
  <c r="H193" i="48"/>
  <c r="H192" i="48"/>
  <c r="H191" i="48"/>
  <c r="H190" i="48"/>
  <c r="H189" i="48"/>
  <c r="H188" i="48"/>
  <c r="H187" i="48"/>
  <c r="H186" i="48"/>
  <c r="H185" i="48"/>
  <c r="H184" i="48"/>
  <c r="H183" i="48"/>
  <c r="H182" i="48"/>
  <c r="H181" i="48"/>
  <c r="H180" i="48"/>
  <c r="H179" i="48"/>
  <c r="H178" i="48"/>
  <c r="H177" i="48"/>
  <c r="H176" i="48"/>
  <c r="H175" i="48"/>
  <c r="H174" i="48"/>
  <c r="H173" i="48"/>
  <c r="H172" i="48"/>
  <c r="H171" i="48"/>
  <c r="H170" i="48"/>
  <c r="H169" i="48"/>
  <c r="H168" i="48"/>
  <c r="H167" i="48"/>
  <c r="H166" i="48"/>
  <c r="H165" i="48"/>
  <c r="H164" i="48"/>
  <c r="H163" i="48"/>
  <c r="H162" i="48"/>
  <c r="H161" i="48"/>
  <c r="H160" i="48"/>
  <c r="H159" i="48"/>
  <c r="H158" i="48"/>
  <c r="H157" i="48"/>
  <c r="H156" i="48"/>
  <c r="H155" i="48"/>
  <c r="H154" i="48"/>
  <c r="H153" i="48"/>
  <c r="H152" i="48"/>
  <c r="H151" i="48"/>
  <c r="H150" i="48"/>
  <c r="H149" i="48"/>
  <c r="H148" i="48"/>
  <c r="H147" i="48"/>
  <c r="H146" i="48"/>
  <c r="H145" i="48"/>
  <c r="H144" i="48"/>
  <c r="H143" i="48"/>
  <c r="H142" i="48"/>
  <c r="H141" i="48"/>
  <c r="H140" i="48"/>
  <c r="H139" i="48"/>
  <c r="H138" i="48"/>
  <c r="H137" i="48"/>
  <c r="H136" i="48"/>
  <c r="H135" i="48"/>
  <c r="H134" i="48"/>
  <c r="H133" i="48"/>
  <c r="H132" i="48"/>
  <c r="H131" i="48"/>
  <c r="H130" i="48"/>
  <c r="H129" i="48"/>
  <c r="H128" i="48"/>
  <c r="H127" i="48"/>
  <c r="H126" i="48"/>
  <c r="H125" i="48"/>
  <c r="H124" i="48"/>
  <c r="H123" i="48"/>
  <c r="H122" i="48"/>
  <c r="H121" i="48"/>
  <c r="H120" i="48"/>
  <c r="H119" i="48"/>
  <c r="H118" i="48"/>
  <c r="H117" i="48"/>
  <c r="H116" i="48"/>
  <c r="H115" i="48"/>
  <c r="H114" i="48"/>
  <c r="H113" i="48"/>
  <c r="H112" i="48"/>
  <c r="H111" i="48"/>
  <c r="H110" i="48"/>
  <c r="H109" i="48"/>
  <c r="H108" i="48"/>
  <c r="H107" i="48"/>
  <c r="H106" i="48"/>
  <c r="H105" i="48"/>
  <c r="H104" i="48"/>
  <c r="H103" i="48"/>
  <c r="H102" i="48"/>
  <c r="H101" i="48"/>
  <c r="H100" i="48"/>
  <c r="H99" i="48"/>
  <c r="H98" i="48"/>
  <c r="H97" i="48"/>
  <c r="H96" i="48"/>
  <c r="H95" i="48"/>
  <c r="H94" i="48"/>
  <c r="H93" i="48"/>
  <c r="H92" i="48"/>
  <c r="H91" i="48"/>
  <c r="H90" i="48"/>
  <c r="H89" i="48"/>
  <c r="H88" i="48"/>
  <c r="H87" i="48"/>
  <c r="H86" i="48"/>
  <c r="H85" i="48"/>
  <c r="H84" i="48"/>
  <c r="H83" i="48"/>
  <c r="H82" i="48"/>
  <c r="H81" i="48"/>
  <c r="H80" i="48"/>
  <c r="H79" i="48"/>
  <c r="H78" i="48"/>
  <c r="H77" i="48"/>
  <c r="H76" i="48"/>
  <c r="H75" i="48"/>
  <c r="H74" i="48"/>
  <c r="H73" i="48"/>
  <c r="H72" i="48"/>
  <c r="H71" i="48"/>
  <c r="H70" i="48"/>
  <c r="H69" i="48"/>
  <c r="H68" i="48"/>
  <c r="H67" i="48"/>
  <c r="H66" i="48"/>
  <c r="H65" i="48"/>
  <c r="H64" i="48"/>
  <c r="H63" i="48"/>
  <c r="H62" i="48"/>
  <c r="H61" i="48"/>
  <c r="H60" i="48"/>
  <c r="H59" i="48"/>
  <c r="H58" i="48"/>
  <c r="H57" i="48"/>
  <c r="H56" i="48"/>
  <c r="H55" i="48"/>
  <c r="H54" i="48"/>
  <c r="H53" i="48"/>
  <c r="H52" i="48"/>
  <c r="H51" i="48"/>
  <c r="H50" i="48"/>
  <c r="H49" i="48"/>
  <c r="H48" i="48"/>
  <c r="H47" i="48"/>
  <c r="H46" i="48"/>
  <c r="H45" i="48"/>
  <c r="H44" i="48"/>
  <c r="H43" i="48"/>
  <c r="H42" i="48"/>
  <c r="H41" i="48"/>
  <c r="H40" i="48"/>
  <c r="H39" i="48"/>
  <c r="H38" i="48"/>
  <c r="H37" i="48"/>
  <c r="H36" i="48"/>
  <c r="H35" i="48"/>
  <c r="H34" i="48"/>
  <c r="H33" i="48"/>
  <c r="H32" i="48"/>
  <c r="H31" i="48"/>
  <c r="H30" i="48"/>
  <c r="H29" i="48"/>
  <c r="H28" i="48"/>
  <c r="H27" i="48"/>
  <c r="H26" i="48"/>
  <c r="H25" i="48"/>
  <c r="H24" i="48"/>
  <c r="H23" i="48"/>
  <c r="H22" i="48"/>
  <c r="H21" i="48"/>
  <c r="H20" i="48"/>
  <c r="H19" i="48"/>
  <c r="H18" i="48"/>
  <c r="H17" i="48"/>
  <c r="H16" i="48"/>
  <c r="H15" i="48"/>
  <c r="H14" i="48"/>
  <c r="H13" i="48"/>
  <c r="H12" i="48"/>
  <c r="H11" i="48"/>
  <c r="H10" i="48"/>
  <c r="H9" i="48"/>
  <c r="H8" i="48"/>
  <c r="H7" i="48"/>
  <c r="H6" i="48"/>
  <c r="G3" i="48"/>
  <c r="F3" i="48"/>
  <c r="E3" i="48"/>
  <c r="I2" i="48"/>
  <c r="J2" i="48" s="1"/>
  <c r="H998" i="47"/>
  <c r="H997" i="47"/>
  <c r="H996" i="47"/>
  <c r="H995" i="47"/>
  <c r="H994" i="47"/>
  <c r="H993" i="47"/>
  <c r="H992" i="47"/>
  <c r="H991" i="47"/>
  <c r="H990" i="47"/>
  <c r="H989" i="47"/>
  <c r="H988" i="47"/>
  <c r="H987" i="47"/>
  <c r="H986" i="47"/>
  <c r="H985" i="47"/>
  <c r="H984" i="47"/>
  <c r="H983" i="47"/>
  <c r="H982" i="47"/>
  <c r="H981" i="47"/>
  <c r="H980" i="47"/>
  <c r="H979" i="47"/>
  <c r="H978" i="47"/>
  <c r="H977" i="47"/>
  <c r="H976" i="47"/>
  <c r="H975" i="47"/>
  <c r="H974" i="47"/>
  <c r="H973" i="47"/>
  <c r="H972" i="47"/>
  <c r="H971" i="47"/>
  <c r="H970" i="47"/>
  <c r="H969" i="47"/>
  <c r="H968" i="47"/>
  <c r="H967" i="47"/>
  <c r="H966" i="47"/>
  <c r="H965" i="47"/>
  <c r="H964" i="47"/>
  <c r="H963" i="47"/>
  <c r="H962" i="47"/>
  <c r="H961" i="47"/>
  <c r="H960" i="47"/>
  <c r="H959" i="47"/>
  <c r="H958" i="47"/>
  <c r="H957" i="47"/>
  <c r="H956" i="47"/>
  <c r="H955" i="47"/>
  <c r="H954" i="47"/>
  <c r="H953" i="47"/>
  <c r="H952" i="47"/>
  <c r="H951" i="47"/>
  <c r="H950" i="47"/>
  <c r="H949" i="47"/>
  <c r="H948" i="47"/>
  <c r="H947" i="47"/>
  <c r="H946" i="47"/>
  <c r="H945" i="47"/>
  <c r="H944" i="47"/>
  <c r="H943" i="47"/>
  <c r="H942" i="47"/>
  <c r="H941" i="47"/>
  <c r="H940" i="47"/>
  <c r="H939" i="47"/>
  <c r="H938" i="47"/>
  <c r="H937" i="47"/>
  <c r="H936" i="47"/>
  <c r="H935" i="47"/>
  <c r="H934" i="47"/>
  <c r="H933" i="47"/>
  <c r="H932" i="47"/>
  <c r="H931" i="47"/>
  <c r="H930" i="47"/>
  <c r="H929" i="47"/>
  <c r="H928" i="47"/>
  <c r="H927" i="47"/>
  <c r="H926" i="47"/>
  <c r="H925" i="47"/>
  <c r="H924" i="47"/>
  <c r="H923" i="47"/>
  <c r="H922" i="47"/>
  <c r="H921" i="47"/>
  <c r="H920" i="47"/>
  <c r="H919" i="47"/>
  <c r="H918" i="47"/>
  <c r="H917" i="47"/>
  <c r="H916" i="47"/>
  <c r="H915" i="47"/>
  <c r="H914" i="47"/>
  <c r="H913" i="47"/>
  <c r="H912" i="47"/>
  <c r="H911" i="47"/>
  <c r="H910" i="47"/>
  <c r="H909" i="47"/>
  <c r="H908" i="47"/>
  <c r="H907" i="47"/>
  <c r="H906" i="47"/>
  <c r="H905" i="47"/>
  <c r="H904" i="47"/>
  <c r="H903" i="47"/>
  <c r="H902" i="47"/>
  <c r="H901" i="47"/>
  <c r="H900" i="47"/>
  <c r="H899" i="47"/>
  <c r="H898" i="47"/>
  <c r="H897" i="47"/>
  <c r="H896" i="47"/>
  <c r="H895" i="47"/>
  <c r="H894" i="47"/>
  <c r="H893" i="47"/>
  <c r="H892" i="47"/>
  <c r="H891" i="47"/>
  <c r="H890" i="47"/>
  <c r="H889" i="47"/>
  <c r="H888" i="47"/>
  <c r="H887" i="47"/>
  <c r="H886" i="47"/>
  <c r="H885" i="47"/>
  <c r="H884" i="47"/>
  <c r="H883" i="47"/>
  <c r="H882" i="47"/>
  <c r="H881" i="47"/>
  <c r="H880" i="47"/>
  <c r="H879" i="47"/>
  <c r="H878" i="47"/>
  <c r="H877" i="47"/>
  <c r="H876" i="47"/>
  <c r="H875" i="47"/>
  <c r="H874" i="47"/>
  <c r="H873" i="47"/>
  <c r="H872" i="47"/>
  <c r="H871" i="47"/>
  <c r="H870" i="47"/>
  <c r="H869" i="47"/>
  <c r="H868" i="47"/>
  <c r="H867" i="47"/>
  <c r="H866" i="47"/>
  <c r="H865" i="47"/>
  <c r="H864" i="47"/>
  <c r="H863" i="47"/>
  <c r="H862" i="47"/>
  <c r="H861" i="47"/>
  <c r="H860" i="47"/>
  <c r="H859" i="47"/>
  <c r="H858" i="47"/>
  <c r="H857" i="47"/>
  <c r="H856" i="47"/>
  <c r="H855" i="47"/>
  <c r="H854" i="47"/>
  <c r="H853" i="47"/>
  <c r="H852" i="47"/>
  <c r="H851" i="47"/>
  <c r="H850" i="47"/>
  <c r="H849" i="47"/>
  <c r="H848" i="47"/>
  <c r="H847" i="47"/>
  <c r="H846" i="47"/>
  <c r="H845" i="47"/>
  <c r="H844" i="47"/>
  <c r="H843" i="47"/>
  <c r="H842" i="47"/>
  <c r="H841" i="47"/>
  <c r="H840" i="47"/>
  <c r="H839" i="47"/>
  <c r="H838" i="47"/>
  <c r="H837" i="47"/>
  <c r="H836" i="47"/>
  <c r="H835" i="47"/>
  <c r="H834" i="47"/>
  <c r="H833" i="47"/>
  <c r="H832" i="47"/>
  <c r="H831" i="47"/>
  <c r="H830" i="47"/>
  <c r="H829" i="47"/>
  <c r="H828" i="47"/>
  <c r="H827" i="47"/>
  <c r="H826" i="47"/>
  <c r="H825" i="47"/>
  <c r="H824" i="47"/>
  <c r="H823" i="47"/>
  <c r="H822" i="47"/>
  <c r="H821" i="47"/>
  <c r="H820" i="47"/>
  <c r="H819" i="47"/>
  <c r="H818" i="47"/>
  <c r="H817" i="47"/>
  <c r="H816" i="47"/>
  <c r="H815" i="47"/>
  <c r="H814" i="47"/>
  <c r="H813" i="47"/>
  <c r="H812" i="47"/>
  <c r="H811" i="47"/>
  <c r="H810" i="47"/>
  <c r="H809" i="47"/>
  <c r="H808" i="47"/>
  <c r="H807" i="47"/>
  <c r="H806" i="47"/>
  <c r="H805" i="47"/>
  <c r="H804" i="47"/>
  <c r="H803" i="47"/>
  <c r="H802" i="47"/>
  <c r="H801" i="47"/>
  <c r="H800" i="47"/>
  <c r="H799" i="47"/>
  <c r="H798" i="47"/>
  <c r="H797" i="47"/>
  <c r="H796" i="47"/>
  <c r="H795" i="47"/>
  <c r="H794" i="47"/>
  <c r="H793" i="47"/>
  <c r="H792" i="47"/>
  <c r="H791" i="47"/>
  <c r="H790" i="47"/>
  <c r="H789" i="47"/>
  <c r="H788" i="47"/>
  <c r="H787" i="47"/>
  <c r="H786" i="47"/>
  <c r="H785" i="47"/>
  <c r="H784" i="47"/>
  <c r="H783" i="47"/>
  <c r="H782" i="47"/>
  <c r="H781" i="47"/>
  <c r="H780" i="47"/>
  <c r="H779" i="47"/>
  <c r="H778" i="47"/>
  <c r="H777" i="47"/>
  <c r="H776" i="47"/>
  <c r="H775" i="47"/>
  <c r="H774" i="47"/>
  <c r="H773" i="47"/>
  <c r="H772" i="47"/>
  <c r="H771" i="47"/>
  <c r="H770" i="47"/>
  <c r="H769" i="47"/>
  <c r="H768" i="47"/>
  <c r="H767" i="47"/>
  <c r="H766" i="47"/>
  <c r="H765" i="47"/>
  <c r="H764" i="47"/>
  <c r="H763" i="47"/>
  <c r="H762" i="47"/>
  <c r="H761" i="47"/>
  <c r="H760" i="47"/>
  <c r="H759" i="47"/>
  <c r="H758" i="47"/>
  <c r="H757" i="47"/>
  <c r="H756" i="47"/>
  <c r="H755" i="47"/>
  <c r="H754" i="47"/>
  <c r="H753" i="47"/>
  <c r="H752" i="47"/>
  <c r="H751" i="47"/>
  <c r="H750" i="47"/>
  <c r="H749" i="47"/>
  <c r="H748" i="47"/>
  <c r="H747" i="47"/>
  <c r="H746" i="47"/>
  <c r="H745" i="47"/>
  <c r="H744" i="47"/>
  <c r="H743" i="47"/>
  <c r="H742" i="47"/>
  <c r="H741" i="47"/>
  <c r="H740" i="47"/>
  <c r="H739" i="47"/>
  <c r="H738" i="47"/>
  <c r="H737" i="47"/>
  <c r="H736" i="47"/>
  <c r="H735" i="47"/>
  <c r="H734" i="47"/>
  <c r="H733" i="47"/>
  <c r="H732" i="47"/>
  <c r="H731" i="47"/>
  <c r="H730" i="47"/>
  <c r="H729" i="47"/>
  <c r="H728" i="47"/>
  <c r="H727" i="47"/>
  <c r="H726" i="47"/>
  <c r="H725" i="47"/>
  <c r="H724" i="47"/>
  <c r="H723" i="47"/>
  <c r="H722" i="47"/>
  <c r="H721" i="47"/>
  <c r="H720" i="47"/>
  <c r="H719" i="47"/>
  <c r="H718" i="47"/>
  <c r="H717" i="47"/>
  <c r="H716" i="47"/>
  <c r="H715" i="47"/>
  <c r="H714" i="47"/>
  <c r="H713" i="47"/>
  <c r="H712" i="47"/>
  <c r="H711" i="47"/>
  <c r="H710" i="47"/>
  <c r="H709" i="47"/>
  <c r="H708" i="47"/>
  <c r="H707" i="47"/>
  <c r="H706" i="47"/>
  <c r="H705" i="47"/>
  <c r="H704" i="47"/>
  <c r="H703" i="47"/>
  <c r="H702" i="47"/>
  <c r="H701" i="47"/>
  <c r="H700" i="47"/>
  <c r="H699" i="47"/>
  <c r="H698" i="47"/>
  <c r="H697" i="47"/>
  <c r="H696" i="47"/>
  <c r="H695" i="47"/>
  <c r="H694" i="47"/>
  <c r="H693" i="47"/>
  <c r="H692" i="47"/>
  <c r="H691" i="47"/>
  <c r="H690" i="47"/>
  <c r="H689" i="47"/>
  <c r="H688" i="47"/>
  <c r="H687" i="47"/>
  <c r="H686" i="47"/>
  <c r="H685" i="47"/>
  <c r="H684" i="47"/>
  <c r="H683" i="47"/>
  <c r="H682" i="47"/>
  <c r="H681" i="47"/>
  <c r="H680" i="47"/>
  <c r="H679" i="47"/>
  <c r="H678" i="47"/>
  <c r="H677" i="47"/>
  <c r="H676" i="47"/>
  <c r="H675" i="47"/>
  <c r="H674" i="47"/>
  <c r="H673" i="47"/>
  <c r="H672" i="47"/>
  <c r="H671" i="47"/>
  <c r="H670" i="47"/>
  <c r="H669" i="47"/>
  <c r="H668" i="47"/>
  <c r="H667" i="47"/>
  <c r="H666" i="47"/>
  <c r="H665" i="47"/>
  <c r="H664" i="47"/>
  <c r="H663" i="47"/>
  <c r="H662" i="47"/>
  <c r="H661" i="47"/>
  <c r="H660" i="47"/>
  <c r="H659" i="47"/>
  <c r="H658" i="47"/>
  <c r="H657" i="47"/>
  <c r="H656" i="47"/>
  <c r="H655" i="47"/>
  <c r="H654" i="47"/>
  <c r="H653" i="47"/>
  <c r="H652" i="47"/>
  <c r="H651" i="47"/>
  <c r="H650" i="47"/>
  <c r="H649" i="47"/>
  <c r="H648" i="47"/>
  <c r="H647" i="47"/>
  <c r="H646" i="47"/>
  <c r="H645" i="47"/>
  <c r="H644" i="47"/>
  <c r="H643" i="47"/>
  <c r="H642" i="47"/>
  <c r="H641" i="47"/>
  <c r="H640" i="47"/>
  <c r="H639" i="47"/>
  <c r="H638" i="47"/>
  <c r="H637" i="47"/>
  <c r="H636" i="47"/>
  <c r="H635" i="47"/>
  <c r="H634" i="47"/>
  <c r="H633" i="47"/>
  <c r="H632" i="47"/>
  <c r="H631" i="47"/>
  <c r="H630" i="47"/>
  <c r="H629" i="47"/>
  <c r="H628" i="47"/>
  <c r="H627" i="47"/>
  <c r="H626" i="47"/>
  <c r="H625" i="47"/>
  <c r="H624" i="47"/>
  <c r="H623" i="47"/>
  <c r="H622" i="47"/>
  <c r="H621" i="47"/>
  <c r="H620" i="47"/>
  <c r="H619" i="47"/>
  <c r="H618" i="47"/>
  <c r="H617" i="47"/>
  <c r="H616" i="47"/>
  <c r="H615" i="47"/>
  <c r="H614" i="47"/>
  <c r="H613" i="47"/>
  <c r="H612" i="47"/>
  <c r="H611" i="47"/>
  <c r="H610" i="47"/>
  <c r="H609" i="47"/>
  <c r="H608" i="47"/>
  <c r="H607" i="47"/>
  <c r="H606" i="47"/>
  <c r="H605" i="47"/>
  <c r="H604" i="47"/>
  <c r="H603" i="47"/>
  <c r="H602" i="47"/>
  <c r="H601" i="47"/>
  <c r="H600" i="47"/>
  <c r="H599" i="47"/>
  <c r="H598" i="47"/>
  <c r="H597" i="47"/>
  <c r="H596" i="47"/>
  <c r="H595" i="47"/>
  <c r="H594" i="47"/>
  <c r="H593" i="47"/>
  <c r="H592" i="47"/>
  <c r="H591" i="47"/>
  <c r="H590" i="47"/>
  <c r="H589" i="47"/>
  <c r="H588" i="47"/>
  <c r="H587" i="47"/>
  <c r="H586" i="47"/>
  <c r="H585" i="47"/>
  <c r="H584" i="47"/>
  <c r="H583" i="47"/>
  <c r="H582" i="47"/>
  <c r="H581" i="47"/>
  <c r="H580" i="47"/>
  <c r="H579" i="47"/>
  <c r="H578" i="47"/>
  <c r="H577" i="47"/>
  <c r="H576" i="47"/>
  <c r="H575" i="47"/>
  <c r="H574" i="47"/>
  <c r="H573" i="47"/>
  <c r="H572" i="47"/>
  <c r="H571" i="47"/>
  <c r="H570" i="47"/>
  <c r="H569" i="47"/>
  <c r="H568" i="47"/>
  <c r="H567" i="47"/>
  <c r="H566" i="47"/>
  <c r="H565" i="47"/>
  <c r="H564" i="47"/>
  <c r="H563" i="47"/>
  <c r="H562" i="47"/>
  <c r="H561" i="47"/>
  <c r="H560" i="47"/>
  <c r="H559" i="47"/>
  <c r="H558" i="47"/>
  <c r="H557" i="47"/>
  <c r="H556" i="47"/>
  <c r="H555" i="47"/>
  <c r="H554" i="47"/>
  <c r="H553" i="47"/>
  <c r="H552" i="47"/>
  <c r="H551" i="47"/>
  <c r="H550" i="47"/>
  <c r="H549" i="47"/>
  <c r="H548" i="47"/>
  <c r="H547" i="47"/>
  <c r="H546" i="47"/>
  <c r="H545" i="47"/>
  <c r="H544" i="47"/>
  <c r="H543" i="47"/>
  <c r="H542" i="47"/>
  <c r="H541" i="47"/>
  <c r="H540" i="47"/>
  <c r="H539" i="47"/>
  <c r="H538" i="47"/>
  <c r="H537" i="47"/>
  <c r="H536" i="47"/>
  <c r="H535" i="47"/>
  <c r="H534" i="47"/>
  <c r="H533" i="47"/>
  <c r="H532" i="47"/>
  <c r="H531" i="47"/>
  <c r="H530" i="47"/>
  <c r="H529" i="47"/>
  <c r="H528" i="47"/>
  <c r="H527" i="47"/>
  <c r="H526" i="47"/>
  <c r="H525" i="47"/>
  <c r="H524" i="47"/>
  <c r="H523" i="47"/>
  <c r="H522" i="47"/>
  <c r="H521" i="47"/>
  <c r="H520" i="47"/>
  <c r="H519" i="47"/>
  <c r="H518" i="47"/>
  <c r="H517" i="47"/>
  <c r="H516" i="47"/>
  <c r="H515" i="47"/>
  <c r="H514" i="47"/>
  <c r="H513" i="47"/>
  <c r="H512" i="47"/>
  <c r="H511" i="47"/>
  <c r="H510" i="47"/>
  <c r="H509" i="47"/>
  <c r="H508" i="47"/>
  <c r="H507" i="47"/>
  <c r="H506" i="47"/>
  <c r="H505" i="47"/>
  <c r="H504" i="47"/>
  <c r="H503" i="47"/>
  <c r="H502" i="47"/>
  <c r="H501" i="47"/>
  <c r="H500" i="47"/>
  <c r="H499" i="47"/>
  <c r="H498" i="47"/>
  <c r="H497" i="47"/>
  <c r="H496" i="47"/>
  <c r="H495" i="47"/>
  <c r="H494" i="47"/>
  <c r="H493" i="47"/>
  <c r="H492" i="47"/>
  <c r="H491" i="47"/>
  <c r="H490" i="47"/>
  <c r="H489" i="47"/>
  <c r="H488" i="47"/>
  <c r="H487" i="47"/>
  <c r="H486" i="47"/>
  <c r="H485" i="47"/>
  <c r="H484" i="47"/>
  <c r="H483" i="47"/>
  <c r="H482" i="47"/>
  <c r="H481" i="47"/>
  <c r="H480" i="47"/>
  <c r="H479" i="47"/>
  <c r="H478" i="47"/>
  <c r="H477" i="47"/>
  <c r="H476" i="47"/>
  <c r="H475" i="47"/>
  <c r="H474" i="47"/>
  <c r="H473" i="47"/>
  <c r="H472" i="47"/>
  <c r="H471" i="47"/>
  <c r="H470" i="47"/>
  <c r="H469" i="47"/>
  <c r="H468" i="47"/>
  <c r="H467" i="47"/>
  <c r="H466" i="47"/>
  <c r="H465" i="47"/>
  <c r="H464" i="47"/>
  <c r="H463" i="47"/>
  <c r="H462" i="47"/>
  <c r="H461" i="47"/>
  <c r="H460" i="47"/>
  <c r="H459" i="47"/>
  <c r="H458" i="47"/>
  <c r="H457" i="47"/>
  <c r="H456" i="47"/>
  <c r="H455" i="47"/>
  <c r="H454" i="47"/>
  <c r="H453" i="47"/>
  <c r="H452" i="47"/>
  <c r="H451" i="47"/>
  <c r="H450" i="47"/>
  <c r="H449" i="47"/>
  <c r="H448" i="47"/>
  <c r="H447" i="47"/>
  <c r="H446" i="47"/>
  <c r="H445" i="47"/>
  <c r="H444" i="47"/>
  <c r="H443" i="47"/>
  <c r="H442" i="47"/>
  <c r="H441" i="47"/>
  <c r="H440" i="47"/>
  <c r="H439" i="47"/>
  <c r="H438" i="47"/>
  <c r="H437" i="47"/>
  <c r="H436" i="47"/>
  <c r="H435" i="47"/>
  <c r="H434" i="47"/>
  <c r="H433" i="47"/>
  <c r="H432" i="47"/>
  <c r="H431" i="47"/>
  <c r="H430" i="47"/>
  <c r="H429" i="47"/>
  <c r="H428" i="47"/>
  <c r="H427" i="47"/>
  <c r="H426" i="47"/>
  <c r="H425" i="47"/>
  <c r="H424" i="47"/>
  <c r="H423" i="47"/>
  <c r="H422" i="47"/>
  <c r="H421" i="47"/>
  <c r="H420" i="47"/>
  <c r="H419" i="47"/>
  <c r="H418" i="47"/>
  <c r="H417" i="47"/>
  <c r="H416" i="47"/>
  <c r="H415" i="47"/>
  <c r="H414" i="47"/>
  <c r="H413" i="47"/>
  <c r="H412" i="47"/>
  <c r="H411" i="47"/>
  <c r="H410" i="47"/>
  <c r="H409" i="47"/>
  <c r="H408" i="47"/>
  <c r="H407" i="47"/>
  <c r="H406" i="47"/>
  <c r="H405" i="47"/>
  <c r="H404" i="47"/>
  <c r="H403" i="47"/>
  <c r="H402" i="47"/>
  <c r="H401" i="47"/>
  <c r="H400" i="47"/>
  <c r="H399" i="47"/>
  <c r="H398" i="47"/>
  <c r="H397" i="47"/>
  <c r="H396" i="47"/>
  <c r="H395" i="47"/>
  <c r="H394" i="47"/>
  <c r="H393" i="47"/>
  <c r="H392" i="47"/>
  <c r="H391" i="47"/>
  <c r="H390" i="47"/>
  <c r="H389" i="47"/>
  <c r="H388" i="47"/>
  <c r="H387" i="47"/>
  <c r="H386" i="47"/>
  <c r="H385" i="47"/>
  <c r="H384" i="47"/>
  <c r="H383" i="47"/>
  <c r="H382" i="47"/>
  <c r="H381" i="47"/>
  <c r="H380" i="47"/>
  <c r="H379" i="47"/>
  <c r="H378" i="47"/>
  <c r="H377" i="47"/>
  <c r="H376" i="47"/>
  <c r="H375" i="47"/>
  <c r="H374" i="47"/>
  <c r="H373" i="47"/>
  <c r="H372" i="47"/>
  <c r="H371" i="47"/>
  <c r="H370" i="47"/>
  <c r="H369" i="47"/>
  <c r="H368" i="47"/>
  <c r="H367" i="47"/>
  <c r="H366" i="47"/>
  <c r="H365" i="47"/>
  <c r="H364" i="47"/>
  <c r="H363" i="47"/>
  <c r="H362" i="47"/>
  <c r="H361" i="47"/>
  <c r="H360" i="47"/>
  <c r="H359" i="47"/>
  <c r="H358" i="47"/>
  <c r="H357" i="47"/>
  <c r="H356" i="47"/>
  <c r="H355" i="47"/>
  <c r="H354" i="47"/>
  <c r="H353" i="47"/>
  <c r="H352" i="47"/>
  <c r="H351" i="47"/>
  <c r="H350" i="47"/>
  <c r="H349" i="47"/>
  <c r="H348" i="47"/>
  <c r="H347" i="47"/>
  <c r="H346" i="47"/>
  <c r="H345" i="47"/>
  <c r="H344" i="47"/>
  <c r="H343" i="47"/>
  <c r="H342" i="47"/>
  <c r="H341" i="47"/>
  <c r="H340" i="47"/>
  <c r="H339" i="47"/>
  <c r="H338" i="47"/>
  <c r="H337" i="47"/>
  <c r="H336" i="47"/>
  <c r="H335" i="47"/>
  <c r="H334" i="47"/>
  <c r="H333" i="47"/>
  <c r="H332" i="47"/>
  <c r="H331" i="47"/>
  <c r="H330" i="47"/>
  <c r="H329" i="47"/>
  <c r="H328" i="47"/>
  <c r="H327" i="47"/>
  <c r="H326" i="47"/>
  <c r="H325" i="47"/>
  <c r="H324" i="47"/>
  <c r="H323" i="47"/>
  <c r="H322" i="47"/>
  <c r="H321" i="47"/>
  <c r="H320" i="47"/>
  <c r="H319" i="47"/>
  <c r="H318" i="47"/>
  <c r="H317" i="47"/>
  <c r="H316" i="47"/>
  <c r="H315" i="47"/>
  <c r="H314" i="47"/>
  <c r="H313" i="47"/>
  <c r="H312" i="47"/>
  <c r="H311" i="47"/>
  <c r="H310" i="47"/>
  <c r="H309" i="47"/>
  <c r="H308" i="47"/>
  <c r="H307" i="47"/>
  <c r="H306" i="47"/>
  <c r="H305" i="47"/>
  <c r="H304" i="47"/>
  <c r="H303" i="47"/>
  <c r="H302" i="47"/>
  <c r="H301" i="47"/>
  <c r="H300" i="47"/>
  <c r="H299" i="47"/>
  <c r="H298" i="47"/>
  <c r="H297" i="47"/>
  <c r="H296" i="47"/>
  <c r="H295" i="47"/>
  <c r="H294" i="47"/>
  <c r="H293" i="47"/>
  <c r="H292" i="47"/>
  <c r="H291" i="47"/>
  <c r="H290" i="47"/>
  <c r="H289" i="47"/>
  <c r="H288" i="47"/>
  <c r="H287" i="47"/>
  <c r="H286" i="47"/>
  <c r="H285" i="47"/>
  <c r="H284" i="47"/>
  <c r="H283" i="47"/>
  <c r="H282" i="47"/>
  <c r="H281" i="47"/>
  <c r="H280" i="47"/>
  <c r="H279" i="47"/>
  <c r="H278" i="47"/>
  <c r="H277" i="47"/>
  <c r="H276" i="47"/>
  <c r="H275" i="47"/>
  <c r="H274" i="47"/>
  <c r="H273" i="47"/>
  <c r="H272" i="47"/>
  <c r="H271" i="47"/>
  <c r="H270" i="47"/>
  <c r="H269" i="47"/>
  <c r="H268" i="47"/>
  <c r="H267" i="47"/>
  <c r="H266" i="47"/>
  <c r="H265" i="47"/>
  <c r="H264" i="47"/>
  <c r="H263" i="47"/>
  <c r="H262" i="47"/>
  <c r="H261" i="47"/>
  <c r="H260" i="47"/>
  <c r="H259" i="47"/>
  <c r="H258" i="47"/>
  <c r="H257" i="47"/>
  <c r="H256" i="47"/>
  <c r="H255" i="47"/>
  <c r="H254" i="47"/>
  <c r="H253" i="47"/>
  <c r="H252" i="47"/>
  <c r="H251" i="47"/>
  <c r="H250" i="47"/>
  <c r="H249" i="47"/>
  <c r="H248" i="47"/>
  <c r="H247" i="47"/>
  <c r="H246" i="47"/>
  <c r="H245" i="47"/>
  <c r="H244" i="47"/>
  <c r="H243" i="47"/>
  <c r="H242" i="47"/>
  <c r="H241" i="47"/>
  <c r="H240" i="47"/>
  <c r="H239" i="47"/>
  <c r="H238" i="47"/>
  <c r="H237" i="47"/>
  <c r="H236" i="47"/>
  <c r="H235" i="47"/>
  <c r="H234" i="47"/>
  <c r="H233" i="47"/>
  <c r="H232" i="47"/>
  <c r="H231" i="47"/>
  <c r="H230" i="47"/>
  <c r="H229" i="47"/>
  <c r="H228" i="47"/>
  <c r="H227" i="47"/>
  <c r="H226" i="47"/>
  <c r="H225" i="47"/>
  <c r="H224" i="47"/>
  <c r="H223" i="47"/>
  <c r="H222" i="47"/>
  <c r="H221" i="47"/>
  <c r="H220" i="47"/>
  <c r="H219" i="47"/>
  <c r="H218" i="47"/>
  <c r="H217" i="47"/>
  <c r="H216" i="47"/>
  <c r="H215" i="47"/>
  <c r="H214" i="47"/>
  <c r="H213" i="47"/>
  <c r="H212" i="47"/>
  <c r="H211" i="47"/>
  <c r="H210" i="47"/>
  <c r="H209" i="47"/>
  <c r="H208" i="47"/>
  <c r="H207" i="47"/>
  <c r="H206" i="47"/>
  <c r="H205" i="47"/>
  <c r="H204" i="47"/>
  <c r="H203" i="47"/>
  <c r="H202" i="47"/>
  <c r="H201" i="47"/>
  <c r="H200" i="47"/>
  <c r="H199" i="47"/>
  <c r="H198" i="47"/>
  <c r="H197" i="47"/>
  <c r="H196" i="47"/>
  <c r="H195" i="47"/>
  <c r="H194" i="47"/>
  <c r="H193" i="47"/>
  <c r="H192" i="47"/>
  <c r="H191" i="47"/>
  <c r="H190" i="47"/>
  <c r="H189" i="47"/>
  <c r="H188" i="47"/>
  <c r="H187" i="47"/>
  <c r="H186" i="47"/>
  <c r="H185" i="47"/>
  <c r="H184" i="47"/>
  <c r="H183" i="47"/>
  <c r="H182" i="47"/>
  <c r="H181" i="47"/>
  <c r="H180" i="47"/>
  <c r="H179" i="47"/>
  <c r="H178" i="47"/>
  <c r="H177" i="47"/>
  <c r="H176" i="47"/>
  <c r="H175" i="47"/>
  <c r="H174" i="47"/>
  <c r="H173" i="47"/>
  <c r="H172" i="47"/>
  <c r="H171" i="47"/>
  <c r="H170" i="47"/>
  <c r="H169" i="47"/>
  <c r="H168" i="47"/>
  <c r="H167" i="47"/>
  <c r="H166" i="47"/>
  <c r="H165" i="47"/>
  <c r="H164" i="47"/>
  <c r="H163" i="47"/>
  <c r="H162" i="47"/>
  <c r="H161" i="47"/>
  <c r="H160" i="47"/>
  <c r="H159" i="47"/>
  <c r="H158" i="47"/>
  <c r="H157" i="47"/>
  <c r="H156" i="47"/>
  <c r="H155" i="47"/>
  <c r="H154" i="47"/>
  <c r="H153" i="47"/>
  <c r="H152" i="47"/>
  <c r="H151" i="47"/>
  <c r="H150" i="47"/>
  <c r="H149" i="47"/>
  <c r="H148" i="47"/>
  <c r="H147" i="47"/>
  <c r="H146" i="47"/>
  <c r="H145" i="47"/>
  <c r="H144" i="47"/>
  <c r="H143" i="47"/>
  <c r="H142" i="47"/>
  <c r="H141" i="47"/>
  <c r="H140" i="47"/>
  <c r="H139" i="47"/>
  <c r="H138" i="47"/>
  <c r="H137" i="47"/>
  <c r="H136" i="47"/>
  <c r="H135" i="47"/>
  <c r="H134" i="47"/>
  <c r="H133" i="47"/>
  <c r="H132" i="47"/>
  <c r="H131" i="47"/>
  <c r="H130" i="47"/>
  <c r="H129" i="47"/>
  <c r="H128" i="47"/>
  <c r="H127" i="47"/>
  <c r="H126" i="47"/>
  <c r="H125" i="47"/>
  <c r="H124" i="47"/>
  <c r="H123" i="47"/>
  <c r="H122" i="47"/>
  <c r="H121" i="47"/>
  <c r="H120" i="47"/>
  <c r="H119" i="47"/>
  <c r="H118" i="47"/>
  <c r="H117" i="47"/>
  <c r="H116" i="47"/>
  <c r="H115" i="47"/>
  <c r="H114" i="47"/>
  <c r="H113" i="47"/>
  <c r="H112" i="47"/>
  <c r="H111" i="47"/>
  <c r="H110" i="47"/>
  <c r="H109" i="47"/>
  <c r="H108" i="47"/>
  <c r="H107" i="47"/>
  <c r="H106" i="47"/>
  <c r="H105" i="47"/>
  <c r="H104" i="47"/>
  <c r="H103" i="47"/>
  <c r="H102" i="47"/>
  <c r="H101" i="47"/>
  <c r="H100" i="47"/>
  <c r="H99" i="47"/>
  <c r="H98" i="47"/>
  <c r="H97" i="47"/>
  <c r="H96" i="47"/>
  <c r="H95" i="47"/>
  <c r="H94" i="47"/>
  <c r="H93" i="47"/>
  <c r="H92" i="47"/>
  <c r="H91" i="47"/>
  <c r="H90" i="47"/>
  <c r="H89" i="47"/>
  <c r="H88" i="47"/>
  <c r="H87" i="47"/>
  <c r="H86" i="47"/>
  <c r="H85" i="47"/>
  <c r="H84" i="47"/>
  <c r="H83" i="47"/>
  <c r="H82" i="47"/>
  <c r="H81" i="47"/>
  <c r="H80" i="47"/>
  <c r="H79" i="47"/>
  <c r="H78" i="47"/>
  <c r="H77" i="47"/>
  <c r="H76" i="47"/>
  <c r="H75" i="47"/>
  <c r="H74" i="47"/>
  <c r="H73" i="47"/>
  <c r="H72" i="47"/>
  <c r="H71" i="47"/>
  <c r="H70" i="47"/>
  <c r="H69" i="47"/>
  <c r="H68" i="47"/>
  <c r="H67" i="47"/>
  <c r="H66" i="47"/>
  <c r="H65" i="47"/>
  <c r="H64" i="47"/>
  <c r="H63" i="47"/>
  <c r="H62" i="47"/>
  <c r="H61" i="47"/>
  <c r="H60" i="47"/>
  <c r="H59" i="47"/>
  <c r="H58" i="47"/>
  <c r="H57" i="47"/>
  <c r="H56" i="47"/>
  <c r="H55" i="47"/>
  <c r="H54" i="47"/>
  <c r="H53" i="47"/>
  <c r="H52" i="47"/>
  <c r="H51" i="47"/>
  <c r="H50" i="47"/>
  <c r="H49" i="47"/>
  <c r="H48" i="47"/>
  <c r="H47" i="47"/>
  <c r="H46" i="47"/>
  <c r="H45" i="47"/>
  <c r="H44" i="47"/>
  <c r="H43" i="47"/>
  <c r="H42" i="47"/>
  <c r="H41" i="47"/>
  <c r="H40" i="47"/>
  <c r="H39" i="47"/>
  <c r="H38" i="47"/>
  <c r="H37" i="47"/>
  <c r="H36" i="47"/>
  <c r="H35" i="47"/>
  <c r="H34" i="47"/>
  <c r="H33" i="47"/>
  <c r="H32" i="47"/>
  <c r="H31" i="47"/>
  <c r="H30" i="47"/>
  <c r="H29" i="47"/>
  <c r="H28" i="47"/>
  <c r="H27" i="47"/>
  <c r="H26" i="47"/>
  <c r="H25" i="47"/>
  <c r="H24" i="47"/>
  <c r="H23" i="47"/>
  <c r="H22" i="47"/>
  <c r="H21" i="47"/>
  <c r="H20" i="47"/>
  <c r="H19" i="47"/>
  <c r="H18" i="47"/>
  <c r="H17" i="47"/>
  <c r="H16" i="47"/>
  <c r="H15" i="47"/>
  <c r="H14" i="47"/>
  <c r="H13" i="47"/>
  <c r="H12" i="47"/>
  <c r="H11" i="47"/>
  <c r="H10" i="47"/>
  <c r="H9" i="47"/>
  <c r="H8" i="47"/>
  <c r="G3" i="47"/>
  <c r="F3" i="47"/>
  <c r="E3" i="47"/>
  <c r="I2" i="47"/>
  <c r="J2" i="47" s="1"/>
  <c r="H998" i="46"/>
  <c r="H997" i="46"/>
  <c r="H996" i="46"/>
  <c r="H995" i="46"/>
  <c r="H994" i="46"/>
  <c r="H993" i="46"/>
  <c r="H992" i="46"/>
  <c r="H991" i="46"/>
  <c r="H990" i="46"/>
  <c r="H989" i="46"/>
  <c r="H988" i="46"/>
  <c r="H987" i="46"/>
  <c r="H986" i="46"/>
  <c r="H985" i="46"/>
  <c r="H984" i="46"/>
  <c r="H983" i="46"/>
  <c r="H982" i="46"/>
  <c r="H981" i="46"/>
  <c r="H980" i="46"/>
  <c r="H979" i="46"/>
  <c r="H978" i="46"/>
  <c r="H977" i="46"/>
  <c r="H976" i="46"/>
  <c r="H975" i="46"/>
  <c r="H974" i="46"/>
  <c r="H973" i="46"/>
  <c r="H972" i="46"/>
  <c r="H971" i="46"/>
  <c r="H970" i="46"/>
  <c r="H969" i="46"/>
  <c r="H968" i="46"/>
  <c r="H967" i="46"/>
  <c r="H966" i="46"/>
  <c r="H965" i="46"/>
  <c r="H964" i="46"/>
  <c r="H963" i="46"/>
  <c r="H962" i="46"/>
  <c r="H961" i="46"/>
  <c r="H960" i="46"/>
  <c r="H959" i="46"/>
  <c r="H958" i="46"/>
  <c r="H957" i="46"/>
  <c r="H956" i="46"/>
  <c r="H955" i="46"/>
  <c r="H954" i="46"/>
  <c r="H953" i="46"/>
  <c r="H952" i="46"/>
  <c r="H951" i="46"/>
  <c r="H950" i="46"/>
  <c r="H949" i="46"/>
  <c r="H948" i="46"/>
  <c r="H947" i="46"/>
  <c r="H946" i="46"/>
  <c r="H945" i="46"/>
  <c r="H944" i="46"/>
  <c r="H943" i="46"/>
  <c r="H942" i="46"/>
  <c r="H941" i="46"/>
  <c r="H940" i="46"/>
  <c r="H939" i="46"/>
  <c r="H938" i="46"/>
  <c r="H937" i="46"/>
  <c r="H936" i="46"/>
  <c r="H935" i="46"/>
  <c r="H934" i="46"/>
  <c r="H933" i="46"/>
  <c r="H932" i="46"/>
  <c r="H931" i="46"/>
  <c r="H930" i="46"/>
  <c r="H929" i="46"/>
  <c r="H928" i="46"/>
  <c r="H927" i="46"/>
  <c r="H926" i="46"/>
  <c r="H925" i="46"/>
  <c r="H924" i="46"/>
  <c r="H923" i="46"/>
  <c r="H922" i="46"/>
  <c r="H921" i="46"/>
  <c r="H920" i="46"/>
  <c r="H919" i="46"/>
  <c r="H918" i="46"/>
  <c r="H917" i="46"/>
  <c r="H916" i="46"/>
  <c r="H915" i="46"/>
  <c r="H914" i="46"/>
  <c r="H913" i="46"/>
  <c r="H912" i="46"/>
  <c r="H911" i="46"/>
  <c r="H910" i="46"/>
  <c r="H909" i="46"/>
  <c r="H908" i="46"/>
  <c r="H907" i="46"/>
  <c r="H906" i="46"/>
  <c r="H905" i="46"/>
  <c r="H904" i="46"/>
  <c r="H903" i="46"/>
  <c r="H902" i="46"/>
  <c r="H901" i="46"/>
  <c r="H900" i="46"/>
  <c r="H899" i="46"/>
  <c r="H898" i="46"/>
  <c r="H897" i="46"/>
  <c r="H896" i="46"/>
  <c r="H895" i="46"/>
  <c r="H894" i="46"/>
  <c r="H893" i="46"/>
  <c r="H892" i="46"/>
  <c r="H891" i="46"/>
  <c r="H890" i="46"/>
  <c r="H889" i="46"/>
  <c r="H888" i="46"/>
  <c r="H887" i="46"/>
  <c r="H886" i="46"/>
  <c r="H885" i="46"/>
  <c r="H884" i="46"/>
  <c r="H883" i="46"/>
  <c r="H882" i="46"/>
  <c r="H881" i="46"/>
  <c r="H880" i="46"/>
  <c r="H879" i="46"/>
  <c r="H878" i="46"/>
  <c r="H877" i="46"/>
  <c r="H876" i="46"/>
  <c r="H875" i="46"/>
  <c r="H874" i="46"/>
  <c r="H873" i="46"/>
  <c r="H872" i="46"/>
  <c r="H871" i="46"/>
  <c r="H870" i="46"/>
  <c r="H869" i="46"/>
  <c r="H868" i="46"/>
  <c r="H867" i="46"/>
  <c r="H866" i="46"/>
  <c r="H865" i="46"/>
  <c r="H864" i="46"/>
  <c r="H863" i="46"/>
  <c r="H862" i="46"/>
  <c r="H861" i="46"/>
  <c r="H860" i="46"/>
  <c r="H859" i="46"/>
  <c r="H858" i="46"/>
  <c r="H857" i="46"/>
  <c r="H856" i="46"/>
  <c r="H855" i="46"/>
  <c r="H854" i="46"/>
  <c r="H853" i="46"/>
  <c r="H852" i="46"/>
  <c r="H851" i="46"/>
  <c r="H850" i="46"/>
  <c r="H849" i="46"/>
  <c r="H848" i="46"/>
  <c r="H847" i="46"/>
  <c r="H846" i="46"/>
  <c r="H845" i="46"/>
  <c r="H844" i="46"/>
  <c r="H843" i="46"/>
  <c r="H842" i="46"/>
  <c r="H841" i="46"/>
  <c r="H840" i="46"/>
  <c r="H839" i="46"/>
  <c r="H838" i="46"/>
  <c r="H837" i="46"/>
  <c r="H836" i="46"/>
  <c r="H835" i="46"/>
  <c r="H834" i="46"/>
  <c r="H833" i="46"/>
  <c r="H832" i="46"/>
  <c r="H831" i="46"/>
  <c r="H830" i="46"/>
  <c r="H829" i="46"/>
  <c r="H828" i="46"/>
  <c r="H827" i="46"/>
  <c r="H826" i="46"/>
  <c r="H825" i="46"/>
  <c r="H824" i="46"/>
  <c r="H823" i="46"/>
  <c r="H822" i="46"/>
  <c r="H821" i="46"/>
  <c r="H820" i="46"/>
  <c r="H819" i="46"/>
  <c r="H818" i="46"/>
  <c r="H817" i="46"/>
  <c r="H816" i="46"/>
  <c r="H815" i="46"/>
  <c r="H814" i="46"/>
  <c r="H813" i="46"/>
  <c r="H812" i="46"/>
  <c r="H811" i="46"/>
  <c r="H810" i="46"/>
  <c r="H809" i="46"/>
  <c r="H808" i="46"/>
  <c r="H807" i="46"/>
  <c r="H806" i="46"/>
  <c r="H805" i="46"/>
  <c r="H804" i="46"/>
  <c r="H803" i="46"/>
  <c r="H802" i="46"/>
  <c r="H801" i="46"/>
  <c r="H800" i="46"/>
  <c r="H799" i="46"/>
  <c r="H798" i="46"/>
  <c r="H797" i="46"/>
  <c r="H796" i="46"/>
  <c r="H795" i="46"/>
  <c r="H794" i="46"/>
  <c r="H793" i="46"/>
  <c r="H792" i="46"/>
  <c r="H791" i="46"/>
  <c r="H790" i="46"/>
  <c r="H789" i="46"/>
  <c r="H788" i="46"/>
  <c r="H787" i="46"/>
  <c r="H786" i="46"/>
  <c r="H785" i="46"/>
  <c r="H784" i="46"/>
  <c r="H783" i="46"/>
  <c r="H782" i="46"/>
  <c r="H781" i="46"/>
  <c r="H780" i="46"/>
  <c r="H779" i="46"/>
  <c r="H778" i="46"/>
  <c r="H777" i="46"/>
  <c r="H776" i="46"/>
  <c r="H775" i="46"/>
  <c r="H774" i="46"/>
  <c r="H773" i="46"/>
  <c r="H772" i="46"/>
  <c r="H771" i="46"/>
  <c r="H770" i="46"/>
  <c r="H769" i="46"/>
  <c r="H768" i="46"/>
  <c r="H767" i="46"/>
  <c r="H766" i="46"/>
  <c r="H765" i="46"/>
  <c r="H764" i="46"/>
  <c r="H763" i="46"/>
  <c r="H762" i="46"/>
  <c r="H761" i="46"/>
  <c r="H760" i="46"/>
  <c r="H759" i="46"/>
  <c r="H758" i="46"/>
  <c r="H757" i="46"/>
  <c r="H756" i="46"/>
  <c r="H755" i="46"/>
  <c r="H754" i="46"/>
  <c r="H753" i="46"/>
  <c r="H752" i="46"/>
  <c r="H751" i="46"/>
  <c r="H750" i="46"/>
  <c r="H749" i="46"/>
  <c r="H748" i="46"/>
  <c r="H747" i="46"/>
  <c r="H746" i="46"/>
  <c r="H745" i="46"/>
  <c r="H744" i="46"/>
  <c r="H743" i="46"/>
  <c r="H742" i="46"/>
  <c r="H741" i="46"/>
  <c r="H740" i="46"/>
  <c r="H739" i="46"/>
  <c r="H738" i="46"/>
  <c r="H737" i="46"/>
  <c r="H736" i="46"/>
  <c r="H735" i="46"/>
  <c r="H734" i="46"/>
  <c r="H733" i="46"/>
  <c r="H732" i="46"/>
  <c r="H731" i="46"/>
  <c r="H730" i="46"/>
  <c r="H729" i="46"/>
  <c r="H728" i="46"/>
  <c r="H727" i="46"/>
  <c r="H726" i="46"/>
  <c r="H725" i="46"/>
  <c r="H724" i="46"/>
  <c r="H723" i="46"/>
  <c r="H722" i="46"/>
  <c r="H721" i="46"/>
  <c r="H720" i="46"/>
  <c r="H719" i="46"/>
  <c r="H718" i="46"/>
  <c r="H717" i="46"/>
  <c r="H716" i="46"/>
  <c r="H715" i="46"/>
  <c r="H714" i="46"/>
  <c r="H713" i="46"/>
  <c r="H712" i="46"/>
  <c r="H711" i="46"/>
  <c r="H710" i="46"/>
  <c r="H709" i="46"/>
  <c r="H708" i="46"/>
  <c r="H707" i="46"/>
  <c r="H706" i="46"/>
  <c r="H705" i="46"/>
  <c r="H704" i="46"/>
  <c r="H703" i="46"/>
  <c r="H702" i="46"/>
  <c r="H701" i="46"/>
  <c r="H700" i="46"/>
  <c r="H699" i="46"/>
  <c r="H698" i="46"/>
  <c r="H697" i="46"/>
  <c r="H696" i="46"/>
  <c r="H695" i="46"/>
  <c r="H694" i="46"/>
  <c r="H693" i="46"/>
  <c r="H692" i="46"/>
  <c r="H691" i="46"/>
  <c r="H690" i="46"/>
  <c r="H689" i="46"/>
  <c r="H688" i="46"/>
  <c r="H687" i="46"/>
  <c r="H686" i="46"/>
  <c r="H685" i="46"/>
  <c r="H684" i="46"/>
  <c r="H683" i="46"/>
  <c r="H682" i="46"/>
  <c r="H681" i="46"/>
  <c r="H680" i="46"/>
  <c r="H679" i="46"/>
  <c r="H678" i="46"/>
  <c r="H677" i="46"/>
  <c r="H676" i="46"/>
  <c r="H675" i="46"/>
  <c r="H674" i="46"/>
  <c r="H673" i="46"/>
  <c r="H672" i="46"/>
  <c r="H671" i="46"/>
  <c r="H670" i="46"/>
  <c r="H669" i="46"/>
  <c r="H668" i="46"/>
  <c r="H667" i="46"/>
  <c r="H666" i="46"/>
  <c r="H665" i="46"/>
  <c r="H664" i="46"/>
  <c r="H663" i="46"/>
  <c r="H662" i="46"/>
  <c r="H661" i="46"/>
  <c r="H660" i="46"/>
  <c r="H659" i="46"/>
  <c r="H658" i="46"/>
  <c r="H657" i="46"/>
  <c r="H656" i="46"/>
  <c r="H655" i="46"/>
  <c r="H654" i="46"/>
  <c r="H653" i="46"/>
  <c r="H652" i="46"/>
  <c r="H651" i="46"/>
  <c r="H650" i="46"/>
  <c r="H649" i="46"/>
  <c r="H648" i="46"/>
  <c r="H647" i="46"/>
  <c r="H646" i="46"/>
  <c r="H645" i="46"/>
  <c r="H644" i="46"/>
  <c r="H643" i="46"/>
  <c r="H642" i="46"/>
  <c r="H641" i="46"/>
  <c r="H640" i="46"/>
  <c r="H639" i="46"/>
  <c r="H638" i="46"/>
  <c r="H637" i="46"/>
  <c r="H636" i="46"/>
  <c r="H635" i="46"/>
  <c r="H634" i="46"/>
  <c r="H633" i="46"/>
  <c r="H632" i="46"/>
  <c r="H631" i="46"/>
  <c r="H630" i="46"/>
  <c r="H629" i="46"/>
  <c r="H628" i="46"/>
  <c r="H627" i="46"/>
  <c r="H626" i="46"/>
  <c r="H625" i="46"/>
  <c r="H624" i="46"/>
  <c r="H623" i="46"/>
  <c r="H622" i="46"/>
  <c r="H621" i="46"/>
  <c r="H620" i="46"/>
  <c r="H619" i="46"/>
  <c r="H618" i="46"/>
  <c r="H617" i="46"/>
  <c r="H616" i="46"/>
  <c r="H615" i="46"/>
  <c r="H614" i="46"/>
  <c r="H613" i="46"/>
  <c r="H612" i="46"/>
  <c r="H611" i="46"/>
  <c r="H610" i="46"/>
  <c r="H609" i="46"/>
  <c r="H608" i="46"/>
  <c r="H607" i="46"/>
  <c r="H606" i="46"/>
  <c r="H605" i="46"/>
  <c r="H604" i="46"/>
  <c r="H603" i="46"/>
  <c r="H602" i="46"/>
  <c r="H601" i="46"/>
  <c r="H600" i="46"/>
  <c r="H599" i="46"/>
  <c r="H598" i="46"/>
  <c r="H597" i="46"/>
  <c r="H596" i="46"/>
  <c r="H595" i="46"/>
  <c r="H594" i="46"/>
  <c r="H593" i="46"/>
  <c r="H592" i="46"/>
  <c r="H591" i="46"/>
  <c r="H590" i="46"/>
  <c r="H589" i="46"/>
  <c r="H588" i="46"/>
  <c r="H587" i="46"/>
  <c r="H586" i="46"/>
  <c r="H585" i="46"/>
  <c r="H584" i="46"/>
  <c r="H583" i="46"/>
  <c r="H582" i="46"/>
  <c r="H581" i="46"/>
  <c r="H580" i="46"/>
  <c r="H579" i="46"/>
  <c r="H578" i="46"/>
  <c r="H577" i="46"/>
  <c r="H576" i="46"/>
  <c r="H575" i="46"/>
  <c r="H574" i="46"/>
  <c r="H573" i="46"/>
  <c r="H572" i="46"/>
  <c r="H571" i="46"/>
  <c r="H570" i="46"/>
  <c r="H569" i="46"/>
  <c r="H568" i="46"/>
  <c r="H567" i="46"/>
  <c r="H566" i="46"/>
  <c r="H565" i="46"/>
  <c r="H564" i="46"/>
  <c r="H563" i="46"/>
  <c r="H562" i="46"/>
  <c r="H561" i="46"/>
  <c r="H560" i="46"/>
  <c r="H559" i="46"/>
  <c r="H558" i="46"/>
  <c r="H557" i="46"/>
  <c r="H556" i="46"/>
  <c r="H555" i="46"/>
  <c r="H554" i="46"/>
  <c r="H553" i="46"/>
  <c r="H552" i="46"/>
  <c r="H551" i="46"/>
  <c r="H550" i="46"/>
  <c r="H549" i="46"/>
  <c r="H548" i="46"/>
  <c r="H547" i="46"/>
  <c r="H546" i="46"/>
  <c r="H545" i="46"/>
  <c r="H544" i="46"/>
  <c r="H543" i="46"/>
  <c r="H542" i="46"/>
  <c r="H541" i="46"/>
  <c r="H540" i="46"/>
  <c r="H539" i="46"/>
  <c r="H538" i="46"/>
  <c r="H537" i="46"/>
  <c r="H536" i="46"/>
  <c r="H535" i="46"/>
  <c r="H534" i="46"/>
  <c r="H533" i="46"/>
  <c r="H532" i="46"/>
  <c r="H531" i="46"/>
  <c r="H530" i="46"/>
  <c r="H529" i="46"/>
  <c r="H528" i="46"/>
  <c r="H527" i="46"/>
  <c r="H526" i="46"/>
  <c r="H525" i="46"/>
  <c r="H524" i="46"/>
  <c r="H523" i="46"/>
  <c r="H522" i="46"/>
  <c r="H521" i="46"/>
  <c r="H520" i="46"/>
  <c r="H519" i="46"/>
  <c r="H518" i="46"/>
  <c r="H517" i="46"/>
  <c r="H516" i="46"/>
  <c r="H515" i="46"/>
  <c r="H514" i="46"/>
  <c r="H513" i="46"/>
  <c r="H512" i="46"/>
  <c r="H511" i="46"/>
  <c r="H510" i="46"/>
  <c r="H509" i="46"/>
  <c r="H508" i="46"/>
  <c r="H507" i="46"/>
  <c r="H506" i="46"/>
  <c r="H505" i="46"/>
  <c r="H504" i="46"/>
  <c r="H503" i="46"/>
  <c r="H502" i="46"/>
  <c r="H501" i="46"/>
  <c r="H500" i="46"/>
  <c r="H499" i="46"/>
  <c r="H498" i="46"/>
  <c r="H497" i="46"/>
  <c r="H496" i="46"/>
  <c r="H495" i="46"/>
  <c r="H494" i="46"/>
  <c r="H493" i="46"/>
  <c r="H492" i="46"/>
  <c r="H491" i="46"/>
  <c r="H490" i="46"/>
  <c r="H489" i="46"/>
  <c r="H488" i="46"/>
  <c r="H487" i="46"/>
  <c r="H486" i="46"/>
  <c r="H485" i="46"/>
  <c r="H484" i="46"/>
  <c r="H483" i="46"/>
  <c r="H482" i="46"/>
  <c r="H481" i="46"/>
  <c r="H480" i="46"/>
  <c r="H479" i="46"/>
  <c r="H478" i="46"/>
  <c r="H477" i="46"/>
  <c r="H476" i="46"/>
  <c r="H475" i="46"/>
  <c r="H474" i="46"/>
  <c r="H473" i="46"/>
  <c r="H472" i="46"/>
  <c r="H471" i="46"/>
  <c r="H470" i="46"/>
  <c r="H469" i="46"/>
  <c r="H468" i="46"/>
  <c r="H467" i="46"/>
  <c r="H466" i="46"/>
  <c r="H465" i="46"/>
  <c r="H464" i="46"/>
  <c r="H463" i="46"/>
  <c r="H462" i="46"/>
  <c r="H461" i="46"/>
  <c r="H460" i="46"/>
  <c r="H459" i="46"/>
  <c r="H458" i="46"/>
  <c r="H457" i="46"/>
  <c r="H456" i="46"/>
  <c r="H455" i="46"/>
  <c r="H454" i="46"/>
  <c r="H453" i="46"/>
  <c r="H452" i="46"/>
  <c r="H451" i="46"/>
  <c r="H450" i="46"/>
  <c r="H449" i="46"/>
  <c r="H448" i="46"/>
  <c r="H447" i="46"/>
  <c r="H446" i="46"/>
  <c r="H445" i="46"/>
  <c r="H444" i="46"/>
  <c r="H443" i="46"/>
  <c r="H442" i="46"/>
  <c r="H441" i="46"/>
  <c r="H440" i="46"/>
  <c r="H439" i="46"/>
  <c r="H438" i="46"/>
  <c r="H437" i="46"/>
  <c r="H436" i="46"/>
  <c r="H435" i="46"/>
  <c r="H434" i="46"/>
  <c r="H433" i="46"/>
  <c r="H432" i="46"/>
  <c r="H431" i="46"/>
  <c r="H430" i="46"/>
  <c r="H429" i="46"/>
  <c r="H428" i="46"/>
  <c r="H427" i="46"/>
  <c r="H426" i="46"/>
  <c r="H425" i="46"/>
  <c r="H424" i="46"/>
  <c r="H423" i="46"/>
  <c r="H422" i="46"/>
  <c r="H421" i="46"/>
  <c r="H420" i="46"/>
  <c r="H419" i="46"/>
  <c r="H418" i="46"/>
  <c r="H417" i="46"/>
  <c r="H416" i="46"/>
  <c r="H415" i="46"/>
  <c r="H414" i="46"/>
  <c r="H413" i="46"/>
  <c r="H412" i="46"/>
  <c r="H411" i="46"/>
  <c r="H410" i="46"/>
  <c r="H409" i="46"/>
  <c r="H408" i="46"/>
  <c r="H407" i="46"/>
  <c r="H406" i="46"/>
  <c r="H405" i="46"/>
  <c r="H404" i="46"/>
  <c r="H403" i="46"/>
  <c r="H402" i="46"/>
  <c r="H401" i="46"/>
  <c r="H400" i="46"/>
  <c r="H399" i="46"/>
  <c r="H398" i="46"/>
  <c r="H397" i="46"/>
  <c r="H396" i="46"/>
  <c r="H395" i="46"/>
  <c r="H394" i="46"/>
  <c r="H393" i="46"/>
  <c r="H392" i="46"/>
  <c r="H391" i="46"/>
  <c r="H390" i="46"/>
  <c r="H389" i="46"/>
  <c r="H388" i="46"/>
  <c r="H387" i="46"/>
  <c r="H386" i="46"/>
  <c r="H385" i="46"/>
  <c r="H384" i="46"/>
  <c r="H383" i="46"/>
  <c r="H382" i="46"/>
  <c r="H381" i="46"/>
  <c r="H380" i="46"/>
  <c r="H379" i="46"/>
  <c r="H378" i="46"/>
  <c r="H377" i="46"/>
  <c r="H376" i="46"/>
  <c r="H375" i="46"/>
  <c r="H374" i="46"/>
  <c r="H373" i="46"/>
  <c r="H372" i="46"/>
  <c r="H371" i="46"/>
  <c r="H370" i="46"/>
  <c r="H369" i="46"/>
  <c r="H368" i="46"/>
  <c r="H367" i="46"/>
  <c r="H366" i="46"/>
  <c r="H365" i="46"/>
  <c r="H364" i="46"/>
  <c r="H363" i="46"/>
  <c r="H362" i="46"/>
  <c r="H361" i="46"/>
  <c r="H360" i="46"/>
  <c r="H359" i="46"/>
  <c r="H358" i="46"/>
  <c r="H357" i="46"/>
  <c r="H356" i="46"/>
  <c r="H355" i="46"/>
  <c r="H354" i="46"/>
  <c r="H353" i="46"/>
  <c r="H352" i="46"/>
  <c r="H351" i="46"/>
  <c r="H350" i="46"/>
  <c r="H349" i="46"/>
  <c r="H348" i="46"/>
  <c r="H347" i="46"/>
  <c r="H346" i="46"/>
  <c r="H345" i="46"/>
  <c r="H344" i="46"/>
  <c r="H343" i="46"/>
  <c r="H342" i="46"/>
  <c r="H341" i="46"/>
  <c r="H340" i="46"/>
  <c r="H339" i="46"/>
  <c r="H338" i="46"/>
  <c r="H337" i="46"/>
  <c r="H336" i="46"/>
  <c r="H335" i="46"/>
  <c r="H334" i="46"/>
  <c r="H333" i="46"/>
  <c r="H332" i="46"/>
  <c r="H331" i="46"/>
  <c r="H330" i="46"/>
  <c r="H329" i="46"/>
  <c r="H328" i="46"/>
  <c r="H327" i="46"/>
  <c r="H326" i="46"/>
  <c r="H325" i="46"/>
  <c r="H324" i="46"/>
  <c r="H323" i="46"/>
  <c r="H322" i="46"/>
  <c r="H321" i="46"/>
  <c r="H320" i="46"/>
  <c r="H319" i="46"/>
  <c r="H318" i="46"/>
  <c r="H317" i="46"/>
  <c r="H316" i="46"/>
  <c r="H315" i="46"/>
  <c r="H314" i="46"/>
  <c r="H313" i="46"/>
  <c r="H312" i="46"/>
  <c r="H311" i="46"/>
  <c r="H310" i="46"/>
  <c r="H309" i="46"/>
  <c r="H308" i="46"/>
  <c r="H307" i="46"/>
  <c r="H306" i="46"/>
  <c r="H305" i="46"/>
  <c r="H304" i="46"/>
  <c r="H303" i="46"/>
  <c r="H302" i="46"/>
  <c r="H301" i="46"/>
  <c r="H300" i="46"/>
  <c r="H299" i="46"/>
  <c r="H298" i="46"/>
  <c r="H297" i="46"/>
  <c r="H296" i="46"/>
  <c r="H295" i="46"/>
  <c r="H294" i="46"/>
  <c r="H293" i="46"/>
  <c r="H292" i="46"/>
  <c r="H291" i="46"/>
  <c r="H290" i="46"/>
  <c r="H289" i="46"/>
  <c r="H288" i="46"/>
  <c r="H287" i="46"/>
  <c r="H286" i="46"/>
  <c r="H285" i="46"/>
  <c r="H284" i="46"/>
  <c r="H283" i="46"/>
  <c r="H282" i="46"/>
  <c r="H281" i="46"/>
  <c r="H280" i="46"/>
  <c r="H279" i="46"/>
  <c r="H278" i="46"/>
  <c r="H277" i="46"/>
  <c r="H276" i="46"/>
  <c r="H275" i="46"/>
  <c r="H274" i="46"/>
  <c r="H273" i="46"/>
  <c r="H272" i="46"/>
  <c r="H271" i="46"/>
  <c r="H270" i="46"/>
  <c r="H269" i="46"/>
  <c r="H268" i="46"/>
  <c r="H267" i="46"/>
  <c r="H266" i="46"/>
  <c r="H265" i="46"/>
  <c r="H264" i="46"/>
  <c r="H263" i="46"/>
  <c r="H262" i="46"/>
  <c r="H261" i="46"/>
  <c r="H260" i="46"/>
  <c r="H259" i="46"/>
  <c r="H258" i="46"/>
  <c r="H257" i="46"/>
  <c r="H256" i="46"/>
  <c r="H255" i="46"/>
  <c r="H254" i="46"/>
  <c r="H253" i="46"/>
  <c r="H252" i="46"/>
  <c r="H251" i="46"/>
  <c r="H250" i="46"/>
  <c r="H249" i="46"/>
  <c r="H248" i="46"/>
  <c r="H247" i="46"/>
  <c r="H246" i="46"/>
  <c r="H245" i="46"/>
  <c r="H244" i="46"/>
  <c r="H243" i="46"/>
  <c r="H242" i="46"/>
  <c r="H241" i="46"/>
  <c r="H240" i="46"/>
  <c r="H239" i="46"/>
  <c r="H238" i="46"/>
  <c r="H237" i="46"/>
  <c r="H236" i="46"/>
  <c r="H235" i="46"/>
  <c r="H234" i="46"/>
  <c r="H233" i="46"/>
  <c r="H232" i="46"/>
  <c r="H231" i="46"/>
  <c r="H230" i="46"/>
  <c r="H229" i="46"/>
  <c r="H228" i="46"/>
  <c r="H227" i="46"/>
  <c r="H226" i="46"/>
  <c r="H225" i="46"/>
  <c r="H224" i="46"/>
  <c r="H223" i="46"/>
  <c r="H222" i="46"/>
  <c r="H221" i="46"/>
  <c r="H220" i="46"/>
  <c r="H219" i="46"/>
  <c r="H218" i="46"/>
  <c r="H217" i="46"/>
  <c r="H216" i="46"/>
  <c r="H215" i="46"/>
  <c r="H214" i="46"/>
  <c r="H213" i="46"/>
  <c r="H212" i="46"/>
  <c r="H211" i="46"/>
  <c r="H210" i="46"/>
  <c r="H209" i="46"/>
  <c r="H208" i="46"/>
  <c r="H207" i="46"/>
  <c r="H206" i="46"/>
  <c r="H205" i="46"/>
  <c r="H204" i="46"/>
  <c r="H203" i="46"/>
  <c r="H202" i="46"/>
  <c r="H201" i="46"/>
  <c r="H200" i="46"/>
  <c r="H199" i="46"/>
  <c r="H198" i="46"/>
  <c r="H197" i="46"/>
  <c r="H196" i="46"/>
  <c r="H195" i="46"/>
  <c r="H194" i="46"/>
  <c r="H193" i="46"/>
  <c r="H192" i="46"/>
  <c r="H191" i="46"/>
  <c r="H190" i="46"/>
  <c r="H189" i="46"/>
  <c r="H188" i="46"/>
  <c r="H187" i="46"/>
  <c r="H186" i="46"/>
  <c r="H185" i="46"/>
  <c r="H184" i="46"/>
  <c r="H183" i="46"/>
  <c r="H182" i="46"/>
  <c r="H181" i="46"/>
  <c r="H180" i="46"/>
  <c r="H179" i="46"/>
  <c r="H178" i="46"/>
  <c r="H177" i="46"/>
  <c r="H176" i="46"/>
  <c r="H175" i="46"/>
  <c r="H174" i="46"/>
  <c r="H173" i="46"/>
  <c r="H172" i="46"/>
  <c r="H171" i="46"/>
  <c r="H170" i="46"/>
  <c r="H169" i="46"/>
  <c r="H168" i="46"/>
  <c r="H167" i="46"/>
  <c r="H166" i="46"/>
  <c r="H165" i="46"/>
  <c r="H164" i="46"/>
  <c r="H163" i="46"/>
  <c r="H162" i="46"/>
  <c r="H161" i="46"/>
  <c r="H160" i="46"/>
  <c r="H159" i="46"/>
  <c r="H158" i="46"/>
  <c r="H157" i="46"/>
  <c r="H156" i="46"/>
  <c r="H155" i="46"/>
  <c r="H154" i="46"/>
  <c r="H153" i="46"/>
  <c r="H152" i="46"/>
  <c r="H151" i="46"/>
  <c r="H150" i="46"/>
  <c r="H149" i="46"/>
  <c r="H148" i="46"/>
  <c r="H147" i="46"/>
  <c r="H146" i="46"/>
  <c r="H145" i="46"/>
  <c r="H144" i="46"/>
  <c r="H143" i="46"/>
  <c r="H142" i="46"/>
  <c r="H141" i="46"/>
  <c r="H140" i="46"/>
  <c r="H139" i="46"/>
  <c r="H138" i="46"/>
  <c r="H137" i="46"/>
  <c r="H136" i="46"/>
  <c r="H135" i="46"/>
  <c r="H134" i="46"/>
  <c r="H133" i="46"/>
  <c r="H132" i="46"/>
  <c r="H131" i="46"/>
  <c r="H130" i="46"/>
  <c r="H129" i="46"/>
  <c r="H128" i="46"/>
  <c r="H127" i="46"/>
  <c r="H126" i="46"/>
  <c r="H125" i="46"/>
  <c r="H124" i="46"/>
  <c r="H123" i="46"/>
  <c r="H122" i="46"/>
  <c r="H121" i="46"/>
  <c r="H120" i="46"/>
  <c r="H119" i="46"/>
  <c r="H118" i="46"/>
  <c r="H117" i="46"/>
  <c r="H116" i="46"/>
  <c r="H115" i="46"/>
  <c r="H114" i="46"/>
  <c r="H113" i="46"/>
  <c r="H112" i="46"/>
  <c r="H111" i="46"/>
  <c r="H110" i="46"/>
  <c r="H109" i="46"/>
  <c r="H108" i="46"/>
  <c r="H107" i="46"/>
  <c r="H106" i="46"/>
  <c r="H105" i="46"/>
  <c r="H104" i="46"/>
  <c r="H103" i="46"/>
  <c r="H102" i="46"/>
  <c r="H101" i="46"/>
  <c r="H100" i="46"/>
  <c r="H99" i="46"/>
  <c r="H98" i="46"/>
  <c r="H97" i="46"/>
  <c r="H96" i="46"/>
  <c r="H95" i="46"/>
  <c r="H94" i="46"/>
  <c r="H93" i="46"/>
  <c r="H92" i="46"/>
  <c r="H91" i="46"/>
  <c r="H90" i="46"/>
  <c r="H89" i="46"/>
  <c r="H88" i="46"/>
  <c r="H87" i="46"/>
  <c r="H86" i="46"/>
  <c r="H85" i="46"/>
  <c r="H84" i="46"/>
  <c r="H83" i="46"/>
  <c r="H82" i="46"/>
  <c r="H81" i="46"/>
  <c r="H80" i="46"/>
  <c r="H79" i="46"/>
  <c r="H78" i="46"/>
  <c r="H77" i="46"/>
  <c r="H76" i="46"/>
  <c r="H75" i="46"/>
  <c r="H74" i="46"/>
  <c r="H73" i="46"/>
  <c r="H72" i="46"/>
  <c r="H71" i="46"/>
  <c r="H70" i="46"/>
  <c r="H69" i="46"/>
  <c r="H68" i="46"/>
  <c r="H67" i="46"/>
  <c r="H66" i="46"/>
  <c r="H65" i="46"/>
  <c r="H64" i="46"/>
  <c r="H63" i="46"/>
  <c r="H62" i="46"/>
  <c r="H61" i="46"/>
  <c r="H60" i="46"/>
  <c r="H59" i="46"/>
  <c r="H58" i="46"/>
  <c r="H57" i="46"/>
  <c r="H56" i="46"/>
  <c r="H55" i="46"/>
  <c r="H54" i="46"/>
  <c r="H53" i="46"/>
  <c r="H52" i="46"/>
  <c r="H51" i="46"/>
  <c r="H50" i="46"/>
  <c r="H49" i="46"/>
  <c r="H48" i="46"/>
  <c r="H47" i="46"/>
  <c r="H46" i="46"/>
  <c r="H45" i="46"/>
  <c r="H44" i="46"/>
  <c r="H43" i="46"/>
  <c r="H42" i="46"/>
  <c r="H41" i="46"/>
  <c r="H40" i="46"/>
  <c r="H39" i="46"/>
  <c r="H38" i="46"/>
  <c r="H37" i="46"/>
  <c r="H36" i="46"/>
  <c r="H35" i="46"/>
  <c r="H34" i="46"/>
  <c r="H33" i="46"/>
  <c r="H32" i="46"/>
  <c r="H31" i="46"/>
  <c r="H30" i="46"/>
  <c r="H29" i="46"/>
  <c r="H28" i="46"/>
  <c r="H27" i="46"/>
  <c r="H26" i="46"/>
  <c r="H25" i="46"/>
  <c r="H24" i="46"/>
  <c r="H23" i="46"/>
  <c r="H22" i="46"/>
  <c r="H21" i="46"/>
  <c r="H20" i="46"/>
  <c r="H19" i="46"/>
  <c r="H18" i="46"/>
  <c r="H17" i="46"/>
  <c r="H16" i="46"/>
  <c r="H15" i="46"/>
  <c r="H14" i="46"/>
  <c r="H13" i="46"/>
  <c r="H12" i="46"/>
  <c r="H11" i="46"/>
  <c r="H10" i="46"/>
  <c r="H9" i="46"/>
  <c r="H8" i="46"/>
  <c r="H7" i="46"/>
  <c r="H6" i="46"/>
  <c r="H5" i="46"/>
  <c r="H4" i="46"/>
  <c r="DZ3" i="46"/>
  <c r="DY3" i="46"/>
  <c r="DX3" i="46"/>
  <c r="DW3" i="46"/>
  <c r="DV3" i="46"/>
  <c r="DU3" i="46"/>
  <c r="DT3" i="46"/>
  <c r="DS3" i="46"/>
  <c r="DR3" i="46"/>
  <c r="DQ3" i="46"/>
  <c r="DP3" i="46"/>
  <c r="DO3" i="46"/>
  <c r="DN3" i="46"/>
  <c r="DM3" i="46"/>
  <c r="DL3" i="46"/>
  <c r="DK3" i="46"/>
  <c r="DJ3" i="46"/>
  <c r="DI3" i="46"/>
  <c r="DH3" i="46"/>
  <c r="DG3" i="46"/>
  <c r="DF3" i="46"/>
  <c r="DE3" i="46"/>
  <c r="DD3" i="46"/>
  <c r="DC3" i="46"/>
  <c r="DB3" i="46"/>
  <c r="DA3" i="46"/>
  <c r="CZ3" i="46"/>
  <c r="CY3" i="46"/>
  <c r="CX3" i="46"/>
  <c r="CW3" i="46"/>
  <c r="CV3" i="46"/>
  <c r="CU3" i="46"/>
  <c r="CT3" i="46"/>
  <c r="CS3" i="46"/>
  <c r="CR3" i="46"/>
  <c r="CQ3" i="46"/>
  <c r="CP3" i="46"/>
  <c r="CO3" i="46"/>
  <c r="CN3" i="46"/>
  <c r="CM3" i="46"/>
  <c r="CL3" i="46"/>
  <c r="CK3" i="46"/>
  <c r="CJ3" i="46"/>
  <c r="CI3" i="46"/>
  <c r="CH3" i="46"/>
  <c r="CG3" i="46"/>
  <c r="CF3" i="46"/>
  <c r="CE3" i="46"/>
  <c r="CD3" i="46"/>
  <c r="CC3" i="46"/>
  <c r="CB3" i="46"/>
  <c r="CA3" i="46"/>
  <c r="BZ3" i="46"/>
  <c r="BY3" i="46"/>
  <c r="BX3" i="46"/>
  <c r="BW3" i="46"/>
  <c r="BV3" i="46"/>
  <c r="BU3" i="46"/>
  <c r="BT3" i="46"/>
  <c r="BS3" i="46"/>
  <c r="BR3" i="46"/>
  <c r="BQ3" i="46"/>
  <c r="BP3" i="46"/>
  <c r="BO3" i="46"/>
  <c r="BN3" i="46"/>
  <c r="BM3" i="46"/>
  <c r="BL3" i="46"/>
  <c r="BK3" i="46"/>
  <c r="BJ3" i="46"/>
  <c r="BI3" i="46"/>
  <c r="BH3" i="46"/>
  <c r="BG3" i="46"/>
  <c r="BF3" i="46"/>
  <c r="BE3" i="46"/>
  <c r="BD3" i="46"/>
  <c r="BC3" i="46"/>
  <c r="BB3" i="46"/>
  <c r="BA3" i="46"/>
  <c r="AZ3" i="46"/>
  <c r="AY3" i="46"/>
  <c r="AX3" i="46"/>
  <c r="AW3" i="46"/>
  <c r="AV3" i="46"/>
  <c r="AU3" i="46"/>
  <c r="AT3" i="46"/>
  <c r="AS3" i="46"/>
  <c r="AR3" i="46"/>
  <c r="AQ3" i="46"/>
  <c r="AP3" i="46"/>
  <c r="AO3" i="46"/>
  <c r="AN3" i="46"/>
  <c r="AM3" i="46"/>
  <c r="AL3" i="46"/>
  <c r="AK3" i="46"/>
  <c r="AJ3" i="46"/>
  <c r="AI3" i="46"/>
  <c r="AH3" i="46"/>
  <c r="AG3" i="46"/>
  <c r="AF3" i="46"/>
  <c r="AE3" i="46"/>
  <c r="AD3" i="46"/>
  <c r="AC3" i="46"/>
  <c r="AB3" i="46"/>
  <c r="AA3" i="46"/>
  <c r="Z3" i="46"/>
  <c r="Y3" i="46"/>
  <c r="X3" i="46"/>
  <c r="W3" i="46"/>
  <c r="V3" i="46"/>
  <c r="U3" i="46"/>
  <c r="T3" i="46"/>
  <c r="S3" i="46"/>
  <c r="R3" i="46"/>
  <c r="Q3" i="46"/>
  <c r="P3" i="46"/>
  <c r="O3" i="46"/>
  <c r="N3" i="46"/>
  <c r="M3" i="46"/>
  <c r="L3" i="46"/>
  <c r="K3" i="46"/>
  <c r="J3" i="46"/>
  <c r="I3" i="46"/>
  <c r="G3" i="46"/>
  <c r="F3" i="46"/>
  <c r="E3" i="46"/>
  <c r="I2" i="46"/>
  <c r="J2" i="46" s="1"/>
  <c r="H998" i="45"/>
  <c r="H997" i="45"/>
  <c r="H996" i="45"/>
  <c r="H995" i="45"/>
  <c r="H994" i="45"/>
  <c r="H993" i="45"/>
  <c r="H992" i="45"/>
  <c r="H991" i="45"/>
  <c r="H990" i="45"/>
  <c r="H989" i="45"/>
  <c r="H988" i="45"/>
  <c r="H987" i="45"/>
  <c r="H986" i="45"/>
  <c r="H985" i="45"/>
  <c r="H984" i="45"/>
  <c r="H983" i="45"/>
  <c r="H982" i="45"/>
  <c r="H981" i="45"/>
  <c r="H980" i="45"/>
  <c r="H979" i="45"/>
  <c r="H978" i="45"/>
  <c r="H977" i="45"/>
  <c r="H976" i="45"/>
  <c r="H975" i="45"/>
  <c r="H974" i="45"/>
  <c r="H973" i="45"/>
  <c r="H972" i="45"/>
  <c r="H971" i="45"/>
  <c r="H970" i="45"/>
  <c r="H969" i="45"/>
  <c r="H968" i="45"/>
  <c r="H967" i="45"/>
  <c r="H966" i="45"/>
  <c r="H965" i="45"/>
  <c r="H964" i="45"/>
  <c r="H963" i="45"/>
  <c r="H962" i="45"/>
  <c r="H961" i="45"/>
  <c r="H960" i="45"/>
  <c r="H959" i="45"/>
  <c r="H958" i="45"/>
  <c r="H957" i="45"/>
  <c r="H956" i="45"/>
  <c r="H955" i="45"/>
  <c r="H954" i="45"/>
  <c r="H953" i="45"/>
  <c r="H952" i="45"/>
  <c r="H951" i="45"/>
  <c r="H950" i="45"/>
  <c r="H949" i="45"/>
  <c r="H948" i="45"/>
  <c r="H947" i="45"/>
  <c r="H946" i="45"/>
  <c r="H945" i="45"/>
  <c r="H944" i="45"/>
  <c r="H943" i="45"/>
  <c r="H942" i="45"/>
  <c r="H941" i="45"/>
  <c r="H940" i="45"/>
  <c r="H939" i="45"/>
  <c r="H938" i="45"/>
  <c r="H937" i="45"/>
  <c r="H936" i="45"/>
  <c r="H935" i="45"/>
  <c r="H934" i="45"/>
  <c r="H933" i="45"/>
  <c r="H932" i="45"/>
  <c r="H931" i="45"/>
  <c r="H930" i="45"/>
  <c r="H929" i="45"/>
  <c r="H928" i="45"/>
  <c r="H927" i="45"/>
  <c r="H926" i="45"/>
  <c r="H925" i="45"/>
  <c r="H924" i="45"/>
  <c r="H923" i="45"/>
  <c r="H922" i="45"/>
  <c r="H921" i="45"/>
  <c r="H920" i="45"/>
  <c r="H919" i="45"/>
  <c r="H918" i="45"/>
  <c r="H917" i="45"/>
  <c r="H916" i="45"/>
  <c r="H915" i="45"/>
  <c r="H914" i="45"/>
  <c r="H913" i="45"/>
  <c r="H912" i="45"/>
  <c r="H911" i="45"/>
  <c r="H910" i="45"/>
  <c r="H909" i="45"/>
  <c r="H908" i="45"/>
  <c r="H907" i="45"/>
  <c r="H906" i="45"/>
  <c r="H905" i="45"/>
  <c r="H904" i="45"/>
  <c r="H903" i="45"/>
  <c r="H902" i="45"/>
  <c r="H901" i="45"/>
  <c r="H900" i="45"/>
  <c r="H899" i="45"/>
  <c r="H898" i="45"/>
  <c r="H897" i="45"/>
  <c r="H896" i="45"/>
  <c r="H895" i="45"/>
  <c r="H894" i="45"/>
  <c r="H893" i="45"/>
  <c r="H892" i="45"/>
  <c r="H891" i="45"/>
  <c r="H890" i="45"/>
  <c r="H889" i="45"/>
  <c r="H888" i="45"/>
  <c r="H887" i="45"/>
  <c r="H886" i="45"/>
  <c r="H885" i="45"/>
  <c r="H884" i="45"/>
  <c r="H883" i="45"/>
  <c r="H882" i="45"/>
  <c r="H881" i="45"/>
  <c r="H880" i="45"/>
  <c r="H879" i="45"/>
  <c r="H878" i="45"/>
  <c r="H877" i="45"/>
  <c r="H876" i="45"/>
  <c r="H875" i="45"/>
  <c r="H874" i="45"/>
  <c r="H873" i="45"/>
  <c r="H872" i="45"/>
  <c r="H871" i="45"/>
  <c r="H870" i="45"/>
  <c r="H869" i="45"/>
  <c r="H868" i="45"/>
  <c r="H867" i="45"/>
  <c r="H866" i="45"/>
  <c r="H865" i="45"/>
  <c r="H864" i="45"/>
  <c r="H863" i="45"/>
  <c r="H862" i="45"/>
  <c r="H861" i="45"/>
  <c r="H860" i="45"/>
  <c r="H859" i="45"/>
  <c r="H858" i="45"/>
  <c r="H857" i="45"/>
  <c r="H856" i="45"/>
  <c r="H855" i="45"/>
  <c r="H854" i="45"/>
  <c r="H853" i="45"/>
  <c r="H852" i="45"/>
  <c r="H851" i="45"/>
  <c r="H850" i="45"/>
  <c r="H849" i="45"/>
  <c r="H848" i="45"/>
  <c r="H847" i="45"/>
  <c r="H846" i="45"/>
  <c r="H845" i="45"/>
  <c r="H844" i="45"/>
  <c r="H843" i="45"/>
  <c r="H842" i="45"/>
  <c r="H841" i="45"/>
  <c r="H840" i="45"/>
  <c r="H839" i="45"/>
  <c r="H838" i="45"/>
  <c r="H837" i="45"/>
  <c r="H836" i="45"/>
  <c r="H835" i="45"/>
  <c r="H834" i="45"/>
  <c r="H833" i="45"/>
  <c r="H832" i="45"/>
  <c r="H831" i="45"/>
  <c r="H830" i="45"/>
  <c r="H829" i="45"/>
  <c r="H828" i="45"/>
  <c r="H827" i="45"/>
  <c r="H826" i="45"/>
  <c r="H825" i="45"/>
  <c r="H824" i="45"/>
  <c r="H823" i="45"/>
  <c r="H822" i="45"/>
  <c r="H821" i="45"/>
  <c r="H820" i="45"/>
  <c r="H819" i="45"/>
  <c r="H818" i="45"/>
  <c r="H817" i="45"/>
  <c r="H816" i="45"/>
  <c r="H815" i="45"/>
  <c r="H814" i="45"/>
  <c r="H813" i="45"/>
  <c r="H812" i="45"/>
  <c r="H811" i="45"/>
  <c r="H810" i="45"/>
  <c r="H809" i="45"/>
  <c r="H808" i="45"/>
  <c r="H807" i="45"/>
  <c r="H806" i="45"/>
  <c r="H805" i="45"/>
  <c r="H804" i="45"/>
  <c r="H803" i="45"/>
  <c r="H802" i="45"/>
  <c r="H801" i="45"/>
  <c r="H800" i="45"/>
  <c r="H799" i="45"/>
  <c r="H798" i="45"/>
  <c r="H797" i="45"/>
  <c r="H796" i="45"/>
  <c r="H795" i="45"/>
  <c r="H794" i="45"/>
  <c r="H793" i="45"/>
  <c r="H792" i="45"/>
  <c r="H791" i="45"/>
  <c r="H790" i="45"/>
  <c r="H789" i="45"/>
  <c r="H788" i="45"/>
  <c r="H787" i="45"/>
  <c r="H786" i="45"/>
  <c r="H785" i="45"/>
  <c r="H784" i="45"/>
  <c r="H783" i="45"/>
  <c r="H782" i="45"/>
  <c r="H781" i="45"/>
  <c r="H780" i="45"/>
  <c r="H779" i="45"/>
  <c r="H778" i="45"/>
  <c r="H777" i="45"/>
  <c r="H776" i="45"/>
  <c r="H775" i="45"/>
  <c r="H774" i="45"/>
  <c r="H773" i="45"/>
  <c r="H772" i="45"/>
  <c r="H771" i="45"/>
  <c r="H770" i="45"/>
  <c r="H769" i="45"/>
  <c r="H768" i="45"/>
  <c r="H767" i="45"/>
  <c r="H766" i="45"/>
  <c r="H765" i="45"/>
  <c r="H764" i="45"/>
  <c r="H763" i="45"/>
  <c r="H762" i="45"/>
  <c r="H761" i="45"/>
  <c r="H760" i="45"/>
  <c r="H759" i="45"/>
  <c r="H758" i="45"/>
  <c r="H757" i="45"/>
  <c r="H756" i="45"/>
  <c r="H755" i="45"/>
  <c r="H754" i="45"/>
  <c r="H753" i="45"/>
  <c r="H752" i="45"/>
  <c r="H751" i="45"/>
  <c r="H750" i="45"/>
  <c r="H749" i="45"/>
  <c r="H748" i="45"/>
  <c r="H747" i="45"/>
  <c r="H746" i="45"/>
  <c r="H745" i="45"/>
  <c r="H744" i="45"/>
  <c r="H743" i="45"/>
  <c r="H742" i="45"/>
  <c r="H741" i="45"/>
  <c r="H740" i="45"/>
  <c r="H739" i="45"/>
  <c r="H738" i="45"/>
  <c r="H737" i="45"/>
  <c r="H736" i="45"/>
  <c r="H735" i="45"/>
  <c r="H734" i="45"/>
  <c r="H733" i="45"/>
  <c r="H732" i="45"/>
  <c r="H731" i="45"/>
  <c r="H730" i="45"/>
  <c r="H729" i="45"/>
  <c r="H728" i="45"/>
  <c r="H727" i="45"/>
  <c r="H726" i="45"/>
  <c r="H725" i="45"/>
  <c r="H724" i="45"/>
  <c r="H723" i="45"/>
  <c r="H722" i="45"/>
  <c r="H721" i="45"/>
  <c r="H720" i="45"/>
  <c r="H719" i="45"/>
  <c r="H718" i="45"/>
  <c r="H717" i="45"/>
  <c r="H716" i="45"/>
  <c r="H715" i="45"/>
  <c r="H714" i="45"/>
  <c r="H713" i="45"/>
  <c r="H712" i="45"/>
  <c r="H711" i="45"/>
  <c r="H710" i="45"/>
  <c r="H709" i="45"/>
  <c r="H708" i="45"/>
  <c r="H707" i="45"/>
  <c r="H706" i="45"/>
  <c r="H705" i="45"/>
  <c r="H704" i="45"/>
  <c r="H703" i="45"/>
  <c r="H702" i="45"/>
  <c r="H701" i="45"/>
  <c r="H700" i="45"/>
  <c r="H699" i="45"/>
  <c r="H698" i="45"/>
  <c r="H697" i="45"/>
  <c r="H696" i="45"/>
  <c r="H695" i="45"/>
  <c r="H694" i="45"/>
  <c r="H693" i="45"/>
  <c r="H692" i="45"/>
  <c r="H691" i="45"/>
  <c r="H690" i="45"/>
  <c r="H689" i="45"/>
  <c r="H688" i="45"/>
  <c r="H687" i="45"/>
  <c r="H686" i="45"/>
  <c r="H685" i="45"/>
  <c r="H684" i="45"/>
  <c r="H683" i="45"/>
  <c r="H682" i="45"/>
  <c r="H681" i="45"/>
  <c r="H680" i="45"/>
  <c r="H679" i="45"/>
  <c r="H678" i="45"/>
  <c r="H677" i="45"/>
  <c r="H676" i="45"/>
  <c r="H675" i="45"/>
  <c r="H674" i="45"/>
  <c r="H673" i="45"/>
  <c r="H672" i="45"/>
  <c r="H671" i="45"/>
  <c r="H670" i="45"/>
  <c r="H669" i="45"/>
  <c r="H668" i="45"/>
  <c r="H667" i="45"/>
  <c r="H666" i="45"/>
  <c r="H665" i="45"/>
  <c r="H664" i="45"/>
  <c r="H663" i="45"/>
  <c r="H662" i="45"/>
  <c r="H661" i="45"/>
  <c r="H660" i="45"/>
  <c r="H659" i="45"/>
  <c r="H658" i="45"/>
  <c r="H657" i="45"/>
  <c r="H656" i="45"/>
  <c r="H655" i="45"/>
  <c r="H654" i="45"/>
  <c r="H653" i="45"/>
  <c r="H652" i="45"/>
  <c r="H651" i="45"/>
  <c r="H650" i="45"/>
  <c r="H649" i="45"/>
  <c r="H648" i="45"/>
  <c r="H647" i="45"/>
  <c r="H646" i="45"/>
  <c r="H645" i="45"/>
  <c r="H644" i="45"/>
  <c r="H643" i="45"/>
  <c r="H642" i="45"/>
  <c r="H641" i="45"/>
  <c r="H640" i="45"/>
  <c r="H639" i="45"/>
  <c r="H638" i="45"/>
  <c r="H637" i="45"/>
  <c r="H636" i="45"/>
  <c r="H635" i="45"/>
  <c r="H634" i="45"/>
  <c r="H633" i="45"/>
  <c r="H632" i="45"/>
  <c r="H631" i="45"/>
  <c r="H630" i="45"/>
  <c r="H629" i="45"/>
  <c r="H628" i="45"/>
  <c r="H627" i="45"/>
  <c r="H626" i="45"/>
  <c r="H625" i="45"/>
  <c r="H624" i="45"/>
  <c r="H623" i="45"/>
  <c r="H622" i="45"/>
  <c r="H621" i="45"/>
  <c r="H620" i="45"/>
  <c r="H619" i="45"/>
  <c r="H618" i="45"/>
  <c r="H617" i="45"/>
  <c r="H616" i="45"/>
  <c r="H615" i="45"/>
  <c r="H614" i="45"/>
  <c r="H613" i="45"/>
  <c r="H612" i="45"/>
  <c r="H611" i="45"/>
  <c r="H610" i="45"/>
  <c r="H609" i="45"/>
  <c r="H608" i="45"/>
  <c r="H607" i="45"/>
  <c r="H606" i="45"/>
  <c r="H605" i="45"/>
  <c r="H604" i="45"/>
  <c r="H603" i="45"/>
  <c r="H602" i="45"/>
  <c r="H601" i="45"/>
  <c r="H600" i="45"/>
  <c r="H599" i="45"/>
  <c r="H598" i="45"/>
  <c r="H597" i="45"/>
  <c r="H596" i="45"/>
  <c r="H595" i="45"/>
  <c r="H594" i="45"/>
  <c r="H593" i="45"/>
  <c r="H592" i="45"/>
  <c r="H591" i="45"/>
  <c r="H590" i="45"/>
  <c r="H589" i="45"/>
  <c r="H588" i="45"/>
  <c r="H587" i="45"/>
  <c r="H586" i="45"/>
  <c r="H585" i="45"/>
  <c r="H584" i="45"/>
  <c r="H583" i="45"/>
  <c r="H582" i="45"/>
  <c r="H581" i="45"/>
  <c r="H580" i="45"/>
  <c r="H579" i="45"/>
  <c r="H578" i="45"/>
  <c r="H577" i="45"/>
  <c r="H576" i="45"/>
  <c r="H575" i="45"/>
  <c r="H574" i="45"/>
  <c r="H573" i="45"/>
  <c r="H572" i="45"/>
  <c r="H571" i="45"/>
  <c r="H570" i="45"/>
  <c r="H569" i="45"/>
  <c r="H568" i="45"/>
  <c r="H567" i="45"/>
  <c r="H566" i="45"/>
  <c r="H565" i="45"/>
  <c r="H564" i="45"/>
  <c r="H563" i="45"/>
  <c r="H562" i="45"/>
  <c r="H561" i="45"/>
  <c r="H560" i="45"/>
  <c r="H559" i="45"/>
  <c r="H558" i="45"/>
  <c r="H557" i="45"/>
  <c r="H556" i="45"/>
  <c r="H555" i="45"/>
  <c r="H554" i="45"/>
  <c r="H553" i="45"/>
  <c r="H552" i="45"/>
  <c r="H551" i="45"/>
  <c r="H550" i="45"/>
  <c r="H549" i="45"/>
  <c r="H548" i="45"/>
  <c r="H547" i="45"/>
  <c r="H546" i="45"/>
  <c r="H545" i="45"/>
  <c r="H544" i="45"/>
  <c r="H543" i="45"/>
  <c r="H542" i="45"/>
  <c r="H541" i="45"/>
  <c r="H540" i="45"/>
  <c r="H539" i="45"/>
  <c r="H538" i="45"/>
  <c r="H537" i="45"/>
  <c r="H536" i="45"/>
  <c r="H535" i="45"/>
  <c r="H534" i="45"/>
  <c r="H533" i="45"/>
  <c r="H532" i="45"/>
  <c r="H531" i="45"/>
  <c r="H530" i="45"/>
  <c r="H529" i="45"/>
  <c r="H528" i="45"/>
  <c r="H527" i="45"/>
  <c r="H526" i="45"/>
  <c r="H525" i="45"/>
  <c r="H524" i="45"/>
  <c r="H523" i="45"/>
  <c r="H522" i="45"/>
  <c r="H521" i="45"/>
  <c r="H520" i="45"/>
  <c r="H519" i="45"/>
  <c r="H518" i="45"/>
  <c r="H517" i="45"/>
  <c r="H516" i="45"/>
  <c r="H515" i="45"/>
  <c r="H514" i="45"/>
  <c r="H513" i="45"/>
  <c r="H512" i="45"/>
  <c r="H511" i="45"/>
  <c r="H510" i="45"/>
  <c r="H509" i="45"/>
  <c r="H508" i="45"/>
  <c r="H507" i="45"/>
  <c r="H506" i="45"/>
  <c r="H505" i="45"/>
  <c r="H504" i="45"/>
  <c r="H503" i="45"/>
  <c r="H502" i="45"/>
  <c r="H501" i="45"/>
  <c r="H500" i="45"/>
  <c r="H499" i="45"/>
  <c r="H498" i="45"/>
  <c r="H497" i="45"/>
  <c r="H496" i="45"/>
  <c r="H495" i="45"/>
  <c r="H494" i="45"/>
  <c r="H493" i="45"/>
  <c r="H492" i="45"/>
  <c r="H491" i="45"/>
  <c r="H490" i="45"/>
  <c r="H489" i="45"/>
  <c r="H488" i="45"/>
  <c r="H487" i="45"/>
  <c r="H486" i="45"/>
  <c r="H485" i="45"/>
  <c r="H484" i="45"/>
  <c r="H483" i="45"/>
  <c r="H482" i="45"/>
  <c r="H481" i="45"/>
  <c r="H480" i="45"/>
  <c r="H479" i="45"/>
  <c r="H478" i="45"/>
  <c r="H477" i="45"/>
  <c r="H476" i="45"/>
  <c r="H475" i="45"/>
  <c r="H474" i="45"/>
  <c r="H473" i="45"/>
  <c r="H472" i="45"/>
  <c r="H471" i="45"/>
  <c r="H470" i="45"/>
  <c r="H469" i="45"/>
  <c r="H468" i="45"/>
  <c r="H467" i="45"/>
  <c r="H466" i="45"/>
  <c r="H465" i="45"/>
  <c r="H464" i="45"/>
  <c r="H463" i="45"/>
  <c r="H462" i="45"/>
  <c r="H461" i="45"/>
  <c r="H460" i="45"/>
  <c r="H459" i="45"/>
  <c r="H458" i="45"/>
  <c r="H457" i="45"/>
  <c r="H456" i="45"/>
  <c r="H455" i="45"/>
  <c r="H454" i="45"/>
  <c r="H453" i="45"/>
  <c r="H452" i="45"/>
  <c r="H451" i="45"/>
  <c r="H450" i="45"/>
  <c r="H449" i="45"/>
  <c r="H448" i="45"/>
  <c r="H447" i="45"/>
  <c r="H446" i="45"/>
  <c r="H445" i="45"/>
  <c r="H444" i="45"/>
  <c r="H443" i="45"/>
  <c r="H442" i="45"/>
  <c r="H441" i="45"/>
  <c r="H440" i="45"/>
  <c r="H439" i="45"/>
  <c r="H438" i="45"/>
  <c r="H437" i="45"/>
  <c r="H436" i="45"/>
  <c r="H435" i="45"/>
  <c r="H434" i="45"/>
  <c r="H433" i="45"/>
  <c r="H432" i="45"/>
  <c r="H431" i="45"/>
  <c r="H430" i="45"/>
  <c r="H429" i="45"/>
  <c r="H428" i="45"/>
  <c r="H427" i="45"/>
  <c r="H426" i="45"/>
  <c r="H425" i="45"/>
  <c r="H424" i="45"/>
  <c r="H423" i="45"/>
  <c r="H422" i="45"/>
  <c r="H421" i="45"/>
  <c r="H420" i="45"/>
  <c r="H419" i="45"/>
  <c r="H418" i="45"/>
  <c r="H417" i="45"/>
  <c r="H416" i="45"/>
  <c r="H415" i="45"/>
  <c r="H414" i="45"/>
  <c r="H413" i="45"/>
  <c r="H412" i="45"/>
  <c r="H411" i="45"/>
  <c r="H410" i="45"/>
  <c r="H409" i="45"/>
  <c r="H408" i="45"/>
  <c r="H407" i="45"/>
  <c r="H406" i="45"/>
  <c r="H405" i="45"/>
  <c r="H404" i="45"/>
  <c r="H403" i="45"/>
  <c r="H402" i="45"/>
  <c r="H401" i="45"/>
  <c r="H400" i="45"/>
  <c r="H399" i="45"/>
  <c r="H398" i="45"/>
  <c r="H397" i="45"/>
  <c r="H396" i="45"/>
  <c r="H395" i="45"/>
  <c r="H394" i="45"/>
  <c r="H393" i="45"/>
  <c r="H392" i="45"/>
  <c r="H391" i="45"/>
  <c r="H390" i="45"/>
  <c r="H389" i="45"/>
  <c r="H388" i="45"/>
  <c r="H387" i="45"/>
  <c r="H386" i="45"/>
  <c r="H385" i="45"/>
  <c r="H384" i="45"/>
  <c r="H383" i="45"/>
  <c r="H382" i="45"/>
  <c r="H381" i="45"/>
  <c r="H380" i="45"/>
  <c r="H379" i="45"/>
  <c r="H378" i="45"/>
  <c r="H377" i="45"/>
  <c r="H376" i="45"/>
  <c r="H375" i="45"/>
  <c r="H374" i="45"/>
  <c r="H373" i="45"/>
  <c r="H372" i="45"/>
  <c r="H371" i="45"/>
  <c r="H370" i="45"/>
  <c r="H369" i="45"/>
  <c r="H368" i="45"/>
  <c r="H367" i="45"/>
  <c r="H366" i="45"/>
  <c r="H365" i="45"/>
  <c r="H364" i="45"/>
  <c r="H363" i="45"/>
  <c r="H362" i="45"/>
  <c r="H361" i="45"/>
  <c r="H360" i="45"/>
  <c r="H359" i="45"/>
  <c r="H358" i="45"/>
  <c r="H357" i="45"/>
  <c r="H356" i="45"/>
  <c r="H355" i="45"/>
  <c r="H354" i="45"/>
  <c r="H353" i="45"/>
  <c r="H352" i="45"/>
  <c r="H351" i="45"/>
  <c r="H350" i="45"/>
  <c r="H349" i="45"/>
  <c r="H348" i="45"/>
  <c r="H347" i="45"/>
  <c r="H346" i="45"/>
  <c r="H345" i="45"/>
  <c r="H344" i="45"/>
  <c r="H343" i="45"/>
  <c r="H342" i="45"/>
  <c r="H341" i="45"/>
  <c r="H340" i="45"/>
  <c r="H339" i="45"/>
  <c r="H338" i="45"/>
  <c r="H337" i="45"/>
  <c r="H336" i="45"/>
  <c r="H335" i="45"/>
  <c r="H334" i="45"/>
  <c r="H333" i="45"/>
  <c r="H332" i="45"/>
  <c r="H331" i="45"/>
  <c r="H330" i="45"/>
  <c r="H329" i="45"/>
  <c r="H328" i="45"/>
  <c r="H327" i="45"/>
  <c r="H326" i="45"/>
  <c r="H325" i="45"/>
  <c r="H324" i="45"/>
  <c r="H323" i="45"/>
  <c r="H322" i="45"/>
  <c r="H321" i="45"/>
  <c r="H320" i="45"/>
  <c r="H319" i="45"/>
  <c r="H318" i="45"/>
  <c r="H317" i="45"/>
  <c r="H316" i="45"/>
  <c r="H315" i="45"/>
  <c r="H314" i="45"/>
  <c r="H313" i="45"/>
  <c r="H312" i="45"/>
  <c r="H311" i="45"/>
  <c r="H310" i="45"/>
  <c r="H309" i="45"/>
  <c r="H308" i="45"/>
  <c r="H307" i="45"/>
  <c r="H306" i="45"/>
  <c r="H305" i="45"/>
  <c r="H304" i="45"/>
  <c r="H303" i="45"/>
  <c r="H302" i="45"/>
  <c r="H301" i="45"/>
  <c r="H300" i="45"/>
  <c r="H299" i="45"/>
  <c r="H298" i="45"/>
  <c r="H297" i="45"/>
  <c r="H296" i="45"/>
  <c r="H295" i="45"/>
  <c r="H294" i="45"/>
  <c r="H293" i="45"/>
  <c r="H292" i="45"/>
  <c r="H291" i="45"/>
  <c r="H290" i="45"/>
  <c r="H289" i="45"/>
  <c r="H288" i="45"/>
  <c r="H287" i="45"/>
  <c r="H286" i="45"/>
  <c r="H285" i="45"/>
  <c r="H284" i="45"/>
  <c r="H283" i="45"/>
  <c r="H282" i="45"/>
  <c r="H281" i="45"/>
  <c r="H280" i="45"/>
  <c r="H279" i="45"/>
  <c r="H278" i="45"/>
  <c r="H277" i="45"/>
  <c r="H276" i="45"/>
  <c r="H275" i="45"/>
  <c r="H274" i="45"/>
  <c r="H273" i="45"/>
  <c r="H272" i="45"/>
  <c r="H271" i="45"/>
  <c r="H270" i="45"/>
  <c r="H269" i="45"/>
  <c r="H268" i="45"/>
  <c r="H267" i="45"/>
  <c r="H266" i="45"/>
  <c r="H265" i="45"/>
  <c r="H264" i="45"/>
  <c r="H263" i="45"/>
  <c r="H262" i="45"/>
  <c r="H261" i="45"/>
  <c r="H260" i="45"/>
  <c r="H259" i="45"/>
  <c r="H258" i="45"/>
  <c r="H257" i="45"/>
  <c r="H256" i="45"/>
  <c r="H255" i="45"/>
  <c r="H254" i="45"/>
  <c r="H253" i="45"/>
  <c r="H252" i="45"/>
  <c r="H251" i="45"/>
  <c r="H250" i="45"/>
  <c r="H249" i="45"/>
  <c r="H248" i="45"/>
  <c r="H247" i="45"/>
  <c r="H246" i="45"/>
  <c r="H245" i="45"/>
  <c r="H244" i="45"/>
  <c r="H243" i="45"/>
  <c r="H242" i="45"/>
  <c r="H241" i="45"/>
  <c r="H240" i="45"/>
  <c r="H239" i="45"/>
  <c r="H238" i="45"/>
  <c r="H237" i="45"/>
  <c r="H236" i="45"/>
  <c r="H235" i="45"/>
  <c r="H234" i="45"/>
  <c r="H233" i="45"/>
  <c r="H232" i="45"/>
  <c r="H231" i="45"/>
  <c r="H230" i="45"/>
  <c r="H229" i="45"/>
  <c r="H228" i="45"/>
  <c r="H227" i="45"/>
  <c r="H226" i="45"/>
  <c r="H225" i="45"/>
  <c r="H224" i="45"/>
  <c r="H223" i="45"/>
  <c r="H222" i="45"/>
  <c r="H221" i="45"/>
  <c r="H220" i="45"/>
  <c r="H219" i="45"/>
  <c r="H218" i="45"/>
  <c r="H217" i="45"/>
  <c r="H216" i="45"/>
  <c r="H215" i="45"/>
  <c r="H214" i="45"/>
  <c r="H213" i="45"/>
  <c r="H212" i="45"/>
  <c r="H211" i="45"/>
  <c r="H210" i="45"/>
  <c r="H209" i="45"/>
  <c r="H208" i="45"/>
  <c r="H207" i="45"/>
  <c r="H206" i="45"/>
  <c r="H205" i="45"/>
  <c r="H204" i="45"/>
  <c r="H203" i="45"/>
  <c r="H202" i="45"/>
  <c r="H201" i="45"/>
  <c r="H200" i="45"/>
  <c r="H199" i="45"/>
  <c r="H198" i="45"/>
  <c r="H197" i="45"/>
  <c r="H196" i="45"/>
  <c r="H195" i="45"/>
  <c r="H194" i="45"/>
  <c r="H193" i="45"/>
  <c r="H192" i="45"/>
  <c r="H191" i="45"/>
  <c r="H190" i="45"/>
  <c r="H189" i="45"/>
  <c r="H188" i="45"/>
  <c r="H187" i="45"/>
  <c r="H186" i="45"/>
  <c r="H185" i="45"/>
  <c r="H184" i="45"/>
  <c r="H183" i="45"/>
  <c r="H182" i="45"/>
  <c r="H181" i="45"/>
  <c r="H180" i="45"/>
  <c r="H179" i="45"/>
  <c r="H178" i="45"/>
  <c r="H177" i="45"/>
  <c r="H176" i="45"/>
  <c r="H175" i="45"/>
  <c r="H174" i="45"/>
  <c r="H173" i="45"/>
  <c r="H172" i="45"/>
  <c r="H171" i="45"/>
  <c r="H170" i="45"/>
  <c r="H169" i="45"/>
  <c r="H168" i="45"/>
  <c r="H167" i="45"/>
  <c r="H166" i="45"/>
  <c r="H165" i="45"/>
  <c r="H164" i="45"/>
  <c r="H163" i="45"/>
  <c r="H162" i="45"/>
  <c r="H161" i="45"/>
  <c r="H160" i="45"/>
  <c r="H159" i="45"/>
  <c r="H158" i="45"/>
  <c r="H157" i="45"/>
  <c r="H156" i="45"/>
  <c r="H155" i="45"/>
  <c r="H154" i="45"/>
  <c r="H153" i="45"/>
  <c r="H152" i="45"/>
  <c r="H151" i="45"/>
  <c r="H150" i="45"/>
  <c r="H149" i="45"/>
  <c r="H148" i="45"/>
  <c r="H147" i="45"/>
  <c r="H146" i="45"/>
  <c r="H145" i="45"/>
  <c r="H144" i="45"/>
  <c r="H143" i="45"/>
  <c r="H142" i="45"/>
  <c r="H141" i="45"/>
  <c r="H140" i="45"/>
  <c r="H139" i="45"/>
  <c r="H138" i="45"/>
  <c r="H137" i="45"/>
  <c r="H136" i="45"/>
  <c r="H135" i="45"/>
  <c r="H134" i="45"/>
  <c r="H133" i="45"/>
  <c r="H132" i="45"/>
  <c r="H131" i="45"/>
  <c r="H130" i="45"/>
  <c r="H129" i="45"/>
  <c r="H128" i="45"/>
  <c r="H127" i="45"/>
  <c r="H126" i="45"/>
  <c r="H125" i="45"/>
  <c r="H124" i="45"/>
  <c r="H123" i="45"/>
  <c r="H122" i="45"/>
  <c r="H121" i="45"/>
  <c r="H120" i="45"/>
  <c r="H119" i="45"/>
  <c r="H118" i="45"/>
  <c r="H117" i="45"/>
  <c r="H116" i="45"/>
  <c r="H115" i="45"/>
  <c r="H114" i="45"/>
  <c r="H113" i="45"/>
  <c r="H112" i="45"/>
  <c r="H111" i="45"/>
  <c r="H110" i="45"/>
  <c r="H109" i="45"/>
  <c r="H108" i="45"/>
  <c r="H107" i="45"/>
  <c r="H106" i="45"/>
  <c r="H105" i="45"/>
  <c r="H104" i="45"/>
  <c r="H103" i="45"/>
  <c r="H102" i="45"/>
  <c r="H101" i="45"/>
  <c r="H100" i="45"/>
  <c r="H99" i="45"/>
  <c r="H98" i="45"/>
  <c r="H97" i="45"/>
  <c r="H96" i="45"/>
  <c r="H95" i="45"/>
  <c r="H94" i="45"/>
  <c r="H93" i="45"/>
  <c r="H92" i="45"/>
  <c r="H91" i="45"/>
  <c r="H90" i="45"/>
  <c r="H89" i="45"/>
  <c r="H88" i="45"/>
  <c r="H87" i="45"/>
  <c r="H86" i="45"/>
  <c r="H85" i="45"/>
  <c r="H84" i="45"/>
  <c r="H83" i="45"/>
  <c r="H82" i="45"/>
  <c r="H81" i="45"/>
  <c r="H80" i="45"/>
  <c r="H79" i="45"/>
  <c r="H78" i="45"/>
  <c r="H77" i="45"/>
  <c r="H76" i="45"/>
  <c r="H75" i="45"/>
  <c r="H74" i="45"/>
  <c r="H73" i="45"/>
  <c r="H72" i="45"/>
  <c r="H71" i="45"/>
  <c r="H70" i="45"/>
  <c r="H69" i="45"/>
  <c r="H68" i="45"/>
  <c r="H67" i="45"/>
  <c r="H66" i="45"/>
  <c r="H65" i="45"/>
  <c r="H64" i="45"/>
  <c r="H63" i="45"/>
  <c r="H62" i="45"/>
  <c r="H61" i="45"/>
  <c r="H60" i="45"/>
  <c r="H59" i="45"/>
  <c r="H58" i="45"/>
  <c r="H57" i="45"/>
  <c r="H56" i="45"/>
  <c r="H55" i="45"/>
  <c r="H54" i="45"/>
  <c r="H53" i="45"/>
  <c r="H52" i="45"/>
  <c r="H51" i="45"/>
  <c r="H50" i="45"/>
  <c r="H49" i="45"/>
  <c r="H48" i="45"/>
  <c r="H47" i="45"/>
  <c r="H46" i="45"/>
  <c r="H45" i="45"/>
  <c r="H44" i="45"/>
  <c r="H43" i="45"/>
  <c r="H42" i="45"/>
  <c r="H41" i="45"/>
  <c r="H40" i="45"/>
  <c r="H39" i="45"/>
  <c r="H38" i="45"/>
  <c r="H37" i="45"/>
  <c r="H36" i="45"/>
  <c r="H35" i="45"/>
  <c r="H34" i="45"/>
  <c r="H33" i="45"/>
  <c r="H32" i="45"/>
  <c r="H31" i="45"/>
  <c r="H30" i="45"/>
  <c r="H29" i="45"/>
  <c r="H28" i="45"/>
  <c r="H27" i="45"/>
  <c r="H26" i="45"/>
  <c r="H25" i="45"/>
  <c r="H24" i="45"/>
  <c r="H23" i="45"/>
  <c r="H22" i="45"/>
  <c r="H21" i="45"/>
  <c r="H20" i="45"/>
  <c r="H19" i="45"/>
  <c r="H18" i="45"/>
  <c r="H17" i="45"/>
  <c r="H16" i="45"/>
  <c r="H15" i="45"/>
  <c r="H14" i="45"/>
  <c r="H13" i="45"/>
  <c r="H12" i="45"/>
  <c r="H11" i="45"/>
  <c r="H10" i="45"/>
  <c r="H9" i="45"/>
  <c r="H8" i="45"/>
  <c r="H7" i="45"/>
  <c r="H6" i="45"/>
  <c r="H5" i="45"/>
  <c r="G3" i="45"/>
  <c r="F3" i="45"/>
  <c r="E3" i="45"/>
  <c r="I2" i="45"/>
  <c r="J2" i="45" s="1"/>
  <c r="H998" i="44"/>
  <c r="H997" i="44"/>
  <c r="H996" i="44"/>
  <c r="H995" i="44"/>
  <c r="H994" i="44"/>
  <c r="H993" i="44"/>
  <c r="H992" i="44"/>
  <c r="H991" i="44"/>
  <c r="H990" i="44"/>
  <c r="H989" i="44"/>
  <c r="H988" i="44"/>
  <c r="H987" i="44"/>
  <c r="H986" i="44"/>
  <c r="H985" i="44"/>
  <c r="H984" i="44"/>
  <c r="H983" i="44"/>
  <c r="H982" i="44"/>
  <c r="H981" i="44"/>
  <c r="H980" i="44"/>
  <c r="H979" i="44"/>
  <c r="H978" i="44"/>
  <c r="H977" i="44"/>
  <c r="H976" i="44"/>
  <c r="H975" i="44"/>
  <c r="H974" i="44"/>
  <c r="H973" i="44"/>
  <c r="H972" i="44"/>
  <c r="H971" i="44"/>
  <c r="H970" i="44"/>
  <c r="H969" i="44"/>
  <c r="H968" i="44"/>
  <c r="H967" i="44"/>
  <c r="H966" i="44"/>
  <c r="H965" i="44"/>
  <c r="H964" i="44"/>
  <c r="H963" i="44"/>
  <c r="H962" i="44"/>
  <c r="H961" i="44"/>
  <c r="H960" i="44"/>
  <c r="H959" i="44"/>
  <c r="H958" i="44"/>
  <c r="H957" i="44"/>
  <c r="H956" i="44"/>
  <c r="H955" i="44"/>
  <c r="H954" i="44"/>
  <c r="H953" i="44"/>
  <c r="H952" i="44"/>
  <c r="H951" i="44"/>
  <c r="H950" i="44"/>
  <c r="H949" i="44"/>
  <c r="H948" i="44"/>
  <c r="H947" i="44"/>
  <c r="H946" i="44"/>
  <c r="H945" i="44"/>
  <c r="H944" i="44"/>
  <c r="H943" i="44"/>
  <c r="H942" i="44"/>
  <c r="H941" i="44"/>
  <c r="H940" i="44"/>
  <c r="H939" i="44"/>
  <c r="H938" i="44"/>
  <c r="H937" i="44"/>
  <c r="H936" i="44"/>
  <c r="H935" i="44"/>
  <c r="H934" i="44"/>
  <c r="H933" i="44"/>
  <c r="H932" i="44"/>
  <c r="H931" i="44"/>
  <c r="H930" i="44"/>
  <c r="H929" i="44"/>
  <c r="H928" i="44"/>
  <c r="H927" i="44"/>
  <c r="H926" i="44"/>
  <c r="H925" i="44"/>
  <c r="H924" i="44"/>
  <c r="H923" i="44"/>
  <c r="H922" i="44"/>
  <c r="H921" i="44"/>
  <c r="H920" i="44"/>
  <c r="H919" i="44"/>
  <c r="H918" i="44"/>
  <c r="H917" i="44"/>
  <c r="H916" i="44"/>
  <c r="H915" i="44"/>
  <c r="H914" i="44"/>
  <c r="H913" i="44"/>
  <c r="H912" i="44"/>
  <c r="H911" i="44"/>
  <c r="H910" i="44"/>
  <c r="H909" i="44"/>
  <c r="H908" i="44"/>
  <c r="H907" i="44"/>
  <c r="H906" i="44"/>
  <c r="H905" i="44"/>
  <c r="H904" i="44"/>
  <c r="H903" i="44"/>
  <c r="H902" i="44"/>
  <c r="H901" i="44"/>
  <c r="H900" i="44"/>
  <c r="H899" i="44"/>
  <c r="H898" i="44"/>
  <c r="H897" i="44"/>
  <c r="H896" i="44"/>
  <c r="H895" i="44"/>
  <c r="H894" i="44"/>
  <c r="H893" i="44"/>
  <c r="H892" i="44"/>
  <c r="H891" i="44"/>
  <c r="H890" i="44"/>
  <c r="H889" i="44"/>
  <c r="H888" i="44"/>
  <c r="H887" i="44"/>
  <c r="H886" i="44"/>
  <c r="H885" i="44"/>
  <c r="H884" i="44"/>
  <c r="H883" i="44"/>
  <c r="H882" i="44"/>
  <c r="H881" i="44"/>
  <c r="H880" i="44"/>
  <c r="H879" i="44"/>
  <c r="H878" i="44"/>
  <c r="H877" i="44"/>
  <c r="H876" i="44"/>
  <c r="H875" i="44"/>
  <c r="H874" i="44"/>
  <c r="H873" i="44"/>
  <c r="H872" i="44"/>
  <c r="H871" i="44"/>
  <c r="H870" i="44"/>
  <c r="H869" i="44"/>
  <c r="H868" i="44"/>
  <c r="H867" i="44"/>
  <c r="H866" i="44"/>
  <c r="H865" i="44"/>
  <c r="H864" i="44"/>
  <c r="H863" i="44"/>
  <c r="H862" i="44"/>
  <c r="H861" i="44"/>
  <c r="H860" i="44"/>
  <c r="H859" i="44"/>
  <c r="H858" i="44"/>
  <c r="H857" i="44"/>
  <c r="H856" i="44"/>
  <c r="H855" i="44"/>
  <c r="H854" i="44"/>
  <c r="H853" i="44"/>
  <c r="H852" i="44"/>
  <c r="H851" i="44"/>
  <c r="H850" i="44"/>
  <c r="H849" i="44"/>
  <c r="H848" i="44"/>
  <c r="H847" i="44"/>
  <c r="H846" i="44"/>
  <c r="H845" i="44"/>
  <c r="H844" i="44"/>
  <c r="H843" i="44"/>
  <c r="H842" i="44"/>
  <c r="H841" i="44"/>
  <c r="H840" i="44"/>
  <c r="H839" i="44"/>
  <c r="H838" i="44"/>
  <c r="H837" i="44"/>
  <c r="H836" i="44"/>
  <c r="H835" i="44"/>
  <c r="H834" i="44"/>
  <c r="H833" i="44"/>
  <c r="H832" i="44"/>
  <c r="H831" i="44"/>
  <c r="H830" i="44"/>
  <c r="H829" i="44"/>
  <c r="H828" i="44"/>
  <c r="H827" i="44"/>
  <c r="H826" i="44"/>
  <c r="H825" i="44"/>
  <c r="H824" i="44"/>
  <c r="H823" i="44"/>
  <c r="H822" i="44"/>
  <c r="H821" i="44"/>
  <c r="H820" i="44"/>
  <c r="H819" i="44"/>
  <c r="H818" i="44"/>
  <c r="H817" i="44"/>
  <c r="H816" i="44"/>
  <c r="H815" i="44"/>
  <c r="H814" i="44"/>
  <c r="H813" i="44"/>
  <c r="H812" i="44"/>
  <c r="H811" i="44"/>
  <c r="H810" i="44"/>
  <c r="H809" i="44"/>
  <c r="H808" i="44"/>
  <c r="H807" i="44"/>
  <c r="H806" i="44"/>
  <c r="H805" i="44"/>
  <c r="H804" i="44"/>
  <c r="H803" i="44"/>
  <c r="H802" i="44"/>
  <c r="H801" i="44"/>
  <c r="H800" i="44"/>
  <c r="H799" i="44"/>
  <c r="H798" i="44"/>
  <c r="H797" i="44"/>
  <c r="H796" i="44"/>
  <c r="H795" i="44"/>
  <c r="H794" i="44"/>
  <c r="H793" i="44"/>
  <c r="H792" i="44"/>
  <c r="H791" i="44"/>
  <c r="H790" i="44"/>
  <c r="H789" i="44"/>
  <c r="H788" i="44"/>
  <c r="H787" i="44"/>
  <c r="H786" i="44"/>
  <c r="H785" i="44"/>
  <c r="H784" i="44"/>
  <c r="H783" i="44"/>
  <c r="H782" i="44"/>
  <c r="H781" i="44"/>
  <c r="H780" i="44"/>
  <c r="H779" i="44"/>
  <c r="H778" i="44"/>
  <c r="H777" i="44"/>
  <c r="H776" i="44"/>
  <c r="H775" i="44"/>
  <c r="H774" i="44"/>
  <c r="H773" i="44"/>
  <c r="H772" i="44"/>
  <c r="H771" i="44"/>
  <c r="H770" i="44"/>
  <c r="H769" i="44"/>
  <c r="H768" i="44"/>
  <c r="H767" i="44"/>
  <c r="H766" i="44"/>
  <c r="H765" i="44"/>
  <c r="H764" i="44"/>
  <c r="H763" i="44"/>
  <c r="H762" i="44"/>
  <c r="H761" i="44"/>
  <c r="H760" i="44"/>
  <c r="H759" i="44"/>
  <c r="H758" i="44"/>
  <c r="H757" i="44"/>
  <c r="H756" i="44"/>
  <c r="H755" i="44"/>
  <c r="H754" i="44"/>
  <c r="H753" i="44"/>
  <c r="H752" i="44"/>
  <c r="H751" i="44"/>
  <c r="H750" i="44"/>
  <c r="H749" i="44"/>
  <c r="H748" i="44"/>
  <c r="H747" i="44"/>
  <c r="H746" i="44"/>
  <c r="H745" i="44"/>
  <c r="H744" i="44"/>
  <c r="H743" i="44"/>
  <c r="H742" i="44"/>
  <c r="H741" i="44"/>
  <c r="H740" i="44"/>
  <c r="H739" i="44"/>
  <c r="H738" i="44"/>
  <c r="H737" i="44"/>
  <c r="H736" i="44"/>
  <c r="H735" i="44"/>
  <c r="H734" i="44"/>
  <c r="H733" i="44"/>
  <c r="H732" i="44"/>
  <c r="H731" i="44"/>
  <c r="H730" i="44"/>
  <c r="H729" i="44"/>
  <c r="H728" i="44"/>
  <c r="H727" i="44"/>
  <c r="H726" i="44"/>
  <c r="H725" i="44"/>
  <c r="H724" i="44"/>
  <c r="H723" i="44"/>
  <c r="H722" i="44"/>
  <c r="H721" i="44"/>
  <c r="H720" i="44"/>
  <c r="H719" i="44"/>
  <c r="H718" i="44"/>
  <c r="H717" i="44"/>
  <c r="H716" i="44"/>
  <c r="H715" i="44"/>
  <c r="H714" i="44"/>
  <c r="H713" i="44"/>
  <c r="H712" i="44"/>
  <c r="H711" i="44"/>
  <c r="H710" i="44"/>
  <c r="H709" i="44"/>
  <c r="H708" i="44"/>
  <c r="H707" i="44"/>
  <c r="H706" i="44"/>
  <c r="H705" i="44"/>
  <c r="H704" i="44"/>
  <c r="H703" i="44"/>
  <c r="H702" i="44"/>
  <c r="H701" i="44"/>
  <c r="H700" i="44"/>
  <c r="H699" i="44"/>
  <c r="H698" i="44"/>
  <c r="H697" i="44"/>
  <c r="H696" i="44"/>
  <c r="H695" i="44"/>
  <c r="H694" i="44"/>
  <c r="H693" i="44"/>
  <c r="H692" i="44"/>
  <c r="H691" i="44"/>
  <c r="H690" i="44"/>
  <c r="H689" i="44"/>
  <c r="H688" i="44"/>
  <c r="H687" i="44"/>
  <c r="H686" i="44"/>
  <c r="H685" i="44"/>
  <c r="H684" i="44"/>
  <c r="H683" i="44"/>
  <c r="H682" i="44"/>
  <c r="H681" i="44"/>
  <c r="H680" i="44"/>
  <c r="H679" i="44"/>
  <c r="H678" i="44"/>
  <c r="H677" i="44"/>
  <c r="H676" i="44"/>
  <c r="H675" i="44"/>
  <c r="H674" i="44"/>
  <c r="H673" i="44"/>
  <c r="H672" i="44"/>
  <c r="H671" i="44"/>
  <c r="H670" i="44"/>
  <c r="H669" i="44"/>
  <c r="H668" i="44"/>
  <c r="H667" i="44"/>
  <c r="H666" i="44"/>
  <c r="H665" i="44"/>
  <c r="H664" i="44"/>
  <c r="H663" i="44"/>
  <c r="H662" i="44"/>
  <c r="H661" i="44"/>
  <c r="H660" i="44"/>
  <c r="H659" i="44"/>
  <c r="H658" i="44"/>
  <c r="H657" i="44"/>
  <c r="H656" i="44"/>
  <c r="H655" i="44"/>
  <c r="H654" i="44"/>
  <c r="H653" i="44"/>
  <c r="H652" i="44"/>
  <c r="H651" i="44"/>
  <c r="H650" i="44"/>
  <c r="H649" i="44"/>
  <c r="H648" i="44"/>
  <c r="H647" i="44"/>
  <c r="H646" i="44"/>
  <c r="H645" i="44"/>
  <c r="H644" i="44"/>
  <c r="H643" i="44"/>
  <c r="H642" i="44"/>
  <c r="H641" i="44"/>
  <c r="H640" i="44"/>
  <c r="H639" i="44"/>
  <c r="H638" i="44"/>
  <c r="H637" i="44"/>
  <c r="H636" i="44"/>
  <c r="H635" i="44"/>
  <c r="H634" i="44"/>
  <c r="H633" i="44"/>
  <c r="H632" i="44"/>
  <c r="H631" i="44"/>
  <c r="H630" i="44"/>
  <c r="H629" i="44"/>
  <c r="H628" i="44"/>
  <c r="H627" i="44"/>
  <c r="H626" i="44"/>
  <c r="H625" i="44"/>
  <c r="H624" i="44"/>
  <c r="H623" i="44"/>
  <c r="H622" i="44"/>
  <c r="H621" i="44"/>
  <c r="H620" i="44"/>
  <c r="H619" i="44"/>
  <c r="H618" i="44"/>
  <c r="H617" i="44"/>
  <c r="H616" i="44"/>
  <c r="H615" i="44"/>
  <c r="H614" i="44"/>
  <c r="H613" i="44"/>
  <c r="H612" i="44"/>
  <c r="H611" i="44"/>
  <c r="H610" i="44"/>
  <c r="H609" i="44"/>
  <c r="H608" i="44"/>
  <c r="H607" i="44"/>
  <c r="H606" i="44"/>
  <c r="H605" i="44"/>
  <c r="H604" i="44"/>
  <c r="H603" i="44"/>
  <c r="H602" i="44"/>
  <c r="H601" i="44"/>
  <c r="H600" i="44"/>
  <c r="H599" i="44"/>
  <c r="H598" i="44"/>
  <c r="H597" i="44"/>
  <c r="H596" i="44"/>
  <c r="H595" i="44"/>
  <c r="H594" i="44"/>
  <c r="H593" i="44"/>
  <c r="H592" i="44"/>
  <c r="H591" i="44"/>
  <c r="H590" i="44"/>
  <c r="H589" i="44"/>
  <c r="H588" i="44"/>
  <c r="H587" i="44"/>
  <c r="H586" i="44"/>
  <c r="H585" i="44"/>
  <c r="H584" i="44"/>
  <c r="H583" i="44"/>
  <c r="H582" i="44"/>
  <c r="H581" i="44"/>
  <c r="H580" i="44"/>
  <c r="H579" i="44"/>
  <c r="H578" i="44"/>
  <c r="H577" i="44"/>
  <c r="H576" i="44"/>
  <c r="H575" i="44"/>
  <c r="H574" i="44"/>
  <c r="H573" i="44"/>
  <c r="H572" i="44"/>
  <c r="H571" i="44"/>
  <c r="H570" i="44"/>
  <c r="H569" i="44"/>
  <c r="H568" i="44"/>
  <c r="H567" i="44"/>
  <c r="H566" i="44"/>
  <c r="H565" i="44"/>
  <c r="H564" i="44"/>
  <c r="H563" i="44"/>
  <c r="H562" i="44"/>
  <c r="H561" i="44"/>
  <c r="H560" i="44"/>
  <c r="H559" i="44"/>
  <c r="H558" i="44"/>
  <c r="H557" i="44"/>
  <c r="H556" i="44"/>
  <c r="H555" i="44"/>
  <c r="H554" i="44"/>
  <c r="H553" i="44"/>
  <c r="H552" i="44"/>
  <c r="H551" i="44"/>
  <c r="H550" i="44"/>
  <c r="H549" i="44"/>
  <c r="H548" i="44"/>
  <c r="H547" i="44"/>
  <c r="H546" i="44"/>
  <c r="H545" i="44"/>
  <c r="H544" i="44"/>
  <c r="H543" i="44"/>
  <c r="H542" i="44"/>
  <c r="H541" i="44"/>
  <c r="H540" i="44"/>
  <c r="H539" i="44"/>
  <c r="H538" i="44"/>
  <c r="H537" i="44"/>
  <c r="H536" i="44"/>
  <c r="H535" i="44"/>
  <c r="H534" i="44"/>
  <c r="H533" i="44"/>
  <c r="H532" i="44"/>
  <c r="H531" i="44"/>
  <c r="H530" i="44"/>
  <c r="H529" i="44"/>
  <c r="H528" i="44"/>
  <c r="H527" i="44"/>
  <c r="H526" i="44"/>
  <c r="H525" i="44"/>
  <c r="H524" i="44"/>
  <c r="H523" i="44"/>
  <c r="H522" i="44"/>
  <c r="H521" i="44"/>
  <c r="H520" i="44"/>
  <c r="H519" i="44"/>
  <c r="H518" i="44"/>
  <c r="H517" i="44"/>
  <c r="H516" i="44"/>
  <c r="H515" i="44"/>
  <c r="H514" i="44"/>
  <c r="H513" i="44"/>
  <c r="H512" i="44"/>
  <c r="H511" i="44"/>
  <c r="H510" i="44"/>
  <c r="H509" i="44"/>
  <c r="H508" i="44"/>
  <c r="H507" i="44"/>
  <c r="H506" i="44"/>
  <c r="H505" i="44"/>
  <c r="H504" i="44"/>
  <c r="H503" i="44"/>
  <c r="H502" i="44"/>
  <c r="H501" i="44"/>
  <c r="H500" i="44"/>
  <c r="H499" i="44"/>
  <c r="H498" i="44"/>
  <c r="H497" i="44"/>
  <c r="H496" i="44"/>
  <c r="H495" i="44"/>
  <c r="H494" i="44"/>
  <c r="H493" i="44"/>
  <c r="H492" i="44"/>
  <c r="H491" i="44"/>
  <c r="H490" i="44"/>
  <c r="H489" i="44"/>
  <c r="H488" i="44"/>
  <c r="H487" i="44"/>
  <c r="H486" i="44"/>
  <c r="H485" i="44"/>
  <c r="H484" i="44"/>
  <c r="H483" i="44"/>
  <c r="H482" i="44"/>
  <c r="H481" i="44"/>
  <c r="H480" i="44"/>
  <c r="H479" i="44"/>
  <c r="H478" i="44"/>
  <c r="H477" i="44"/>
  <c r="H476" i="44"/>
  <c r="H475" i="44"/>
  <c r="H474" i="44"/>
  <c r="H473" i="44"/>
  <c r="H472" i="44"/>
  <c r="H471" i="44"/>
  <c r="H470" i="44"/>
  <c r="H469" i="44"/>
  <c r="H468" i="44"/>
  <c r="H467" i="44"/>
  <c r="H466" i="44"/>
  <c r="H465" i="44"/>
  <c r="H464" i="44"/>
  <c r="H463" i="44"/>
  <c r="H462" i="44"/>
  <c r="H461" i="44"/>
  <c r="H460" i="44"/>
  <c r="H459" i="44"/>
  <c r="H458" i="44"/>
  <c r="H457" i="44"/>
  <c r="H456" i="44"/>
  <c r="H455" i="44"/>
  <c r="H454" i="44"/>
  <c r="H453" i="44"/>
  <c r="H452" i="44"/>
  <c r="H451" i="44"/>
  <c r="H450" i="44"/>
  <c r="H449" i="44"/>
  <c r="H448" i="44"/>
  <c r="H447" i="44"/>
  <c r="H446" i="44"/>
  <c r="H445" i="44"/>
  <c r="H444" i="44"/>
  <c r="H443" i="44"/>
  <c r="H442" i="44"/>
  <c r="H441" i="44"/>
  <c r="H440" i="44"/>
  <c r="H439" i="44"/>
  <c r="H438" i="44"/>
  <c r="H437" i="44"/>
  <c r="H436" i="44"/>
  <c r="H435" i="44"/>
  <c r="H434" i="44"/>
  <c r="H433" i="44"/>
  <c r="H432" i="44"/>
  <c r="H431" i="44"/>
  <c r="H430" i="44"/>
  <c r="H429" i="44"/>
  <c r="H428" i="44"/>
  <c r="H427" i="44"/>
  <c r="H426" i="44"/>
  <c r="H425" i="44"/>
  <c r="H424" i="44"/>
  <c r="H423" i="44"/>
  <c r="H422" i="44"/>
  <c r="H421" i="44"/>
  <c r="H420" i="44"/>
  <c r="H419" i="44"/>
  <c r="H418" i="44"/>
  <c r="H417" i="44"/>
  <c r="H416" i="44"/>
  <c r="H415" i="44"/>
  <c r="H414" i="44"/>
  <c r="H413" i="44"/>
  <c r="H412" i="44"/>
  <c r="H411" i="44"/>
  <c r="H410" i="44"/>
  <c r="H409" i="44"/>
  <c r="H408" i="44"/>
  <c r="H407" i="44"/>
  <c r="H406" i="44"/>
  <c r="H405" i="44"/>
  <c r="H404" i="44"/>
  <c r="H403" i="44"/>
  <c r="H402" i="44"/>
  <c r="H401" i="44"/>
  <c r="H400" i="44"/>
  <c r="H399" i="44"/>
  <c r="H398" i="44"/>
  <c r="H397" i="44"/>
  <c r="H396" i="44"/>
  <c r="H395" i="44"/>
  <c r="H394" i="44"/>
  <c r="H393" i="44"/>
  <c r="H392" i="44"/>
  <c r="H391" i="44"/>
  <c r="H390" i="44"/>
  <c r="H389" i="44"/>
  <c r="H388" i="44"/>
  <c r="H387" i="44"/>
  <c r="H386" i="44"/>
  <c r="H385" i="44"/>
  <c r="H384" i="44"/>
  <c r="H383" i="44"/>
  <c r="H382" i="44"/>
  <c r="H381" i="44"/>
  <c r="H380" i="44"/>
  <c r="H379" i="44"/>
  <c r="H378" i="44"/>
  <c r="H377" i="44"/>
  <c r="H376" i="44"/>
  <c r="H375" i="44"/>
  <c r="H374" i="44"/>
  <c r="H373" i="44"/>
  <c r="H372" i="44"/>
  <c r="H371" i="44"/>
  <c r="H370" i="44"/>
  <c r="H369" i="44"/>
  <c r="H368" i="44"/>
  <c r="H367" i="44"/>
  <c r="H366" i="44"/>
  <c r="H365" i="44"/>
  <c r="H364" i="44"/>
  <c r="H363" i="44"/>
  <c r="H362" i="44"/>
  <c r="H361" i="44"/>
  <c r="H360" i="44"/>
  <c r="H359" i="44"/>
  <c r="H358" i="44"/>
  <c r="H357" i="44"/>
  <c r="H356" i="44"/>
  <c r="H355" i="44"/>
  <c r="H354" i="44"/>
  <c r="H353" i="44"/>
  <c r="H352" i="44"/>
  <c r="H351" i="44"/>
  <c r="H350" i="44"/>
  <c r="H349" i="44"/>
  <c r="H348" i="44"/>
  <c r="H347" i="44"/>
  <c r="H346" i="44"/>
  <c r="H345" i="44"/>
  <c r="H344" i="44"/>
  <c r="H343" i="44"/>
  <c r="H342" i="44"/>
  <c r="H341" i="44"/>
  <c r="H340" i="44"/>
  <c r="H339" i="44"/>
  <c r="H338" i="44"/>
  <c r="H337" i="44"/>
  <c r="H336" i="44"/>
  <c r="H335" i="44"/>
  <c r="H334" i="44"/>
  <c r="H333" i="44"/>
  <c r="H332" i="44"/>
  <c r="H331" i="44"/>
  <c r="H330" i="44"/>
  <c r="H329" i="44"/>
  <c r="H328" i="44"/>
  <c r="H327" i="44"/>
  <c r="H326" i="44"/>
  <c r="H325" i="44"/>
  <c r="H324" i="44"/>
  <c r="H323" i="44"/>
  <c r="H322" i="44"/>
  <c r="H321" i="44"/>
  <c r="H320" i="44"/>
  <c r="H319" i="44"/>
  <c r="H318" i="44"/>
  <c r="H317" i="44"/>
  <c r="H316" i="44"/>
  <c r="H315" i="44"/>
  <c r="H314" i="44"/>
  <c r="H313" i="44"/>
  <c r="H312" i="44"/>
  <c r="H311" i="44"/>
  <c r="H310" i="44"/>
  <c r="H309" i="44"/>
  <c r="H308" i="44"/>
  <c r="H307" i="44"/>
  <c r="H306" i="44"/>
  <c r="H305" i="44"/>
  <c r="H304" i="44"/>
  <c r="H303" i="44"/>
  <c r="H302" i="44"/>
  <c r="H301" i="44"/>
  <c r="H300" i="44"/>
  <c r="H299" i="44"/>
  <c r="H298" i="44"/>
  <c r="H297" i="44"/>
  <c r="H296" i="44"/>
  <c r="H295" i="44"/>
  <c r="H294" i="44"/>
  <c r="H293" i="44"/>
  <c r="H292" i="44"/>
  <c r="H291" i="44"/>
  <c r="H290" i="44"/>
  <c r="H289" i="44"/>
  <c r="H288" i="44"/>
  <c r="H287" i="44"/>
  <c r="H286" i="44"/>
  <c r="H285" i="44"/>
  <c r="H284" i="44"/>
  <c r="H283" i="44"/>
  <c r="H282" i="44"/>
  <c r="H281" i="44"/>
  <c r="H280" i="44"/>
  <c r="H279" i="44"/>
  <c r="H278" i="44"/>
  <c r="H277" i="44"/>
  <c r="H276" i="44"/>
  <c r="H275" i="44"/>
  <c r="H274" i="44"/>
  <c r="H273" i="44"/>
  <c r="H272" i="44"/>
  <c r="H271" i="44"/>
  <c r="H270" i="44"/>
  <c r="H269" i="44"/>
  <c r="H268" i="44"/>
  <c r="H267" i="44"/>
  <c r="H266" i="44"/>
  <c r="H265" i="44"/>
  <c r="H264" i="44"/>
  <c r="H263" i="44"/>
  <c r="H262" i="44"/>
  <c r="H261" i="44"/>
  <c r="H260" i="44"/>
  <c r="H259" i="44"/>
  <c r="H258" i="44"/>
  <c r="H257" i="44"/>
  <c r="H256" i="44"/>
  <c r="H255" i="44"/>
  <c r="H254" i="44"/>
  <c r="H253" i="44"/>
  <c r="H252" i="44"/>
  <c r="H251" i="44"/>
  <c r="H250" i="44"/>
  <c r="H249" i="44"/>
  <c r="H248" i="44"/>
  <c r="H247" i="44"/>
  <c r="H246" i="44"/>
  <c r="H245" i="44"/>
  <c r="H244" i="44"/>
  <c r="H243" i="44"/>
  <c r="H242" i="44"/>
  <c r="H241" i="44"/>
  <c r="H240" i="44"/>
  <c r="H239" i="44"/>
  <c r="H238" i="44"/>
  <c r="H237" i="44"/>
  <c r="H236" i="44"/>
  <c r="H235" i="44"/>
  <c r="H234" i="44"/>
  <c r="H233" i="44"/>
  <c r="H232" i="44"/>
  <c r="H231" i="44"/>
  <c r="H230" i="44"/>
  <c r="H229" i="44"/>
  <c r="H228" i="44"/>
  <c r="H227" i="44"/>
  <c r="H226" i="44"/>
  <c r="H225" i="44"/>
  <c r="H224" i="44"/>
  <c r="H223" i="44"/>
  <c r="H222" i="44"/>
  <c r="H221" i="44"/>
  <c r="H220" i="44"/>
  <c r="H219" i="44"/>
  <c r="H218" i="44"/>
  <c r="H217" i="44"/>
  <c r="H216" i="44"/>
  <c r="H215" i="44"/>
  <c r="H214" i="44"/>
  <c r="H213" i="44"/>
  <c r="H212" i="44"/>
  <c r="H211" i="44"/>
  <c r="H210" i="44"/>
  <c r="H209" i="44"/>
  <c r="H208" i="44"/>
  <c r="H207" i="44"/>
  <c r="H206" i="44"/>
  <c r="H205" i="44"/>
  <c r="H204" i="44"/>
  <c r="H203" i="44"/>
  <c r="H202" i="44"/>
  <c r="H201" i="44"/>
  <c r="H200" i="44"/>
  <c r="H199" i="44"/>
  <c r="H198" i="44"/>
  <c r="H197" i="44"/>
  <c r="H196" i="44"/>
  <c r="H195" i="44"/>
  <c r="H194" i="44"/>
  <c r="H193" i="44"/>
  <c r="H192" i="44"/>
  <c r="H191" i="44"/>
  <c r="H190" i="44"/>
  <c r="H189" i="44"/>
  <c r="H188" i="44"/>
  <c r="H187" i="44"/>
  <c r="H186" i="44"/>
  <c r="H185" i="44"/>
  <c r="H184" i="44"/>
  <c r="H183" i="44"/>
  <c r="H182" i="44"/>
  <c r="H181" i="44"/>
  <c r="H180" i="44"/>
  <c r="H179" i="44"/>
  <c r="H178" i="44"/>
  <c r="H177" i="44"/>
  <c r="H176" i="44"/>
  <c r="H175" i="44"/>
  <c r="H174" i="44"/>
  <c r="H173" i="44"/>
  <c r="H172" i="44"/>
  <c r="H171" i="44"/>
  <c r="H170" i="44"/>
  <c r="H169" i="44"/>
  <c r="H168" i="44"/>
  <c r="H167" i="44"/>
  <c r="H166" i="44"/>
  <c r="H165" i="44"/>
  <c r="H164" i="44"/>
  <c r="H163" i="44"/>
  <c r="H162" i="44"/>
  <c r="H161" i="44"/>
  <c r="H160" i="44"/>
  <c r="H159" i="44"/>
  <c r="H158" i="44"/>
  <c r="H157" i="44"/>
  <c r="H156" i="44"/>
  <c r="H155" i="44"/>
  <c r="H154" i="44"/>
  <c r="H153" i="44"/>
  <c r="H152" i="44"/>
  <c r="H151" i="44"/>
  <c r="H150" i="44"/>
  <c r="H149" i="44"/>
  <c r="H148" i="44"/>
  <c r="H147" i="44"/>
  <c r="H146" i="44"/>
  <c r="H145" i="44"/>
  <c r="H144" i="44"/>
  <c r="H143" i="44"/>
  <c r="H142" i="44"/>
  <c r="H141" i="44"/>
  <c r="H140" i="44"/>
  <c r="H139" i="44"/>
  <c r="H138" i="44"/>
  <c r="H137" i="44"/>
  <c r="H136" i="44"/>
  <c r="H135" i="44"/>
  <c r="H134" i="44"/>
  <c r="H133" i="44"/>
  <c r="H132" i="44"/>
  <c r="H131" i="44"/>
  <c r="H130" i="44"/>
  <c r="H129" i="44"/>
  <c r="H128" i="44"/>
  <c r="H127" i="44"/>
  <c r="H126" i="44"/>
  <c r="H125" i="44"/>
  <c r="H124" i="44"/>
  <c r="H123" i="44"/>
  <c r="H122" i="44"/>
  <c r="H121" i="44"/>
  <c r="H120" i="44"/>
  <c r="H119" i="44"/>
  <c r="H118" i="44"/>
  <c r="H117" i="44"/>
  <c r="H116" i="44"/>
  <c r="H115" i="44"/>
  <c r="H114" i="44"/>
  <c r="H113" i="44"/>
  <c r="H112" i="44"/>
  <c r="H111" i="44"/>
  <c r="H110" i="44"/>
  <c r="H109" i="44"/>
  <c r="H108" i="44"/>
  <c r="H107" i="44"/>
  <c r="H106" i="44"/>
  <c r="H105" i="44"/>
  <c r="H104" i="44"/>
  <c r="H103" i="44"/>
  <c r="H102" i="44"/>
  <c r="H101" i="44"/>
  <c r="H100" i="44"/>
  <c r="H99" i="44"/>
  <c r="H98" i="44"/>
  <c r="H97" i="44"/>
  <c r="H96" i="44"/>
  <c r="H95" i="44"/>
  <c r="H94" i="44"/>
  <c r="H93" i="44"/>
  <c r="H92" i="44"/>
  <c r="H91" i="44"/>
  <c r="H90" i="44"/>
  <c r="H89" i="44"/>
  <c r="H88" i="44"/>
  <c r="H87" i="44"/>
  <c r="H86" i="44"/>
  <c r="H85" i="44"/>
  <c r="H84" i="44"/>
  <c r="H83" i="44"/>
  <c r="H82" i="44"/>
  <c r="H81" i="44"/>
  <c r="H80" i="44"/>
  <c r="H79" i="44"/>
  <c r="H78" i="44"/>
  <c r="H77" i="44"/>
  <c r="H76" i="44"/>
  <c r="H75" i="44"/>
  <c r="H74" i="44"/>
  <c r="H73" i="44"/>
  <c r="H72" i="44"/>
  <c r="H71" i="44"/>
  <c r="H70" i="44"/>
  <c r="H69" i="44"/>
  <c r="H68" i="44"/>
  <c r="H67" i="44"/>
  <c r="H66" i="44"/>
  <c r="H65" i="44"/>
  <c r="H64" i="44"/>
  <c r="H63" i="44"/>
  <c r="H62" i="44"/>
  <c r="H61" i="44"/>
  <c r="H60" i="44"/>
  <c r="H59" i="44"/>
  <c r="H58" i="44"/>
  <c r="H57" i="44"/>
  <c r="H56" i="44"/>
  <c r="H55" i="44"/>
  <c r="H54" i="44"/>
  <c r="H53" i="44"/>
  <c r="H52" i="44"/>
  <c r="H51" i="44"/>
  <c r="H50" i="44"/>
  <c r="H49" i="44"/>
  <c r="H48" i="44"/>
  <c r="H47" i="44"/>
  <c r="H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H6" i="44"/>
  <c r="H5" i="44"/>
  <c r="G3" i="44"/>
  <c r="F3" i="44"/>
  <c r="E3" i="44"/>
  <c r="I2" i="44"/>
  <c r="J2" i="44" s="1"/>
  <c r="H998" i="43"/>
  <c r="H997" i="43"/>
  <c r="H996" i="43"/>
  <c r="H995" i="43"/>
  <c r="H994" i="43"/>
  <c r="H993" i="43"/>
  <c r="H992" i="43"/>
  <c r="H991" i="43"/>
  <c r="H990" i="43"/>
  <c r="H989" i="43"/>
  <c r="H988" i="43"/>
  <c r="H987" i="43"/>
  <c r="H986" i="43"/>
  <c r="H985" i="43"/>
  <c r="H984" i="43"/>
  <c r="H983" i="43"/>
  <c r="H982" i="43"/>
  <c r="H981" i="43"/>
  <c r="H980" i="43"/>
  <c r="H979" i="43"/>
  <c r="H978" i="43"/>
  <c r="H977" i="43"/>
  <c r="H976" i="43"/>
  <c r="H975" i="43"/>
  <c r="H974" i="43"/>
  <c r="H973" i="43"/>
  <c r="H972" i="43"/>
  <c r="H971" i="43"/>
  <c r="H970" i="43"/>
  <c r="H969" i="43"/>
  <c r="H968" i="43"/>
  <c r="H967" i="43"/>
  <c r="H966" i="43"/>
  <c r="H965" i="43"/>
  <c r="H964" i="43"/>
  <c r="H963" i="43"/>
  <c r="H962" i="43"/>
  <c r="H961" i="43"/>
  <c r="H960" i="43"/>
  <c r="H959" i="43"/>
  <c r="H958" i="43"/>
  <c r="H957" i="43"/>
  <c r="H956" i="43"/>
  <c r="H955" i="43"/>
  <c r="H954" i="43"/>
  <c r="H953" i="43"/>
  <c r="H952" i="43"/>
  <c r="H951" i="43"/>
  <c r="H950" i="43"/>
  <c r="H949" i="43"/>
  <c r="H948" i="43"/>
  <c r="H947" i="43"/>
  <c r="H946" i="43"/>
  <c r="H945" i="43"/>
  <c r="H944" i="43"/>
  <c r="H943" i="43"/>
  <c r="H942" i="43"/>
  <c r="H941" i="43"/>
  <c r="H940" i="43"/>
  <c r="H939" i="43"/>
  <c r="H938" i="43"/>
  <c r="H937" i="43"/>
  <c r="H936" i="43"/>
  <c r="H935" i="43"/>
  <c r="H934" i="43"/>
  <c r="H933" i="43"/>
  <c r="H932" i="43"/>
  <c r="H931" i="43"/>
  <c r="H930" i="43"/>
  <c r="H929" i="43"/>
  <c r="H928" i="43"/>
  <c r="H927" i="43"/>
  <c r="H926" i="43"/>
  <c r="H925" i="43"/>
  <c r="H924" i="43"/>
  <c r="H923" i="43"/>
  <c r="H922" i="43"/>
  <c r="H921" i="43"/>
  <c r="H920" i="43"/>
  <c r="H919" i="43"/>
  <c r="H918" i="43"/>
  <c r="H917" i="43"/>
  <c r="H916" i="43"/>
  <c r="H915" i="43"/>
  <c r="H914" i="43"/>
  <c r="H913" i="43"/>
  <c r="H912" i="43"/>
  <c r="H911" i="43"/>
  <c r="H910" i="43"/>
  <c r="H909" i="43"/>
  <c r="H908" i="43"/>
  <c r="H907" i="43"/>
  <c r="H906" i="43"/>
  <c r="H905" i="43"/>
  <c r="H904" i="43"/>
  <c r="H903" i="43"/>
  <c r="H902" i="43"/>
  <c r="H901" i="43"/>
  <c r="H900" i="43"/>
  <c r="H899" i="43"/>
  <c r="H898" i="43"/>
  <c r="H897" i="43"/>
  <c r="H896" i="43"/>
  <c r="H895" i="43"/>
  <c r="H894" i="43"/>
  <c r="H893" i="43"/>
  <c r="H892" i="43"/>
  <c r="H891" i="43"/>
  <c r="H890" i="43"/>
  <c r="H889" i="43"/>
  <c r="H888" i="43"/>
  <c r="H887" i="43"/>
  <c r="H886" i="43"/>
  <c r="H885" i="43"/>
  <c r="H884" i="43"/>
  <c r="H883" i="43"/>
  <c r="H882" i="43"/>
  <c r="H881" i="43"/>
  <c r="H880" i="43"/>
  <c r="H879" i="43"/>
  <c r="H878" i="43"/>
  <c r="H877" i="43"/>
  <c r="H876" i="43"/>
  <c r="H875" i="43"/>
  <c r="H874" i="43"/>
  <c r="H873" i="43"/>
  <c r="H872" i="43"/>
  <c r="H871" i="43"/>
  <c r="H870" i="43"/>
  <c r="H869" i="43"/>
  <c r="H868" i="43"/>
  <c r="H867" i="43"/>
  <c r="H866" i="43"/>
  <c r="H865" i="43"/>
  <c r="H864" i="43"/>
  <c r="H863" i="43"/>
  <c r="H862" i="43"/>
  <c r="H861" i="43"/>
  <c r="H860" i="43"/>
  <c r="H859" i="43"/>
  <c r="H858" i="43"/>
  <c r="H857" i="43"/>
  <c r="H856" i="43"/>
  <c r="H855" i="43"/>
  <c r="H854" i="43"/>
  <c r="H853" i="43"/>
  <c r="H852" i="43"/>
  <c r="H851" i="43"/>
  <c r="H850" i="43"/>
  <c r="H849" i="43"/>
  <c r="H848" i="43"/>
  <c r="H847" i="43"/>
  <c r="H846" i="43"/>
  <c r="H845" i="43"/>
  <c r="H844" i="43"/>
  <c r="H843" i="43"/>
  <c r="H842" i="43"/>
  <c r="H841" i="43"/>
  <c r="H840" i="43"/>
  <c r="H839" i="43"/>
  <c r="H838" i="43"/>
  <c r="H837" i="43"/>
  <c r="H836" i="43"/>
  <c r="H835" i="43"/>
  <c r="H834" i="43"/>
  <c r="H833" i="43"/>
  <c r="H832" i="43"/>
  <c r="H831" i="43"/>
  <c r="H830" i="43"/>
  <c r="H829" i="43"/>
  <c r="H828" i="43"/>
  <c r="H827" i="43"/>
  <c r="H826" i="43"/>
  <c r="H825" i="43"/>
  <c r="H824" i="43"/>
  <c r="H823" i="43"/>
  <c r="H822" i="43"/>
  <c r="H821" i="43"/>
  <c r="H820" i="43"/>
  <c r="H819" i="43"/>
  <c r="H818" i="43"/>
  <c r="H817" i="43"/>
  <c r="H816" i="43"/>
  <c r="H815" i="43"/>
  <c r="H814" i="43"/>
  <c r="H813" i="43"/>
  <c r="H812" i="43"/>
  <c r="H811" i="43"/>
  <c r="H810" i="43"/>
  <c r="H809" i="43"/>
  <c r="H808" i="43"/>
  <c r="H807" i="43"/>
  <c r="H806" i="43"/>
  <c r="H805" i="43"/>
  <c r="H804" i="43"/>
  <c r="H803" i="43"/>
  <c r="H802" i="43"/>
  <c r="H801" i="43"/>
  <c r="H800" i="43"/>
  <c r="H799" i="43"/>
  <c r="H798" i="43"/>
  <c r="H797" i="43"/>
  <c r="H796" i="43"/>
  <c r="H795" i="43"/>
  <c r="H794" i="43"/>
  <c r="H793" i="43"/>
  <c r="H792" i="43"/>
  <c r="H791" i="43"/>
  <c r="H790" i="43"/>
  <c r="H789" i="43"/>
  <c r="H788" i="43"/>
  <c r="H787" i="43"/>
  <c r="H786" i="43"/>
  <c r="H785" i="43"/>
  <c r="H784" i="43"/>
  <c r="H783" i="43"/>
  <c r="H782" i="43"/>
  <c r="H781" i="43"/>
  <c r="H780" i="43"/>
  <c r="H779" i="43"/>
  <c r="H778" i="43"/>
  <c r="H777" i="43"/>
  <c r="H776" i="43"/>
  <c r="H775" i="43"/>
  <c r="H774" i="43"/>
  <c r="H773" i="43"/>
  <c r="H772" i="43"/>
  <c r="H771" i="43"/>
  <c r="H770" i="43"/>
  <c r="H769" i="43"/>
  <c r="H768" i="43"/>
  <c r="H767" i="43"/>
  <c r="H766" i="43"/>
  <c r="H765" i="43"/>
  <c r="H764" i="43"/>
  <c r="H763" i="43"/>
  <c r="H762" i="43"/>
  <c r="H761" i="43"/>
  <c r="H760" i="43"/>
  <c r="H759" i="43"/>
  <c r="H758" i="43"/>
  <c r="H757" i="43"/>
  <c r="H756" i="43"/>
  <c r="H755" i="43"/>
  <c r="H754" i="43"/>
  <c r="H753" i="43"/>
  <c r="H752" i="43"/>
  <c r="H751" i="43"/>
  <c r="H750" i="43"/>
  <c r="H749" i="43"/>
  <c r="H748" i="43"/>
  <c r="H747" i="43"/>
  <c r="H746" i="43"/>
  <c r="H745" i="43"/>
  <c r="H744" i="43"/>
  <c r="H743" i="43"/>
  <c r="H742" i="43"/>
  <c r="H741" i="43"/>
  <c r="H740" i="43"/>
  <c r="H739" i="43"/>
  <c r="H738" i="43"/>
  <c r="H737" i="43"/>
  <c r="H736" i="43"/>
  <c r="H735" i="43"/>
  <c r="H734" i="43"/>
  <c r="H733" i="43"/>
  <c r="H732" i="43"/>
  <c r="H731" i="43"/>
  <c r="H730" i="43"/>
  <c r="H729" i="43"/>
  <c r="H728" i="43"/>
  <c r="H727" i="43"/>
  <c r="H726" i="43"/>
  <c r="H725" i="43"/>
  <c r="H724" i="43"/>
  <c r="H723" i="43"/>
  <c r="H722" i="43"/>
  <c r="H721" i="43"/>
  <c r="H720" i="43"/>
  <c r="H719" i="43"/>
  <c r="H718" i="43"/>
  <c r="H717" i="43"/>
  <c r="H716" i="43"/>
  <c r="H715" i="43"/>
  <c r="H714" i="43"/>
  <c r="H713" i="43"/>
  <c r="H712" i="43"/>
  <c r="H711" i="43"/>
  <c r="H710" i="43"/>
  <c r="H709" i="43"/>
  <c r="H708" i="43"/>
  <c r="H707" i="43"/>
  <c r="H706" i="43"/>
  <c r="H705" i="43"/>
  <c r="H704" i="43"/>
  <c r="H703" i="43"/>
  <c r="H702" i="43"/>
  <c r="H701" i="43"/>
  <c r="H700" i="43"/>
  <c r="H699" i="43"/>
  <c r="H698" i="43"/>
  <c r="H697" i="43"/>
  <c r="H696" i="43"/>
  <c r="H695" i="43"/>
  <c r="H694" i="43"/>
  <c r="H693" i="43"/>
  <c r="H692" i="43"/>
  <c r="H691" i="43"/>
  <c r="H690" i="43"/>
  <c r="H689" i="43"/>
  <c r="H688" i="43"/>
  <c r="H687" i="43"/>
  <c r="H686" i="43"/>
  <c r="H685" i="43"/>
  <c r="H684" i="43"/>
  <c r="H683" i="43"/>
  <c r="H682" i="43"/>
  <c r="H681" i="43"/>
  <c r="H680" i="43"/>
  <c r="H679" i="43"/>
  <c r="H678" i="43"/>
  <c r="H677" i="43"/>
  <c r="H676" i="43"/>
  <c r="H675" i="43"/>
  <c r="H674" i="43"/>
  <c r="H673" i="43"/>
  <c r="H672" i="43"/>
  <c r="H671" i="43"/>
  <c r="H670" i="43"/>
  <c r="H669" i="43"/>
  <c r="H668" i="43"/>
  <c r="H667" i="43"/>
  <c r="H666" i="43"/>
  <c r="H665" i="43"/>
  <c r="H664" i="43"/>
  <c r="H663" i="43"/>
  <c r="H662" i="43"/>
  <c r="H661" i="43"/>
  <c r="H660" i="43"/>
  <c r="H659" i="43"/>
  <c r="H658" i="43"/>
  <c r="H657" i="43"/>
  <c r="H656" i="43"/>
  <c r="H655" i="43"/>
  <c r="H654" i="43"/>
  <c r="H653" i="43"/>
  <c r="H652" i="43"/>
  <c r="H651" i="43"/>
  <c r="H650" i="43"/>
  <c r="H649" i="43"/>
  <c r="H648" i="43"/>
  <c r="H647" i="43"/>
  <c r="H646" i="43"/>
  <c r="H645" i="43"/>
  <c r="H644" i="43"/>
  <c r="H643" i="43"/>
  <c r="H642" i="43"/>
  <c r="H641" i="43"/>
  <c r="H640" i="43"/>
  <c r="H639" i="43"/>
  <c r="H638" i="43"/>
  <c r="H637" i="43"/>
  <c r="H636" i="43"/>
  <c r="H635" i="43"/>
  <c r="H634" i="43"/>
  <c r="H633" i="43"/>
  <c r="H632" i="43"/>
  <c r="H631" i="43"/>
  <c r="H630" i="43"/>
  <c r="H629" i="43"/>
  <c r="H628" i="43"/>
  <c r="H627" i="43"/>
  <c r="H626" i="43"/>
  <c r="H625" i="43"/>
  <c r="H624" i="43"/>
  <c r="H623" i="43"/>
  <c r="H622" i="43"/>
  <c r="H621" i="43"/>
  <c r="H620" i="43"/>
  <c r="H619" i="43"/>
  <c r="H618" i="43"/>
  <c r="H617" i="43"/>
  <c r="H616" i="43"/>
  <c r="H615" i="43"/>
  <c r="H614" i="43"/>
  <c r="H613" i="43"/>
  <c r="H612" i="43"/>
  <c r="H611" i="43"/>
  <c r="H610" i="43"/>
  <c r="H609" i="43"/>
  <c r="H608" i="43"/>
  <c r="H607" i="43"/>
  <c r="H606" i="43"/>
  <c r="H605" i="43"/>
  <c r="H604" i="43"/>
  <c r="H603" i="43"/>
  <c r="H602" i="43"/>
  <c r="H601" i="43"/>
  <c r="H600" i="43"/>
  <c r="H599" i="43"/>
  <c r="H598" i="43"/>
  <c r="H597" i="43"/>
  <c r="H596" i="43"/>
  <c r="H595" i="43"/>
  <c r="H594" i="43"/>
  <c r="H593" i="43"/>
  <c r="H592" i="43"/>
  <c r="H591" i="43"/>
  <c r="H590" i="43"/>
  <c r="H589" i="43"/>
  <c r="H588" i="43"/>
  <c r="H587" i="43"/>
  <c r="H586" i="43"/>
  <c r="H585" i="43"/>
  <c r="H584" i="43"/>
  <c r="H583" i="43"/>
  <c r="H582" i="43"/>
  <c r="H581" i="43"/>
  <c r="H580" i="43"/>
  <c r="H579" i="43"/>
  <c r="H578" i="43"/>
  <c r="H577" i="43"/>
  <c r="H576" i="43"/>
  <c r="H575" i="43"/>
  <c r="H574" i="43"/>
  <c r="H573" i="43"/>
  <c r="H572" i="43"/>
  <c r="H571" i="43"/>
  <c r="H570" i="43"/>
  <c r="H569" i="43"/>
  <c r="H568" i="43"/>
  <c r="H567" i="43"/>
  <c r="H566" i="43"/>
  <c r="H565" i="43"/>
  <c r="H564" i="43"/>
  <c r="H563" i="43"/>
  <c r="H562" i="43"/>
  <c r="H561" i="43"/>
  <c r="H560" i="43"/>
  <c r="H559" i="43"/>
  <c r="H558" i="43"/>
  <c r="H557" i="43"/>
  <c r="H556" i="43"/>
  <c r="H555" i="43"/>
  <c r="H554" i="43"/>
  <c r="H553" i="43"/>
  <c r="H552" i="43"/>
  <c r="H551" i="43"/>
  <c r="H550" i="43"/>
  <c r="H549" i="43"/>
  <c r="H548" i="43"/>
  <c r="H547" i="43"/>
  <c r="H546" i="43"/>
  <c r="H545" i="43"/>
  <c r="H544" i="43"/>
  <c r="H543" i="43"/>
  <c r="H542" i="43"/>
  <c r="H541" i="43"/>
  <c r="H540" i="43"/>
  <c r="H539" i="43"/>
  <c r="H538" i="43"/>
  <c r="H537" i="43"/>
  <c r="H536" i="43"/>
  <c r="H535" i="43"/>
  <c r="H534" i="43"/>
  <c r="H533" i="43"/>
  <c r="H532" i="43"/>
  <c r="H531" i="43"/>
  <c r="H530" i="43"/>
  <c r="H529" i="43"/>
  <c r="H528" i="43"/>
  <c r="H527" i="43"/>
  <c r="H526" i="43"/>
  <c r="H525" i="43"/>
  <c r="H524" i="43"/>
  <c r="H523" i="43"/>
  <c r="H522" i="43"/>
  <c r="H521" i="43"/>
  <c r="H520" i="43"/>
  <c r="H519" i="43"/>
  <c r="H518" i="43"/>
  <c r="H517" i="43"/>
  <c r="H516" i="43"/>
  <c r="H515" i="43"/>
  <c r="H514" i="43"/>
  <c r="H513" i="43"/>
  <c r="H512" i="43"/>
  <c r="H511" i="43"/>
  <c r="H510" i="43"/>
  <c r="H509" i="43"/>
  <c r="H508" i="43"/>
  <c r="H507" i="43"/>
  <c r="H506" i="43"/>
  <c r="H505" i="43"/>
  <c r="H504" i="43"/>
  <c r="H503" i="43"/>
  <c r="H502" i="43"/>
  <c r="H501" i="43"/>
  <c r="H500" i="43"/>
  <c r="H499" i="43"/>
  <c r="H498" i="43"/>
  <c r="H497" i="43"/>
  <c r="H496" i="43"/>
  <c r="H495" i="43"/>
  <c r="H494" i="43"/>
  <c r="H493" i="43"/>
  <c r="H492" i="43"/>
  <c r="H491" i="43"/>
  <c r="H490" i="43"/>
  <c r="H489" i="43"/>
  <c r="H488" i="43"/>
  <c r="H487" i="43"/>
  <c r="H486" i="43"/>
  <c r="H485" i="43"/>
  <c r="H484" i="43"/>
  <c r="H483" i="43"/>
  <c r="H482" i="43"/>
  <c r="H481" i="43"/>
  <c r="H480" i="43"/>
  <c r="H479" i="43"/>
  <c r="H478" i="43"/>
  <c r="H477" i="43"/>
  <c r="H476" i="43"/>
  <c r="H475" i="43"/>
  <c r="H474" i="43"/>
  <c r="H473" i="43"/>
  <c r="H472" i="43"/>
  <c r="H471" i="43"/>
  <c r="H470" i="43"/>
  <c r="H469" i="43"/>
  <c r="H468" i="43"/>
  <c r="H467" i="43"/>
  <c r="H466" i="43"/>
  <c r="H465" i="43"/>
  <c r="H464" i="43"/>
  <c r="H463" i="43"/>
  <c r="H462" i="43"/>
  <c r="H461" i="43"/>
  <c r="H460" i="43"/>
  <c r="H459" i="43"/>
  <c r="H458" i="43"/>
  <c r="H457" i="43"/>
  <c r="H456" i="43"/>
  <c r="H455" i="43"/>
  <c r="H454" i="43"/>
  <c r="H453" i="43"/>
  <c r="H452" i="43"/>
  <c r="H451" i="43"/>
  <c r="H450" i="43"/>
  <c r="H449" i="43"/>
  <c r="H448" i="43"/>
  <c r="H447" i="43"/>
  <c r="H446" i="43"/>
  <c r="H445" i="43"/>
  <c r="H444" i="43"/>
  <c r="H443" i="43"/>
  <c r="H442" i="43"/>
  <c r="H441" i="43"/>
  <c r="H440" i="43"/>
  <c r="H439" i="43"/>
  <c r="H438" i="43"/>
  <c r="H437" i="43"/>
  <c r="H436" i="43"/>
  <c r="H435" i="43"/>
  <c r="H434" i="43"/>
  <c r="H433" i="43"/>
  <c r="H432" i="43"/>
  <c r="H431" i="43"/>
  <c r="H430" i="43"/>
  <c r="H429" i="43"/>
  <c r="H428" i="43"/>
  <c r="H427" i="43"/>
  <c r="H426" i="43"/>
  <c r="H425" i="43"/>
  <c r="H424" i="43"/>
  <c r="H423" i="43"/>
  <c r="H422" i="43"/>
  <c r="H421" i="43"/>
  <c r="H420" i="43"/>
  <c r="H419" i="43"/>
  <c r="H418" i="43"/>
  <c r="H417" i="43"/>
  <c r="H416" i="43"/>
  <c r="H415" i="43"/>
  <c r="H414" i="43"/>
  <c r="H413" i="43"/>
  <c r="H412" i="43"/>
  <c r="H411" i="43"/>
  <c r="H410" i="43"/>
  <c r="H409" i="43"/>
  <c r="H408" i="43"/>
  <c r="H407" i="43"/>
  <c r="H406" i="43"/>
  <c r="H405" i="43"/>
  <c r="H404" i="43"/>
  <c r="H403" i="43"/>
  <c r="H402" i="43"/>
  <c r="H401" i="43"/>
  <c r="H400" i="43"/>
  <c r="H399" i="43"/>
  <c r="H398" i="43"/>
  <c r="H397" i="43"/>
  <c r="H396" i="43"/>
  <c r="H395" i="43"/>
  <c r="H394" i="43"/>
  <c r="H393" i="43"/>
  <c r="H392" i="43"/>
  <c r="H391" i="43"/>
  <c r="H390" i="43"/>
  <c r="H389" i="43"/>
  <c r="H388" i="43"/>
  <c r="H387" i="43"/>
  <c r="H386" i="43"/>
  <c r="H385" i="43"/>
  <c r="H384" i="43"/>
  <c r="H383" i="43"/>
  <c r="H382" i="43"/>
  <c r="H381" i="43"/>
  <c r="H380" i="43"/>
  <c r="H379" i="43"/>
  <c r="H378" i="43"/>
  <c r="H377" i="43"/>
  <c r="H376" i="43"/>
  <c r="H375" i="43"/>
  <c r="H374" i="43"/>
  <c r="H373" i="43"/>
  <c r="H372" i="43"/>
  <c r="H371" i="43"/>
  <c r="H370" i="43"/>
  <c r="H369" i="43"/>
  <c r="H368" i="43"/>
  <c r="H367" i="43"/>
  <c r="H366" i="43"/>
  <c r="H365" i="43"/>
  <c r="H364" i="43"/>
  <c r="H363" i="43"/>
  <c r="H362" i="43"/>
  <c r="H361" i="43"/>
  <c r="H360" i="43"/>
  <c r="H359" i="43"/>
  <c r="H358" i="43"/>
  <c r="H357" i="43"/>
  <c r="H356" i="43"/>
  <c r="H355" i="43"/>
  <c r="H354" i="43"/>
  <c r="H353" i="43"/>
  <c r="H352" i="43"/>
  <c r="H351" i="43"/>
  <c r="H350" i="43"/>
  <c r="H349" i="43"/>
  <c r="H348" i="43"/>
  <c r="H347" i="43"/>
  <c r="H346" i="43"/>
  <c r="H345" i="43"/>
  <c r="H344" i="43"/>
  <c r="H343" i="43"/>
  <c r="H342" i="43"/>
  <c r="H341" i="43"/>
  <c r="H340" i="43"/>
  <c r="H339" i="43"/>
  <c r="H338" i="43"/>
  <c r="H337" i="43"/>
  <c r="H336" i="43"/>
  <c r="H335" i="43"/>
  <c r="H334" i="43"/>
  <c r="H333" i="43"/>
  <c r="H332" i="43"/>
  <c r="H331" i="43"/>
  <c r="H330" i="43"/>
  <c r="H329" i="43"/>
  <c r="H328" i="43"/>
  <c r="H327" i="43"/>
  <c r="H326" i="43"/>
  <c r="H325" i="43"/>
  <c r="H324" i="43"/>
  <c r="H323" i="43"/>
  <c r="H322" i="43"/>
  <c r="H321" i="43"/>
  <c r="H320" i="43"/>
  <c r="H319" i="43"/>
  <c r="H318" i="43"/>
  <c r="H317" i="43"/>
  <c r="H316" i="43"/>
  <c r="H315" i="43"/>
  <c r="H314" i="43"/>
  <c r="H313" i="43"/>
  <c r="H312" i="43"/>
  <c r="H311" i="43"/>
  <c r="H310" i="43"/>
  <c r="H309" i="43"/>
  <c r="H308" i="43"/>
  <c r="H307" i="43"/>
  <c r="H306" i="43"/>
  <c r="H305" i="43"/>
  <c r="H304" i="43"/>
  <c r="H303" i="43"/>
  <c r="H302" i="43"/>
  <c r="H301" i="43"/>
  <c r="H300" i="43"/>
  <c r="H299" i="43"/>
  <c r="H298" i="43"/>
  <c r="H297" i="43"/>
  <c r="H296" i="43"/>
  <c r="H295" i="43"/>
  <c r="H294" i="43"/>
  <c r="H293" i="43"/>
  <c r="H292" i="43"/>
  <c r="H291" i="43"/>
  <c r="H290" i="43"/>
  <c r="H289" i="43"/>
  <c r="H288" i="43"/>
  <c r="H287" i="43"/>
  <c r="H286" i="43"/>
  <c r="H285" i="43"/>
  <c r="H284" i="43"/>
  <c r="H283" i="43"/>
  <c r="H282" i="43"/>
  <c r="H281" i="43"/>
  <c r="H280" i="43"/>
  <c r="H279" i="43"/>
  <c r="H278" i="43"/>
  <c r="H277" i="43"/>
  <c r="H276" i="43"/>
  <c r="H275" i="43"/>
  <c r="H274" i="43"/>
  <c r="H273" i="43"/>
  <c r="H272" i="43"/>
  <c r="H271" i="43"/>
  <c r="H270" i="43"/>
  <c r="H269" i="43"/>
  <c r="H268" i="43"/>
  <c r="H267" i="43"/>
  <c r="H266" i="43"/>
  <c r="H265" i="43"/>
  <c r="H264" i="43"/>
  <c r="H263" i="43"/>
  <c r="H262" i="43"/>
  <c r="H261" i="43"/>
  <c r="H260" i="43"/>
  <c r="H259" i="43"/>
  <c r="H258" i="43"/>
  <c r="H257" i="43"/>
  <c r="H256" i="43"/>
  <c r="H255" i="43"/>
  <c r="H254" i="43"/>
  <c r="H253" i="43"/>
  <c r="H252" i="43"/>
  <c r="H251" i="43"/>
  <c r="H250" i="43"/>
  <c r="H249" i="43"/>
  <c r="H248" i="43"/>
  <c r="H247" i="43"/>
  <c r="H246" i="43"/>
  <c r="H245" i="43"/>
  <c r="H244" i="43"/>
  <c r="H243" i="43"/>
  <c r="H242" i="43"/>
  <c r="H241" i="43"/>
  <c r="H240" i="43"/>
  <c r="H239" i="43"/>
  <c r="H238" i="43"/>
  <c r="H237" i="43"/>
  <c r="H236" i="43"/>
  <c r="H235" i="43"/>
  <c r="H234" i="43"/>
  <c r="H233" i="43"/>
  <c r="H232" i="43"/>
  <c r="H231" i="43"/>
  <c r="H230" i="43"/>
  <c r="H229" i="43"/>
  <c r="H228" i="43"/>
  <c r="H227" i="43"/>
  <c r="H226" i="43"/>
  <c r="H225" i="43"/>
  <c r="H224" i="43"/>
  <c r="H223" i="43"/>
  <c r="H222" i="43"/>
  <c r="H221" i="43"/>
  <c r="H220" i="43"/>
  <c r="H219" i="43"/>
  <c r="H218" i="43"/>
  <c r="H217" i="43"/>
  <c r="H216" i="43"/>
  <c r="H215" i="43"/>
  <c r="H214" i="43"/>
  <c r="H213" i="43"/>
  <c r="H212" i="43"/>
  <c r="H211" i="43"/>
  <c r="H210" i="43"/>
  <c r="H209" i="43"/>
  <c r="H208" i="43"/>
  <c r="H207" i="43"/>
  <c r="H206" i="43"/>
  <c r="H205" i="43"/>
  <c r="H204" i="43"/>
  <c r="H203" i="43"/>
  <c r="H202" i="43"/>
  <c r="H201" i="43"/>
  <c r="H200" i="43"/>
  <c r="H199" i="43"/>
  <c r="H198" i="43"/>
  <c r="H197" i="43"/>
  <c r="H196" i="43"/>
  <c r="H195" i="43"/>
  <c r="H194" i="43"/>
  <c r="H193" i="43"/>
  <c r="H192" i="43"/>
  <c r="H191" i="43"/>
  <c r="H190" i="43"/>
  <c r="H189" i="43"/>
  <c r="H188" i="43"/>
  <c r="H187" i="43"/>
  <c r="H186" i="43"/>
  <c r="H185" i="43"/>
  <c r="H184" i="43"/>
  <c r="H183" i="43"/>
  <c r="H182" i="43"/>
  <c r="H181" i="43"/>
  <c r="H180" i="43"/>
  <c r="H179" i="43"/>
  <c r="H178" i="43"/>
  <c r="H177" i="43"/>
  <c r="H176" i="43"/>
  <c r="H175" i="43"/>
  <c r="H174" i="43"/>
  <c r="H173" i="43"/>
  <c r="H172" i="43"/>
  <c r="H171" i="43"/>
  <c r="H170" i="43"/>
  <c r="H169" i="43"/>
  <c r="H168" i="43"/>
  <c r="H167" i="43"/>
  <c r="H166" i="43"/>
  <c r="H165" i="43"/>
  <c r="H164" i="43"/>
  <c r="H163" i="43"/>
  <c r="H162" i="43"/>
  <c r="H161" i="43"/>
  <c r="H160" i="43"/>
  <c r="H159" i="43"/>
  <c r="H158" i="43"/>
  <c r="H157" i="43"/>
  <c r="H156" i="43"/>
  <c r="H155" i="43"/>
  <c r="H154" i="43"/>
  <c r="H153" i="43"/>
  <c r="H152" i="43"/>
  <c r="H151" i="43"/>
  <c r="H150" i="43"/>
  <c r="H149" i="43"/>
  <c r="H148" i="43"/>
  <c r="H147" i="43"/>
  <c r="H146" i="43"/>
  <c r="H145" i="43"/>
  <c r="H144" i="43"/>
  <c r="H143" i="43"/>
  <c r="H142" i="43"/>
  <c r="H141" i="43"/>
  <c r="H140" i="43"/>
  <c r="H139" i="43"/>
  <c r="H138" i="43"/>
  <c r="H137" i="43"/>
  <c r="H136" i="43"/>
  <c r="H135" i="43"/>
  <c r="H134" i="43"/>
  <c r="H133" i="43"/>
  <c r="H132" i="43"/>
  <c r="H131" i="43"/>
  <c r="H130" i="43"/>
  <c r="H129" i="43"/>
  <c r="H128" i="43"/>
  <c r="H127" i="43"/>
  <c r="H126" i="43"/>
  <c r="H125" i="43"/>
  <c r="H124" i="43"/>
  <c r="H123" i="43"/>
  <c r="H122" i="43"/>
  <c r="H121" i="43"/>
  <c r="H120" i="43"/>
  <c r="H119" i="43"/>
  <c r="H118" i="43"/>
  <c r="H117" i="43"/>
  <c r="H116" i="43"/>
  <c r="H115" i="43"/>
  <c r="H114" i="43"/>
  <c r="H113" i="43"/>
  <c r="H112" i="43"/>
  <c r="H111" i="43"/>
  <c r="H110" i="43"/>
  <c r="H109" i="43"/>
  <c r="H108" i="43"/>
  <c r="H107" i="43"/>
  <c r="H106" i="43"/>
  <c r="H105" i="43"/>
  <c r="H104" i="43"/>
  <c r="H103" i="43"/>
  <c r="H102" i="43"/>
  <c r="H101" i="43"/>
  <c r="H100" i="43"/>
  <c r="H99" i="43"/>
  <c r="H98" i="43"/>
  <c r="H97" i="43"/>
  <c r="H96" i="43"/>
  <c r="H95" i="43"/>
  <c r="H94" i="43"/>
  <c r="H93" i="43"/>
  <c r="H92" i="43"/>
  <c r="H91" i="43"/>
  <c r="H90" i="43"/>
  <c r="H89" i="43"/>
  <c r="H88" i="43"/>
  <c r="H87" i="43"/>
  <c r="H86" i="43"/>
  <c r="H85" i="43"/>
  <c r="H84" i="43"/>
  <c r="H83" i="43"/>
  <c r="H82" i="43"/>
  <c r="H81" i="43"/>
  <c r="H80" i="43"/>
  <c r="H79" i="43"/>
  <c r="H78" i="43"/>
  <c r="H77" i="43"/>
  <c r="H76" i="43"/>
  <c r="H75" i="43"/>
  <c r="H74" i="43"/>
  <c r="H73" i="43"/>
  <c r="H72" i="43"/>
  <c r="H71" i="43"/>
  <c r="H70" i="43"/>
  <c r="H69" i="43"/>
  <c r="H68" i="43"/>
  <c r="H67" i="43"/>
  <c r="H66" i="43"/>
  <c r="H65" i="43"/>
  <c r="H64" i="43"/>
  <c r="H63" i="43"/>
  <c r="H62" i="43"/>
  <c r="H61" i="43"/>
  <c r="H60" i="43"/>
  <c r="H59" i="43"/>
  <c r="H58" i="43"/>
  <c r="H57" i="43"/>
  <c r="H56" i="43"/>
  <c r="H55" i="43"/>
  <c r="H54" i="43"/>
  <c r="H53" i="43"/>
  <c r="H52" i="43"/>
  <c r="H51" i="43"/>
  <c r="H50" i="43"/>
  <c r="H49" i="43"/>
  <c r="H48" i="43"/>
  <c r="H47" i="43"/>
  <c r="H46" i="43"/>
  <c r="H45" i="43"/>
  <c r="H44" i="43"/>
  <c r="H43" i="43"/>
  <c r="H42" i="43"/>
  <c r="H41" i="43"/>
  <c r="H40" i="43"/>
  <c r="H39" i="43"/>
  <c r="H38" i="43"/>
  <c r="H37" i="43"/>
  <c r="H36" i="43"/>
  <c r="H35" i="43"/>
  <c r="H34" i="43"/>
  <c r="H33" i="43"/>
  <c r="H32" i="43"/>
  <c r="H31" i="43"/>
  <c r="H30" i="43"/>
  <c r="H29" i="43"/>
  <c r="H28" i="43"/>
  <c r="H27" i="43"/>
  <c r="H26" i="43"/>
  <c r="H25" i="43"/>
  <c r="H24" i="43"/>
  <c r="H23" i="43"/>
  <c r="H22" i="43"/>
  <c r="H21" i="43"/>
  <c r="H20" i="43"/>
  <c r="H19" i="43"/>
  <c r="H18" i="43"/>
  <c r="H17" i="43"/>
  <c r="H16" i="43"/>
  <c r="H15" i="43"/>
  <c r="H14" i="43"/>
  <c r="H13" i="43"/>
  <c r="H12" i="43"/>
  <c r="H11" i="43"/>
  <c r="H10" i="43"/>
  <c r="H9" i="43"/>
  <c r="H8" i="43"/>
  <c r="H7" i="43"/>
  <c r="H6" i="43"/>
  <c r="H5" i="43"/>
  <c r="H4" i="43"/>
  <c r="DZ3" i="43"/>
  <c r="DY3" i="43"/>
  <c r="DX3" i="43"/>
  <c r="DW3" i="43"/>
  <c r="DV3" i="43"/>
  <c r="DU3" i="43"/>
  <c r="DT3" i="43"/>
  <c r="DS3" i="43"/>
  <c r="DR3" i="43"/>
  <c r="DQ3" i="43"/>
  <c r="DP3" i="43"/>
  <c r="DO3" i="43"/>
  <c r="DN3" i="43"/>
  <c r="DM3" i="43"/>
  <c r="DL3" i="43"/>
  <c r="DK3" i="43"/>
  <c r="DJ3" i="43"/>
  <c r="DI3" i="43"/>
  <c r="DH3" i="43"/>
  <c r="DG3" i="43"/>
  <c r="DF3" i="43"/>
  <c r="DE3" i="43"/>
  <c r="DD3" i="43"/>
  <c r="DC3" i="43"/>
  <c r="DB3" i="43"/>
  <c r="DA3" i="43"/>
  <c r="CZ3" i="43"/>
  <c r="CY3" i="43"/>
  <c r="CX3" i="43"/>
  <c r="CW3" i="43"/>
  <c r="CV3" i="43"/>
  <c r="CU3" i="43"/>
  <c r="CT3" i="43"/>
  <c r="CS3" i="43"/>
  <c r="CR3" i="43"/>
  <c r="CQ3" i="43"/>
  <c r="CP3" i="43"/>
  <c r="CO3" i="43"/>
  <c r="CN3" i="43"/>
  <c r="CM3" i="43"/>
  <c r="CL3" i="43"/>
  <c r="CK3" i="43"/>
  <c r="CJ3" i="43"/>
  <c r="CI3" i="43"/>
  <c r="CH3" i="43"/>
  <c r="CG3" i="43"/>
  <c r="CF3" i="43"/>
  <c r="CE3" i="43"/>
  <c r="CD3" i="43"/>
  <c r="CC3" i="43"/>
  <c r="CB3" i="43"/>
  <c r="CA3" i="43"/>
  <c r="BZ3" i="43"/>
  <c r="BY3" i="43"/>
  <c r="BX3" i="43"/>
  <c r="BW3" i="43"/>
  <c r="BV3" i="43"/>
  <c r="BU3" i="43"/>
  <c r="BT3" i="43"/>
  <c r="BS3" i="43"/>
  <c r="BR3" i="43"/>
  <c r="BQ3" i="43"/>
  <c r="BP3" i="43"/>
  <c r="BO3" i="43"/>
  <c r="BN3" i="43"/>
  <c r="BM3" i="43"/>
  <c r="BL3" i="43"/>
  <c r="BK3" i="43"/>
  <c r="BJ3" i="43"/>
  <c r="BI3" i="43"/>
  <c r="BH3" i="43"/>
  <c r="BG3" i="43"/>
  <c r="BF3" i="43"/>
  <c r="BE3" i="43"/>
  <c r="BD3" i="43"/>
  <c r="BC3" i="43"/>
  <c r="BB3" i="43"/>
  <c r="BA3" i="43"/>
  <c r="AZ3" i="43"/>
  <c r="AY3" i="43"/>
  <c r="AX3" i="43"/>
  <c r="AW3" i="43"/>
  <c r="AV3" i="43"/>
  <c r="AU3" i="43"/>
  <c r="AT3" i="43"/>
  <c r="AS3" i="43"/>
  <c r="AR3" i="43"/>
  <c r="AQ3" i="43"/>
  <c r="AP3" i="43"/>
  <c r="AO3" i="43"/>
  <c r="AN3" i="43"/>
  <c r="AM3" i="43"/>
  <c r="AL3" i="43"/>
  <c r="AK3" i="43"/>
  <c r="AJ3" i="43"/>
  <c r="AI3" i="43"/>
  <c r="AH3" i="43"/>
  <c r="AG3" i="43"/>
  <c r="AF3" i="43"/>
  <c r="AE3" i="43"/>
  <c r="AD3" i="43"/>
  <c r="AC3" i="43"/>
  <c r="AB3" i="43"/>
  <c r="AA3" i="43"/>
  <c r="Z3" i="43"/>
  <c r="Y3" i="43"/>
  <c r="X3" i="43"/>
  <c r="W3" i="43"/>
  <c r="V3" i="43"/>
  <c r="U3" i="43"/>
  <c r="T3" i="43"/>
  <c r="S3" i="43"/>
  <c r="R3" i="43"/>
  <c r="Q3" i="43"/>
  <c r="P3" i="43"/>
  <c r="O3" i="43"/>
  <c r="N3" i="43"/>
  <c r="M3" i="43"/>
  <c r="L3" i="43"/>
  <c r="K3" i="43"/>
  <c r="J3" i="43"/>
  <c r="I3" i="43"/>
  <c r="G3" i="43"/>
  <c r="F3" i="43"/>
  <c r="E3" i="43"/>
  <c r="I2" i="43"/>
  <c r="J2" i="43" s="1"/>
  <c r="H998" i="42"/>
  <c r="H997" i="42"/>
  <c r="H996" i="42"/>
  <c r="H995" i="42"/>
  <c r="H994" i="42"/>
  <c r="H993" i="42"/>
  <c r="H992" i="42"/>
  <c r="H991" i="42"/>
  <c r="H990" i="42"/>
  <c r="H989" i="42"/>
  <c r="H988" i="42"/>
  <c r="H987" i="42"/>
  <c r="H986" i="42"/>
  <c r="H985" i="42"/>
  <c r="H984" i="42"/>
  <c r="H983" i="42"/>
  <c r="H982" i="42"/>
  <c r="H981" i="42"/>
  <c r="H980" i="42"/>
  <c r="H979" i="42"/>
  <c r="H978" i="42"/>
  <c r="H977" i="42"/>
  <c r="H976" i="42"/>
  <c r="H975" i="42"/>
  <c r="H974" i="42"/>
  <c r="H973" i="42"/>
  <c r="H972" i="42"/>
  <c r="H971" i="42"/>
  <c r="H970" i="42"/>
  <c r="H969" i="42"/>
  <c r="H968" i="42"/>
  <c r="H967" i="42"/>
  <c r="H966" i="42"/>
  <c r="H965" i="42"/>
  <c r="H964" i="42"/>
  <c r="H963" i="42"/>
  <c r="H962" i="42"/>
  <c r="H961" i="42"/>
  <c r="H960" i="42"/>
  <c r="H959" i="42"/>
  <c r="H958" i="42"/>
  <c r="H957" i="42"/>
  <c r="H956" i="42"/>
  <c r="H955" i="42"/>
  <c r="H954" i="42"/>
  <c r="H953" i="42"/>
  <c r="H952" i="42"/>
  <c r="H951" i="42"/>
  <c r="H950" i="42"/>
  <c r="H949" i="42"/>
  <c r="H948" i="42"/>
  <c r="H947" i="42"/>
  <c r="H946" i="42"/>
  <c r="H945" i="42"/>
  <c r="H944" i="42"/>
  <c r="H943" i="42"/>
  <c r="H942" i="42"/>
  <c r="H941" i="42"/>
  <c r="H940" i="42"/>
  <c r="H939" i="42"/>
  <c r="H938" i="42"/>
  <c r="H937" i="42"/>
  <c r="H936" i="42"/>
  <c r="H935" i="42"/>
  <c r="H934" i="42"/>
  <c r="H933" i="42"/>
  <c r="H932" i="42"/>
  <c r="H931" i="42"/>
  <c r="H930" i="42"/>
  <c r="H929" i="42"/>
  <c r="H928" i="42"/>
  <c r="H927" i="42"/>
  <c r="H926" i="42"/>
  <c r="H925" i="42"/>
  <c r="H924" i="42"/>
  <c r="H923" i="42"/>
  <c r="H922" i="42"/>
  <c r="H921" i="42"/>
  <c r="H920" i="42"/>
  <c r="H919" i="42"/>
  <c r="H918" i="42"/>
  <c r="H917" i="42"/>
  <c r="H916" i="42"/>
  <c r="H915" i="42"/>
  <c r="H914" i="42"/>
  <c r="H913" i="42"/>
  <c r="H912" i="42"/>
  <c r="H911" i="42"/>
  <c r="H910" i="42"/>
  <c r="H909" i="42"/>
  <c r="H908" i="42"/>
  <c r="H907" i="42"/>
  <c r="H906" i="42"/>
  <c r="H905" i="42"/>
  <c r="H904" i="42"/>
  <c r="H903" i="42"/>
  <c r="H902" i="42"/>
  <c r="H901" i="42"/>
  <c r="H900" i="42"/>
  <c r="H899" i="42"/>
  <c r="H898" i="42"/>
  <c r="H897" i="42"/>
  <c r="H896" i="42"/>
  <c r="H895" i="42"/>
  <c r="H894" i="42"/>
  <c r="H893" i="42"/>
  <c r="H892" i="42"/>
  <c r="H891" i="42"/>
  <c r="H890" i="42"/>
  <c r="H889" i="42"/>
  <c r="H888" i="42"/>
  <c r="H887" i="42"/>
  <c r="H886" i="42"/>
  <c r="H885" i="42"/>
  <c r="H884" i="42"/>
  <c r="H883" i="42"/>
  <c r="H882" i="42"/>
  <c r="H881" i="42"/>
  <c r="H880" i="42"/>
  <c r="H879" i="42"/>
  <c r="H878" i="42"/>
  <c r="H877" i="42"/>
  <c r="H876" i="42"/>
  <c r="H875" i="42"/>
  <c r="H874" i="42"/>
  <c r="H873" i="42"/>
  <c r="H872" i="42"/>
  <c r="H871" i="42"/>
  <c r="H870" i="42"/>
  <c r="H869" i="42"/>
  <c r="H868" i="42"/>
  <c r="H867" i="42"/>
  <c r="H866" i="42"/>
  <c r="H865" i="42"/>
  <c r="H864" i="42"/>
  <c r="H863" i="42"/>
  <c r="H862" i="42"/>
  <c r="H861" i="42"/>
  <c r="H860" i="42"/>
  <c r="H859" i="42"/>
  <c r="H858" i="42"/>
  <c r="H857" i="42"/>
  <c r="H856" i="42"/>
  <c r="H855" i="42"/>
  <c r="H854" i="42"/>
  <c r="H853" i="42"/>
  <c r="H852" i="42"/>
  <c r="H851" i="42"/>
  <c r="H850" i="42"/>
  <c r="H849" i="42"/>
  <c r="H848" i="42"/>
  <c r="H847" i="42"/>
  <c r="H846" i="42"/>
  <c r="H845" i="42"/>
  <c r="H844" i="42"/>
  <c r="H843" i="42"/>
  <c r="H842" i="42"/>
  <c r="H841" i="42"/>
  <c r="H840" i="42"/>
  <c r="H839" i="42"/>
  <c r="H838" i="42"/>
  <c r="H837" i="42"/>
  <c r="H836" i="42"/>
  <c r="H835" i="42"/>
  <c r="H834" i="42"/>
  <c r="H833" i="42"/>
  <c r="H832" i="42"/>
  <c r="H831" i="42"/>
  <c r="H830" i="42"/>
  <c r="H829" i="42"/>
  <c r="H828" i="42"/>
  <c r="H827" i="42"/>
  <c r="H826" i="42"/>
  <c r="H825" i="42"/>
  <c r="H824" i="42"/>
  <c r="H823" i="42"/>
  <c r="H822" i="42"/>
  <c r="H821" i="42"/>
  <c r="H820" i="42"/>
  <c r="H819" i="42"/>
  <c r="H818" i="42"/>
  <c r="H817" i="42"/>
  <c r="H816" i="42"/>
  <c r="H815" i="42"/>
  <c r="H814" i="42"/>
  <c r="H813" i="42"/>
  <c r="H812" i="42"/>
  <c r="H811" i="42"/>
  <c r="H810" i="42"/>
  <c r="H809" i="42"/>
  <c r="H808" i="42"/>
  <c r="H807" i="42"/>
  <c r="H806" i="42"/>
  <c r="H805" i="42"/>
  <c r="H804" i="42"/>
  <c r="H803" i="42"/>
  <c r="H802" i="42"/>
  <c r="H801" i="42"/>
  <c r="H800" i="42"/>
  <c r="H799" i="42"/>
  <c r="H798" i="42"/>
  <c r="H797" i="42"/>
  <c r="H796" i="42"/>
  <c r="H795" i="42"/>
  <c r="H794" i="42"/>
  <c r="H793" i="42"/>
  <c r="H792" i="42"/>
  <c r="H791" i="42"/>
  <c r="H790" i="42"/>
  <c r="H789" i="42"/>
  <c r="H788" i="42"/>
  <c r="H787" i="42"/>
  <c r="H786" i="42"/>
  <c r="H785" i="42"/>
  <c r="H784" i="42"/>
  <c r="H783" i="42"/>
  <c r="H782" i="42"/>
  <c r="H781" i="42"/>
  <c r="H780" i="42"/>
  <c r="H779" i="42"/>
  <c r="H778" i="42"/>
  <c r="H777" i="42"/>
  <c r="H776" i="42"/>
  <c r="H775" i="42"/>
  <c r="H774" i="42"/>
  <c r="H773" i="42"/>
  <c r="H772" i="42"/>
  <c r="H771" i="42"/>
  <c r="H770" i="42"/>
  <c r="H769" i="42"/>
  <c r="H768" i="42"/>
  <c r="H767" i="42"/>
  <c r="H766" i="42"/>
  <c r="H765" i="42"/>
  <c r="H764" i="42"/>
  <c r="H763" i="42"/>
  <c r="H762" i="42"/>
  <c r="H761" i="42"/>
  <c r="H760" i="42"/>
  <c r="H759" i="42"/>
  <c r="H758" i="42"/>
  <c r="H757" i="42"/>
  <c r="H756" i="42"/>
  <c r="H755" i="42"/>
  <c r="H754" i="42"/>
  <c r="H753" i="42"/>
  <c r="H752" i="42"/>
  <c r="H751" i="42"/>
  <c r="H750" i="42"/>
  <c r="H749" i="42"/>
  <c r="H748" i="42"/>
  <c r="H747" i="42"/>
  <c r="H746" i="42"/>
  <c r="H745" i="42"/>
  <c r="H744" i="42"/>
  <c r="H743" i="42"/>
  <c r="H742" i="42"/>
  <c r="H741" i="42"/>
  <c r="H740" i="42"/>
  <c r="H739" i="42"/>
  <c r="H738" i="42"/>
  <c r="H737" i="42"/>
  <c r="H736" i="42"/>
  <c r="H735" i="42"/>
  <c r="H734" i="42"/>
  <c r="H733" i="42"/>
  <c r="H732" i="42"/>
  <c r="H731" i="42"/>
  <c r="H730" i="42"/>
  <c r="H729" i="42"/>
  <c r="H728" i="42"/>
  <c r="H727" i="42"/>
  <c r="H726" i="42"/>
  <c r="H725" i="42"/>
  <c r="H724" i="42"/>
  <c r="H723" i="42"/>
  <c r="H722" i="42"/>
  <c r="H721" i="42"/>
  <c r="H720" i="42"/>
  <c r="H719" i="42"/>
  <c r="H718" i="42"/>
  <c r="H717" i="42"/>
  <c r="H716" i="42"/>
  <c r="H715" i="42"/>
  <c r="H714" i="42"/>
  <c r="H713" i="42"/>
  <c r="H712" i="42"/>
  <c r="H711" i="42"/>
  <c r="H710" i="42"/>
  <c r="H709" i="42"/>
  <c r="H708" i="42"/>
  <c r="H707" i="42"/>
  <c r="H706" i="42"/>
  <c r="H705" i="42"/>
  <c r="H704" i="42"/>
  <c r="H703" i="42"/>
  <c r="H702" i="42"/>
  <c r="H701" i="42"/>
  <c r="H700" i="42"/>
  <c r="H699" i="42"/>
  <c r="H698" i="42"/>
  <c r="H697" i="42"/>
  <c r="H696" i="42"/>
  <c r="H695" i="42"/>
  <c r="H694" i="42"/>
  <c r="H693" i="42"/>
  <c r="H692" i="42"/>
  <c r="H691" i="42"/>
  <c r="H690" i="42"/>
  <c r="H689" i="42"/>
  <c r="H688" i="42"/>
  <c r="H687" i="42"/>
  <c r="H686" i="42"/>
  <c r="H685" i="42"/>
  <c r="H684" i="42"/>
  <c r="H683" i="42"/>
  <c r="H682" i="42"/>
  <c r="H681" i="42"/>
  <c r="H680" i="42"/>
  <c r="H679" i="42"/>
  <c r="H678" i="42"/>
  <c r="H677" i="42"/>
  <c r="H676" i="42"/>
  <c r="H675" i="42"/>
  <c r="H674" i="42"/>
  <c r="H673" i="42"/>
  <c r="H672" i="42"/>
  <c r="H671" i="42"/>
  <c r="H670" i="42"/>
  <c r="H669" i="42"/>
  <c r="H668" i="42"/>
  <c r="H667" i="42"/>
  <c r="H666" i="42"/>
  <c r="H665" i="42"/>
  <c r="H664" i="42"/>
  <c r="H663" i="42"/>
  <c r="H662" i="42"/>
  <c r="H661" i="42"/>
  <c r="H660" i="42"/>
  <c r="H659" i="42"/>
  <c r="H658" i="42"/>
  <c r="H657" i="42"/>
  <c r="H656" i="42"/>
  <c r="H655" i="42"/>
  <c r="H654" i="42"/>
  <c r="H653" i="42"/>
  <c r="H652" i="42"/>
  <c r="H651" i="42"/>
  <c r="H650" i="42"/>
  <c r="H649" i="42"/>
  <c r="H648" i="42"/>
  <c r="H647" i="42"/>
  <c r="H646" i="42"/>
  <c r="H645" i="42"/>
  <c r="H644" i="42"/>
  <c r="H643" i="42"/>
  <c r="H642" i="42"/>
  <c r="H641" i="42"/>
  <c r="H640" i="42"/>
  <c r="H639" i="42"/>
  <c r="H638" i="42"/>
  <c r="H637" i="42"/>
  <c r="H636" i="42"/>
  <c r="H635" i="42"/>
  <c r="H634" i="42"/>
  <c r="H633" i="42"/>
  <c r="H632" i="42"/>
  <c r="H631" i="42"/>
  <c r="H630" i="42"/>
  <c r="H629" i="42"/>
  <c r="H628" i="42"/>
  <c r="H627" i="42"/>
  <c r="H626" i="42"/>
  <c r="H625" i="42"/>
  <c r="H624" i="42"/>
  <c r="H623" i="42"/>
  <c r="H622" i="42"/>
  <c r="H621" i="42"/>
  <c r="H620" i="42"/>
  <c r="H619" i="42"/>
  <c r="H618" i="42"/>
  <c r="H617" i="42"/>
  <c r="H616" i="42"/>
  <c r="H615" i="42"/>
  <c r="H614" i="42"/>
  <c r="H613" i="42"/>
  <c r="H612" i="42"/>
  <c r="H611" i="42"/>
  <c r="H610" i="42"/>
  <c r="H609" i="42"/>
  <c r="H608" i="42"/>
  <c r="H607" i="42"/>
  <c r="H606" i="42"/>
  <c r="H605" i="42"/>
  <c r="H604" i="42"/>
  <c r="H603" i="42"/>
  <c r="H602" i="42"/>
  <c r="H601" i="42"/>
  <c r="H600" i="42"/>
  <c r="H599" i="42"/>
  <c r="H598" i="42"/>
  <c r="H597" i="42"/>
  <c r="H596" i="42"/>
  <c r="H595" i="42"/>
  <c r="H594" i="42"/>
  <c r="H593" i="42"/>
  <c r="H592" i="42"/>
  <c r="H591" i="42"/>
  <c r="H590" i="42"/>
  <c r="H589" i="42"/>
  <c r="H588" i="42"/>
  <c r="H587" i="42"/>
  <c r="H586" i="42"/>
  <c r="H585" i="42"/>
  <c r="H584" i="42"/>
  <c r="H583" i="42"/>
  <c r="H582" i="42"/>
  <c r="H581" i="42"/>
  <c r="H580" i="42"/>
  <c r="H579" i="42"/>
  <c r="H578" i="42"/>
  <c r="H577" i="42"/>
  <c r="H576" i="42"/>
  <c r="H575" i="42"/>
  <c r="H574" i="42"/>
  <c r="H573" i="42"/>
  <c r="H572" i="42"/>
  <c r="H571" i="42"/>
  <c r="H570" i="42"/>
  <c r="H569" i="42"/>
  <c r="H568" i="42"/>
  <c r="H567" i="42"/>
  <c r="H566" i="42"/>
  <c r="H565" i="42"/>
  <c r="H564" i="42"/>
  <c r="H563" i="42"/>
  <c r="H562" i="42"/>
  <c r="H561" i="42"/>
  <c r="H560" i="42"/>
  <c r="H559" i="42"/>
  <c r="H558" i="42"/>
  <c r="H557" i="42"/>
  <c r="H556" i="42"/>
  <c r="H555" i="42"/>
  <c r="H554" i="42"/>
  <c r="H553" i="42"/>
  <c r="H552" i="42"/>
  <c r="H551" i="42"/>
  <c r="H550" i="42"/>
  <c r="H549" i="42"/>
  <c r="H548" i="42"/>
  <c r="H547" i="42"/>
  <c r="H546" i="42"/>
  <c r="H545" i="42"/>
  <c r="H544" i="42"/>
  <c r="H543" i="42"/>
  <c r="H542" i="42"/>
  <c r="H541" i="42"/>
  <c r="H540" i="42"/>
  <c r="H539" i="42"/>
  <c r="H538" i="42"/>
  <c r="H537" i="42"/>
  <c r="H536" i="42"/>
  <c r="H535" i="42"/>
  <c r="H534" i="42"/>
  <c r="H533" i="42"/>
  <c r="H532" i="42"/>
  <c r="H531" i="42"/>
  <c r="H530" i="42"/>
  <c r="H529" i="42"/>
  <c r="H528" i="42"/>
  <c r="H527" i="42"/>
  <c r="H526" i="42"/>
  <c r="H525" i="42"/>
  <c r="H524" i="42"/>
  <c r="H523" i="42"/>
  <c r="H522" i="42"/>
  <c r="H521" i="42"/>
  <c r="H520" i="42"/>
  <c r="H519" i="42"/>
  <c r="H518" i="42"/>
  <c r="H517" i="42"/>
  <c r="H516" i="42"/>
  <c r="H515" i="42"/>
  <c r="H514" i="42"/>
  <c r="H513" i="42"/>
  <c r="H512" i="42"/>
  <c r="H511" i="42"/>
  <c r="H510" i="42"/>
  <c r="H509" i="42"/>
  <c r="H508" i="42"/>
  <c r="H507" i="42"/>
  <c r="H506" i="42"/>
  <c r="H505" i="42"/>
  <c r="H504" i="42"/>
  <c r="H503" i="42"/>
  <c r="H502" i="42"/>
  <c r="H501" i="42"/>
  <c r="H500" i="42"/>
  <c r="H499" i="42"/>
  <c r="H498" i="42"/>
  <c r="H497" i="42"/>
  <c r="H496" i="42"/>
  <c r="H495" i="42"/>
  <c r="H494" i="42"/>
  <c r="H493" i="42"/>
  <c r="H492" i="42"/>
  <c r="H491" i="42"/>
  <c r="H490" i="42"/>
  <c r="H489" i="42"/>
  <c r="H488" i="42"/>
  <c r="H487" i="42"/>
  <c r="H486" i="42"/>
  <c r="H485" i="42"/>
  <c r="H484" i="42"/>
  <c r="H483" i="42"/>
  <c r="H482" i="42"/>
  <c r="H481" i="42"/>
  <c r="H480" i="42"/>
  <c r="H479" i="42"/>
  <c r="H478" i="42"/>
  <c r="H477" i="42"/>
  <c r="H476" i="42"/>
  <c r="H475" i="42"/>
  <c r="H474" i="42"/>
  <c r="H473" i="42"/>
  <c r="H472" i="42"/>
  <c r="H471" i="42"/>
  <c r="H470" i="42"/>
  <c r="H469" i="42"/>
  <c r="H468" i="42"/>
  <c r="H467" i="42"/>
  <c r="H466" i="42"/>
  <c r="H465" i="42"/>
  <c r="H464" i="42"/>
  <c r="H463" i="42"/>
  <c r="H462" i="42"/>
  <c r="H461" i="42"/>
  <c r="H460" i="42"/>
  <c r="H459" i="42"/>
  <c r="H458" i="42"/>
  <c r="H457" i="42"/>
  <c r="H456" i="42"/>
  <c r="H455" i="42"/>
  <c r="H454" i="42"/>
  <c r="H453" i="42"/>
  <c r="H452" i="42"/>
  <c r="H451" i="42"/>
  <c r="H450" i="42"/>
  <c r="H449" i="42"/>
  <c r="H448" i="42"/>
  <c r="H447" i="42"/>
  <c r="H446" i="42"/>
  <c r="H445" i="42"/>
  <c r="H444" i="42"/>
  <c r="H443" i="42"/>
  <c r="H442" i="42"/>
  <c r="H441" i="42"/>
  <c r="H440" i="42"/>
  <c r="H439" i="42"/>
  <c r="H438" i="42"/>
  <c r="H437" i="42"/>
  <c r="H436" i="42"/>
  <c r="H435" i="42"/>
  <c r="H434" i="42"/>
  <c r="H433" i="42"/>
  <c r="H432" i="42"/>
  <c r="H431" i="42"/>
  <c r="H430" i="42"/>
  <c r="H429" i="42"/>
  <c r="H428" i="42"/>
  <c r="H427" i="42"/>
  <c r="H426" i="42"/>
  <c r="H425" i="42"/>
  <c r="H424" i="42"/>
  <c r="H423" i="42"/>
  <c r="H422" i="42"/>
  <c r="H421" i="42"/>
  <c r="H420" i="42"/>
  <c r="H419" i="42"/>
  <c r="H418" i="42"/>
  <c r="H417" i="42"/>
  <c r="H416" i="42"/>
  <c r="H415" i="42"/>
  <c r="H414" i="42"/>
  <c r="H413" i="42"/>
  <c r="H412" i="42"/>
  <c r="H411" i="42"/>
  <c r="H410" i="42"/>
  <c r="H409" i="42"/>
  <c r="H408" i="42"/>
  <c r="H407" i="42"/>
  <c r="H406" i="42"/>
  <c r="H405" i="42"/>
  <c r="H404" i="42"/>
  <c r="H403" i="42"/>
  <c r="H402" i="42"/>
  <c r="H401" i="42"/>
  <c r="H400" i="42"/>
  <c r="H399" i="42"/>
  <c r="H398" i="42"/>
  <c r="H397" i="42"/>
  <c r="H396" i="42"/>
  <c r="H395" i="42"/>
  <c r="H394" i="42"/>
  <c r="H393" i="42"/>
  <c r="H392" i="42"/>
  <c r="H391" i="42"/>
  <c r="H390" i="42"/>
  <c r="H389" i="42"/>
  <c r="H388" i="42"/>
  <c r="H387" i="42"/>
  <c r="H386" i="42"/>
  <c r="H385" i="42"/>
  <c r="H384" i="42"/>
  <c r="H383" i="42"/>
  <c r="H382" i="42"/>
  <c r="H381" i="42"/>
  <c r="H380" i="42"/>
  <c r="H379" i="42"/>
  <c r="H378" i="42"/>
  <c r="H377" i="42"/>
  <c r="H376" i="42"/>
  <c r="H375" i="42"/>
  <c r="H374" i="42"/>
  <c r="H373" i="42"/>
  <c r="H372" i="42"/>
  <c r="H371" i="42"/>
  <c r="H370" i="42"/>
  <c r="H369" i="42"/>
  <c r="H368" i="42"/>
  <c r="H367" i="42"/>
  <c r="H366" i="42"/>
  <c r="H365" i="42"/>
  <c r="H364" i="42"/>
  <c r="H363" i="42"/>
  <c r="H362" i="42"/>
  <c r="H361" i="42"/>
  <c r="H360" i="42"/>
  <c r="H359" i="42"/>
  <c r="H358" i="42"/>
  <c r="H357" i="42"/>
  <c r="H356" i="42"/>
  <c r="H355" i="42"/>
  <c r="H354" i="42"/>
  <c r="H353" i="42"/>
  <c r="H352" i="42"/>
  <c r="H351" i="42"/>
  <c r="H350" i="42"/>
  <c r="H349" i="42"/>
  <c r="H348" i="42"/>
  <c r="H347" i="42"/>
  <c r="H346" i="42"/>
  <c r="H345" i="42"/>
  <c r="H344" i="42"/>
  <c r="H343" i="42"/>
  <c r="H342" i="42"/>
  <c r="H341" i="42"/>
  <c r="H340" i="42"/>
  <c r="H339" i="42"/>
  <c r="H338" i="42"/>
  <c r="H337" i="42"/>
  <c r="H336" i="42"/>
  <c r="H335" i="42"/>
  <c r="H334" i="42"/>
  <c r="H333" i="42"/>
  <c r="H332" i="42"/>
  <c r="H331" i="42"/>
  <c r="H330" i="42"/>
  <c r="H329" i="42"/>
  <c r="H328" i="42"/>
  <c r="H327" i="42"/>
  <c r="H326" i="42"/>
  <c r="H325" i="42"/>
  <c r="H324" i="42"/>
  <c r="H323" i="42"/>
  <c r="H322" i="42"/>
  <c r="H321" i="42"/>
  <c r="H320" i="42"/>
  <c r="H319" i="42"/>
  <c r="H318" i="42"/>
  <c r="H317" i="42"/>
  <c r="H316" i="42"/>
  <c r="H315" i="42"/>
  <c r="H314" i="42"/>
  <c r="H313" i="42"/>
  <c r="H312" i="42"/>
  <c r="H311" i="42"/>
  <c r="H310" i="42"/>
  <c r="H309" i="42"/>
  <c r="H308" i="42"/>
  <c r="H307" i="42"/>
  <c r="H306" i="42"/>
  <c r="H305" i="42"/>
  <c r="H304" i="42"/>
  <c r="H303" i="42"/>
  <c r="H302" i="42"/>
  <c r="H301" i="42"/>
  <c r="H300" i="42"/>
  <c r="H299" i="42"/>
  <c r="H298" i="42"/>
  <c r="H297" i="42"/>
  <c r="H296" i="42"/>
  <c r="H295" i="42"/>
  <c r="H294" i="42"/>
  <c r="H293" i="42"/>
  <c r="H292" i="42"/>
  <c r="H291" i="42"/>
  <c r="H290" i="42"/>
  <c r="H289" i="42"/>
  <c r="H288" i="42"/>
  <c r="H287" i="42"/>
  <c r="H286" i="42"/>
  <c r="H285" i="42"/>
  <c r="H284" i="42"/>
  <c r="H283" i="42"/>
  <c r="H282" i="42"/>
  <c r="H281" i="42"/>
  <c r="H280" i="42"/>
  <c r="H279" i="42"/>
  <c r="H278" i="42"/>
  <c r="H277" i="42"/>
  <c r="H276" i="42"/>
  <c r="H275" i="42"/>
  <c r="H274" i="42"/>
  <c r="H273" i="42"/>
  <c r="H272" i="42"/>
  <c r="H271" i="42"/>
  <c r="H270" i="42"/>
  <c r="H269" i="42"/>
  <c r="H268" i="42"/>
  <c r="H267" i="42"/>
  <c r="H266" i="42"/>
  <c r="H265" i="42"/>
  <c r="H264" i="42"/>
  <c r="H263" i="42"/>
  <c r="H262" i="42"/>
  <c r="H261" i="42"/>
  <c r="H260" i="42"/>
  <c r="H259" i="42"/>
  <c r="H258" i="42"/>
  <c r="H257" i="42"/>
  <c r="H256" i="42"/>
  <c r="H255" i="42"/>
  <c r="H254" i="42"/>
  <c r="H253" i="42"/>
  <c r="H252" i="42"/>
  <c r="H251" i="42"/>
  <c r="H250" i="42"/>
  <c r="H249" i="42"/>
  <c r="H248" i="42"/>
  <c r="H247" i="42"/>
  <c r="H246" i="42"/>
  <c r="H245" i="42"/>
  <c r="H244" i="42"/>
  <c r="H243" i="42"/>
  <c r="H242" i="42"/>
  <c r="H241" i="42"/>
  <c r="H240" i="42"/>
  <c r="H239" i="42"/>
  <c r="H238" i="42"/>
  <c r="H237" i="42"/>
  <c r="H236" i="42"/>
  <c r="H235" i="42"/>
  <c r="H234" i="42"/>
  <c r="H233" i="42"/>
  <c r="H232" i="42"/>
  <c r="H231" i="42"/>
  <c r="H230" i="42"/>
  <c r="H229" i="42"/>
  <c r="H228" i="42"/>
  <c r="H227" i="42"/>
  <c r="H226" i="42"/>
  <c r="H225" i="42"/>
  <c r="H224" i="42"/>
  <c r="H223" i="42"/>
  <c r="H222" i="42"/>
  <c r="H221" i="42"/>
  <c r="H220" i="42"/>
  <c r="H219" i="42"/>
  <c r="H218" i="42"/>
  <c r="H217" i="42"/>
  <c r="H216" i="42"/>
  <c r="H215" i="42"/>
  <c r="H214" i="42"/>
  <c r="H213" i="42"/>
  <c r="H212" i="42"/>
  <c r="H211" i="42"/>
  <c r="H210" i="42"/>
  <c r="H209" i="42"/>
  <c r="H208" i="42"/>
  <c r="H207" i="42"/>
  <c r="H206" i="42"/>
  <c r="H205" i="42"/>
  <c r="H204" i="42"/>
  <c r="H203" i="42"/>
  <c r="H202" i="42"/>
  <c r="H201" i="42"/>
  <c r="H200" i="42"/>
  <c r="H199" i="42"/>
  <c r="H198" i="42"/>
  <c r="H197" i="42"/>
  <c r="H196" i="42"/>
  <c r="H195" i="42"/>
  <c r="H194" i="42"/>
  <c r="H193" i="42"/>
  <c r="H192" i="42"/>
  <c r="H191" i="42"/>
  <c r="H190" i="42"/>
  <c r="H189" i="42"/>
  <c r="H188" i="42"/>
  <c r="H187" i="42"/>
  <c r="H186" i="42"/>
  <c r="H185" i="42"/>
  <c r="H184" i="42"/>
  <c r="H183" i="42"/>
  <c r="H182" i="42"/>
  <c r="H181" i="42"/>
  <c r="H180" i="42"/>
  <c r="H179" i="42"/>
  <c r="H178" i="42"/>
  <c r="H177" i="42"/>
  <c r="H176" i="42"/>
  <c r="H175" i="42"/>
  <c r="H174" i="42"/>
  <c r="H173" i="42"/>
  <c r="H172" i="42"/>
  <c r="H171" i="42"/>
  <c r="H170" i="42"/>
  <c r="H169" i="42"/>
  <c r="H168" i="42"/>
  <c r="H167" i="42"/>
  <c r="H166" i="42"/>
  <c r="H165" i="42"/>
  <c r="H164" i="42"/>
  <c r="H163" i="42"/>
  <c r="H162" i="42"/>
  <c r="H161" i="42"/>
  <c r="H160" i="42"/>
  <c r="H159" i="42"/>
  <c r="H158" i="42"/>
  <c r="H157" i="42"/>
  <c r="H156" i="42"/>
  <c r="H155" i="42"/>
  <c r="H154" i="42"/>
  <c r="H153" i="42"/>
  <c r="H152" i="42"/>
  <c r="H151" i="42"/>
  <c r="H150" i="42"/>
  <c r="H149" i="42"/>
  <c r="H148" i="42"/>
  <c r="H147" i="42"/>
  <c r="H146" i="42"/>
  <c r="H145" i="42"/>
  <c r="H144" i="42"/>
  <c r="H143" i="42"/>
  <c r="H142" i="42"/>
  <c r="H141" i="42"/>
  <c r="H140" i="42"/>
  <c r="H139" i="42"/>
  <c r="H138" i="42"/>
  <c r="H137" i="42"/>
  <c r="H136" i="42"/>
  <c r="H135" i="42"/>
  <c r="H134" i="42"/>
  <c r="H133" i="42"/>
  <c r="H132" i="42"/>
  <c r="H131" i="42"/>
  <c r="H130" i="42"/>
  <c r="H129" i="42"/>
  <c r="H128" i="42"/>
  <c r="H127" i="42"/>
  <c r="H126" i="42"/>
  <c r="H125" i="42"/>
  <c r="H124" i="42"/>
  <c r="H123" i="42"/>
  <c r="H122" i="42"/>
  <c r="H121" i="42"/>
  <c r="H120" i="42"/>
  <c r="H119" i="42"/>
  <c r="H118" i="42"/>
  <c r="H117" i="42"/>
  <c r="H116" i="42"/>
  <c r="H115" i="42"/>
  <c r="H114" i="42"/>
  <c r="H113" i="42"/>
  <c r="H112" i="42"/>
  <c r="H111" i="42"/>
  <c r="H110" i="42"/>
  <c r="H109" i="42"/>
  <c r="H108" i="42"/>
  <c r="H107" i="42"/>
  <c r="H106" i="42"/>
  <c r="H105" i="42"/>
  <c r="H104" i="42"/>
  <c r="H103" i="42"/>
  <c r="H102" i="42"/>
  <c r="H101" i="42"/>
  <c r="H100" i="42"/>
  <c r="H99" i="42"/>
  <c r="H98" i="42"/>
  <c r="H97" i="42"/>
  <c r="H96" i="42"/>
  <c r="H95" i="42"/>
  <c r="H94" i="42"/>
  <c r="H93" i="42"/>
  <c r="H92" i="42"/>
  <c r="H91" i="42"/>
  <c r="H90" i="42"/>
  <c r="H89" i="42"/>
  <c r="H88" i="42"/>
  <c r="H87" i="42"/>
  <c r="H86" i="42"/>
  <c r="H85" i="42"/>
  <c r="H84" i="42"/>
  <c r="H83" i="42"/>
  <c r="H82" i="42"/>
  <c r="H81" i="42"/>
  <c r="H80" i="42"/>
  <c r="H79" i="42"/>
  <c r="H78" i="42"/>
  <c r="H77" i="42"/>
  <c r="H76" i="42"/>
  <c r="H75" i="42"/>
  <c r="H74" i="42"/>
  <c r="H73" i="42"/>
  <c r="H72" i="42"/>
  <c r="H71" i="42"/>
  <c r="H70" i="42"/>
  <c r="H69" i="42"/>
  <c r="H68" i="42"/>
  <c r="H67" i="42"/>
  <c r="H66" i="42"/>
  <c r="H65" i="42"/>
  <c r="H64" i="42"/>
  <c r="H63" i="42"/>
  <c r="H62" i="42"/>
  <c r="H61" i="42"/>
  <c r="H60" i="42"/>
  <c r="H59" i="42"/>
  <c r="H58" i="42"/>
  <c r="H57" i="42"/>
  <c r="H56" i="42"/>
  <c r="H55" i="42"/>
  <c r="H54" i="42"/>
  <c r="H53" i="42"/>
  <c r="H52" i="42"/>
  <c r="H51" i="42"/>
  <c r="H50" i="42"/>
  <c r="H49" i="42"/>
  <c r="H48" i="42"/>
  <c r="H47" i="42"/>
  <c r="H46" i="42"/>
  <c r="H45" i="42"/>
  <c r="H44" i="42"/>
  <c r="H43" i="42"/>
  <c r="H42" i="42"/>
  <c r="H41" i="42"/>
  <c r="H40" i="42"/>
  <c r="H39" i="42"/>
  <c r="H38" i="42"/>
  <c r="H37" i="42"/>
  <c r="H36" i="42"/>
  <c r="H35" i="42"/>
  <c r="H34" i="42"/>
  <c r="H33" i="42"/>
  <c r="H32" i="42"/>
  <c r="H31" i="42"/>
  <c r="H30" i="42"/>
  <c r="H29" i="42"/>
  <c r="H28" i="42"/>
  <c r="H27" i="42"/>
  <c r="H26" i="42"/>
  <c r="H25" i="42"/>
  <c r="H24" i="42"/>
  <c r="H23" i="42"/>
  <c r="H22" i="42"/>
  <c r="H21" i="42"/>
  <c r="H20" i="42"/>
  <c r="H19" i="42"/>
  <c r="H18" i="42"/>
  <c r="H17" i="42"/>
  <c r="H16" i="42"/>
  <c r="H15" i="42"/>
  <c r="H14" i="42"/>
  <c r="H13" i="42"/>
  <c r="H12" i="42"/>
  <c r="H11" i="42"/>
  <c r="H10" i="42"/>
  <c r="H9" i="42"/>
  <c r="H8" i="42"/>
  <c r="G3" i="42"/>
  <c r="F3" i="42"/>
  <c r="E3" i="42"/>
  <c r="I2" i="42"/>
  <c r="J2" i="42" s="1"/>
  <c r="H998" i="41"/>
  <c r="H997" i="41"/>
  <c r="H996" i="41"/>
  <c r="H995" i="41"/>
  <c r="H994" i="41"/>
  <c r="H993" i="41"/>
  <c r="H992" i="41"/>
  <c r="H991" i="41"/>
  <c r="H990" i="41"/>
  <c r="H989" i="41"/>
  <c r="H988" i="41"/>
  <c r="H987" i="41"/>
  <c r="H986" i="41"/>
  <c r="H985" i="41"/>
  <c r="H984" i="41"/>
  <c r="H983" i="41"/>
  <c r="H982" i="41"/>
  <c r="H981" i="41"/>
  <c r="H980" i="41"/>
  <c r="H979" i="41"/>
  <c r="H978" i="41"/>
  <c r="H977" i="41"/>
  <c r="H976" i="41"/>
  <c r="H975" i="41"/>
  <c r="H974" i="41"/>
  <c r="H973" i="41"/>
  <c r="H972" i="41"/>
  <c r="H971" i="41"/>
  <c r="H970" i="41"/>
  <c r="H969" i="41"/>
  <c r="H968" i="41"/>
  <c r="H967" i="41"/>
  <c r="H966" i="41"/>
  <c r="H965" i="41"/>
  <c r="H964" i="41"/>
  <c r="H963" i="41"/>
  <c r="H962" i="41"/>
  <c r="H961" i="41"/>
  <c r="H960" i="41"/>
  <c r="H959" i="41"/>
  <c r="H958" i="41"/>
  <c r="H957" i="41"/>
  <c r="H956" i="41"/>
  <c r="H955" i="41"/>
  <c r="H954" i="41"/>
  <c r="H953" i="41"/>
  <c r="H952" i="41"/>
  <c r="H951" i="41"/>
  <c r="H950" i="41"/>
  <c r="H949" i="41"/>
  <c r="H948" i="41"/>
  <c r="H947" i="41"/>
  <c r="H946" i="41"/>
  <c r="H945" i="41"/>
  <c r="H944" i="41"/>
  <c r="H943" i="41"/>
  <c r="H942" i="41"/>
  <c r="H941" i="41"/>
  <c r="H940" i="41"/>
  <c r="H939" i="41"/>
  <c r="H938" i="41"/>
  <c r="H937" i="41"/>
  <c r="H936" i="41"/>
  <c r="H935" i="41"/>
  <c r="H934" i="41"/>
  <c r="H933" i="41"/>
  <c r="H932" i="41"/>
  <c r="H931" i="41"/>
  <c r="H930" i="41"/>
  <c r="H929" i="41"/>
  <c r="H928" i="41"/>
  <c r="H927" i="41"/>
  <c r="H926" i="41"/>
  <c r="H925" i="41"/>
  <c r="H924" i="41"/>
  <c r="H923" i="41"/>
  <c r="H922" i="41"/>
  <c r="H921" i="41"/>
  <c r="H920" i="41"/>
  <c r="H919" i="41"/>
  <c r="H918" i="41"/>
  <c r="H917" i="41"/>
  <c r="H916" i="41"/>
  <c r="H915" i="41"/>
  <c r="H914" i="41"/>
  <c r="H913" i="41"/>
  <c r="H912" i="41"/>
  <c r="H911" i="41"/>
  <c r="H910" i="41"/>
  <c r="H909" i="41"/>
  <c r="H908" i="41"/>
  <c r="H907" i="41"/>
  <c r="H906" i="41"/>
  <c r="H905" i="41"/>
  <c r="H904" i="41"/>
  <c r="H903" i="41"/>
  <c r="H902" i="41"/>
  <c r="H901" i="41"/>
  <c r="H900" i="41"/>
  <c r="H899" i="41"/>
  <c r="H898" i="41"/>
  <c r="H897" i="41"/>
  <c r="H896" i="41"/>
  <c r="H895" i="41"/>
  <c r="H894" i="41"/>
  <c r="H893" i="41"/>
  <c r="H892" i="41"/>
  <c r="H891" i="41"/>
  <c r="H890" i="41"/>
  <c r="H889" i="41"/>
  <c r="H888" i="41"/>
  <c r="H887" i="41"/>
  <c r="H886" i="41"/>
  <c r="H885" i="41"/>
  <c r="H884" i="41"/>
  <c r="H883" i="41"/>
  <c r="H882" i="41"/>
  <c r="H881" i="41"/>
  <c r="H880" i="41"/>
  <c r="H879" i="41"/>
  <c r="H878" i="41"/>
  <c r="H877" i="41"/>
  <c r="H876" i="41"/>
  <c r="H875" i="41"/>
  <c r="H874" i="41"/>
  <c r="H873" i="41"/>
  <c r="H872" i="41"/>
  <c r="H871" i="41"/>
  <c r="H870" i="41"/>
  <c r="H869" i="41"/>
  <c r="H868" i="41"/>
  <c r="H867" i="41"/>
  <c r="H866" i="41"/>
  <c r="H865" i="41"/>
  <c r="H864" i="41"/>
  <c r="H863" i="41"/>
  <c r="H862" i="41"/>
  <c r="H861" i="41"/>
  <c r="H860" i="41"/>
  <c r="H859" i="41"/>
  <c r="H858" i="41"/>
  <c r="H857" i="41"/>
  <c r="H856" i="41"/>
  <c r="H855" i="41"/>
  <c r="H854" i="41"/>
  <c r="H853" i="41"/>
  <c r="H852" i="41"/>
  <c r="H851" i="41"/>
  <c r="H850" i="41"/>
  <c r="H849" i="41"/>
  <c r="H848" i="41"/>
  <c r="H847" i="41"/>
  <c r="H846" i="41"/>
  <c r="H845" i="41"/>
  <c r="H844" i="41"/>
  <c r="H843" i="41"/>
  <c r="H842" i="41"/>
  <c r="H841" i="41"/>
  <c r="H840" i="41"/>
  <c r="H839" i="41"/>
  <c r="H838" i="41"/>
  <c r="H837" i="41"/>
  <c r="H836" i="41"/>
  <c r="H835" i="41"/>
  <c r="H834" i="41"/>
  <c r="H833" i="41"/>
  <c r="H832" i="41"/>
  <c r="H831" i="41"/>
  <c r="H830" i="41"/>
  <c r="H829" i="41"/>
  <c r="H828" i="41"/>
  <c r="H827" i="41"/>
  <c r="H826" i="41"/>
  <c r="H825" i="41"/>
  <c r="H824" i="41"/>
  <c r="H823" i="41"/>
  <c r="H822" i="41"/>
  <c r="H821" i="41"/>
  <c r="H820" i="41"/>
  <c r="H819" i="41"/>
  <c r="H818" i="41"/>
  <c r="H817" i="41"/>
  <c r="H816" i="41"/>
  <c r="H815" i="41"/>
  <c r="H814" i="41"/>
  <c r="H813" i="41"/>
  <c r="H812" i="41"/>
  <c r="H811" i="41"/>
  <c r="H810" i="41"/>
  <c r="H809" i="41"/>
  <c r="H808" i="41"/>
  <c r="H807" i="41"/>
  <c r="H806" i="41"/>
  <c r="H805" i="41"/>
  <c r="H804" i="41"/>
  <c r="H803" i="41"/>
  <c r="H802" i="41"/>
  <c r="H801" i="41"/>
  <c r="H800" i="41"/>
  <c r="H799" i="41"/>
  <c r="H798" i="41"/>
  <c r="H797" i="41"/>
  <c r="H796" i="41"/>
  <c r="H795" i="41"/>
  <c r="H794" i="41"/>
  <c r="H793" i="41"/>
  <c r="H792" i="41"/>
  <c r="H791" i="41"/>
  <c r="H790" i="41"/>
  <c r="H789" i="41"/>
  <c r="H788" i="41"/>
  <c r="H787" i="41"/>
  <c r="H786" i="41"/>
  <c r="H785" i="41"/>
  <c r="H784" i="41"/>
  <c r="H783" i="41"/>
  <c r="H782" i="41"/>
  <c r="H781" i="41"/>
  <c r="H780" i="41"/>
  <c r="H779" i="41"/>
  <c r="H778" i="41"/>
  <c r="H777" i="41"/>
  <c r="H776" i="41"/>
  <c r="H775" i="41"/>
  <c r="H774" i="41"/>
  <c r="H773" i="41"/>
  <c r="H772" i="41"/>
  <c r="H771" i="41"/>
  <c r="H770" i="41"/>
  <c r="H769" i="41"/>
  <c r="H768" i="41"/>
  <c r="H767" i="41"/>
  <c r="H766" i="41"/>
  <c r="H765" i="41"/>
  <c r="H764" i="41"/>
  <c r="H763" i="41"/>
  <c r="H762" i="41"/>
  <c r="H761" i="41"/>
  <c r="H760" i="41"/>
  <c r="H759" i="41"/>
  <c r="H758" i="41"/>
  <c r="H757" i="41"/>
  <c r="H756" i="41"/>
  <c r="H755" i="41"/>
  <c r="H754" i="41"/>
  <c r="H753" i="41"/>
  <c r="H752" i="41"/>
  <c r="H751" i="41"/>
  <c r="H750" i="41"/>
  <c r="H749" i="41"/>
  <c r="H748" i="41"/>
  <c r="H747" i="41"/>
  <c r="H746" i="41"/>
  <c r="H745" i="41"/>
  <c r="H744" i="41"/>
  <c r="H743" i="41"/>
  <c r="H742" i="41"/>
  <c r="H741" i="41"/>
  <c r="H740" i="41"/>
  <c r="H739" i="41"/>
  <c r="H738" i="41"/>
  <c r="H737" i="41"/>
  <c r="H736" i="41"/>
  <c r="H735" i="41"/>
  <c r="H734" i="41"/>
  <c r="H733" i="41"/>
  <c r="H732" i="41"/>
  <c r="H731" i="41"/>
  <c r="H730" i="41"/>
  <c r="H729" i="41"/>
  <c r="H728" i="41"/>
  <c r="H727" i="41"/>
  <c r="H726" i="41"/>
  <c r="H725" i="41"/>
  <c r="H724" i="41"/>
  <c r="H723" i="41"/>
  <c r="H722" i="41"/>
  <c r="H721" i="41"/>
  <c r="H720" i="41"/>
  <c r="H719" i="41"/>
  <c r="H718" i="41"/>
  <c r="H717" i="41"/>
  <c r="H716" i="41"/>
  <c r="H715" i="41"/>
  <c r="H714" i="41"/>
  <c r="H713" i="41"/>
  <c r="H712" i="41"/>
  <c r="H711" i="41"/>
  <c r="H710" i="41"/>
  <c r="H709" i="41"/>
  <c r="H708" i="41"/>
  <c r="H707" i="41"/>
  <c r="H706" i="41"/>
  <c r="H705" i="41"/>
  <c r="H704" i="41"/>
  <c r="H703" i="41"/>
  <c r="H702" i="41"/>
  <c r="H701" i="41"/>
  <c r="H700" i="41"/>
  <c r="H699" i="41"/>
  <c r="H698" i="41"/>
  <c r="H697" i="41"/>
  <c r="H696" i="41"/>
  <c r="H695" i="41"/>
  <c r="H694" i="41"/>
  <c r="H693" i="41"/>
  <c r="H692" i="41"/>
  <c r="H691" i="41"/>
  <c r="H690" i="41"/>
  <c r="H689" i="41"/>
  <c r="H688" i="41"/>
  <c r="H687" i="41"/>
  <c r="H686" i="41"/>
  <c r="H685" i="41"/>
  <c r="H684" i="41"/>
  <c r="H683" i="41"/>
  <c r="H682" i="41"/>
  <c r="H681" i="41"/>
  <c r="H680" i="41"/>
  <c r="H679" i="41"/>
  <c r="H678" i="41"/>
  <c r="H677" i="41"/>
  <c r="H676" i="41"/>
  <c r="H675" i="41"/>
  <c r="H674" i="41"/>
  <c r="H673" i="41"/>
  <c r="H672" i="41"/>
  <c r="H671" i="41"/>
  <c r="H670" i="41"/>
  <c r="H669" i="41"/>
  <c r="H668" i="41"/>
  <c r="H667" i="41"/>
  <c r="H666" i="41"/>
  <c r="H665" i="41"/>
  <c r="H664" i="41"/>
  <c r="H663" i="41"/>
  <c r="H662" i="41"/>
  <c r="H661" i="41"/>
  <c r="H660" i="41"/>
  <c r="H659" i="41"/>
  <c r="H658" i="41"/>
  <c r="H657" i="41"/>
  <c r="H656" i="41"/>
  <c r="H655" i="41"/>
  <c r="H654" i="41"/>
  <c r="H653" i="41"/>
  <c r="H652" i="41"/>
  <c r="H651" i="41"/>
  <c r="H650" i="41"/>
  <c r="H649" i="41"/>
  <c r="H648" i="41"/>
  <c r="H647" i="41"/>
  <c r="H646" i="41"/>
  <c r="H645" i="41"/>
  <c r="H644" i="41"/>
  <c r="H643" i="41"/>
  <c r="H642" i="41"/>
  <c r="H641" i="41"/>
  <c r="H640" i="41"/>
  <c r="H639" i="41"/>
  <c r="H638" i="41"/>
  <c r="H637" i="41"/>
  <c r="H636" i="41"/>
  <c r="H635" i="41"/>
  <c r="H634" i="41"/>
  <c r="H633" i="41"/>
  <c r="H632" i="41"/>
  <c r="H631" i="41"/>
  <c r="H630" i="41"/>
  <c r="H629" i="41"/>
  <c r="H628" i="41"/>
  <c r="H627" i="41"/>
  <c r="H626" i="41"/>
  <c r="H625" i="41"/>
  <c r="H624" i="41"/>
  <c r="H623" i="41"/>
  <c r="H622" i="41"/>
  <c r="H621" i="41"/>
  <c r="H620" i="41"/>
  <c r="H619" i="41"/>
  <c r="H618" i="41"/>
  <c r="H617" i="41"/>
  <c r="H616" i="41"/>
  <c r="H615" i="41"/>
  <c r="H614" i="41"/>
  <c r="H613" i="41"/>
  <c r="H612" i="41"/>
  <c r="H611" i="41"/>
  <c r="H610" i="41"/>
  <c r="H609" i="41"/>
  <c r="H608" i="41"/>
  <c r="H607" i="41"/>
  <c r="H606" i="41"/>
  <c r="H605" i="41"/>
  <c r="H604" i="41"/>
  <c r="H603" i="41"/>
  <c r="H602" i="41"/>
  <c r="H601" i="41"/>
  <c r="H600" i="41"/>
  <c r="H599" i="41"/>
  <c r="H598" i="41"/>
  <c r="H597" i="41"/>
  <c r="H596" i="41"/>
  <c r="H595" i="41"/>
  <c r="H594" i="41"/>
  <c r="H593" i="41"/>
  <c r="H592" i="41"/>
  <c r="H591" i="41"/>
  <c r="H590" i="41"/>
  <c r="H589" i="41"/>
  <c r="H588" i="41"/>
  <c r="H587" i="41"/>
  <c r="H586" i="41"/>
  <c r="H585" i="41"/>
  <c r="H584" i="41"/>
  <c r="H583" i="41"/>
  <c r="H582" i="41"/>
  <c r="H581" i="41"/>
  <c r="H580" i="41"/>
  <c r="H579" i="41"/>
  <c r="H578" i="41"/>
  <c r="H577" i="41"/>
  <c r="H576" i="41"/>
  <c r="H575" i="41"/>
  <c r="H574" i="41"/>
  <c r="H573" i="41"/>
  <c r="H572" i="41"/>
  <c r="H571" i="41"/>
  <c r="H570" i="41"/>
  <c r="H569" i="41"/>
  <c r="H568" i="41"/>
  <c r="H567" i="41"/>
  <c r="H566" i="41"/>
  <c r="H565" i="41"/>
  <c r="H564" i="41"/>
  <c r="H563" i="41"/>
  <c r="H562" i="41"/>
  <c r="H561" i="41"/>
  <c r="H560" i="41"/>
  <c r="H559" i="41"/>
  <c r="H558" i="41"/>
  <c r="H557" i="41"/>
  <c r="H556" i="41"/>
  <c r="H555" i="41"/>
  <c r="H554" i="41"/>
  <c r="H553" i="41"/>
  <c r="H552" i="41"/>
  <c r="H551" i="41"/>
  <c r="H550" i="41"/>
  <c r="H549" i="41"/>
  <c r="H548" i="41"/>
  <c r="H547" i="41"/>
  <c r="H546" i="41"/>
  <c r="H545" i="41"/>
  <c r="H544" i="41"/>
  <c r="H543" i="41"/>
  <c r="H542" i="41"/>
  <c r="H541" i="41"/>
  <c r="H540" i="41"/>
  <c r="H539" i="41"/>
  <c r="H538" i="41"/>
  <c r="H537" i="41"/>
  <c r="H536" i="41"/>
  <c r="H535" i="41"/>
  <c r="H534" i="41"/>
  <c r="H533" i="41"/>
  <c r="H532" i="41"/>
  <c r="H531" i="41"/>
  <c r="H530" i="41"/>
  <c r="H529" i="41"/>
  <c r="H528" i="41"/>
  <c r="H527" i="41"/>
  <c r="H526" i="41"/>
  <c r="H525" i="41"/>
  <c r="H524" i="41"/>
  <c r="H523" i="41"/>
  <c r="H522" i="41"/>
  <c r="H521" i="41"/>
  <c r="H520" i="41"/>
  <c r="H519" i="41"/>
  <c r="H518" i="41"/>
  <c r="H517" i="41"/>
  <c r="H516" i="41"/>
  <c r="H515" i="41"/>
  <c r="H514" i="41"/>
  <c r="H513" i="41"/>
  <c r="H512" i="41"/>
  <c r="H511" i="41"/>
  <c r="H510" i="41"/>
  <c r="H509" i="41"/>
  <c r="H508" i="41"/>
  <c r="H507" i="41"/>
  <c r="H506" i="41"/>
  <c r="H505" i="41"/>
  <c r="H504" i="41"/>
  <c r="H503" i="41"/>
  <c r="H502" i="41"/>
  <c r="H501" i="41"/>
  <c r="H500" i="41"/>
  <c r="H499" i="41"/>
  <c r="H498" i="41"/>
  <c r="H497" i="41"/>
  <c r="H496" i="41"/>
  <c r="H495" i="41"/>
  <c r="H494" i="41"/>
  <c r="H493" i="41"/>
  <c r="H492" i="41"/>
  <c r="H491" i="41"/>
  <c r="H490" i="41"/>
  <c r="H489" i="41"/>
  <c r="H488" i="41"/>
  <c r="H487" i="41"/>
  <c r="H486" i="41"/>
  <c r="H485" i="41"/>
  <c r="H484" i="41"/>
  <c r="H483" i="41"/>
  <c r="H482" i="41"/>
  <c r="H481" i="41"/>
  <c r="H480" i="41"/>
  <c r="H479" i="41"/>
  <c r="H478" i="41"/>
  <c r="H477" i="41"/>
  <c r="H476" i="41"/>
  <c r="H475" i="41"/>
  <c r="H474" i="41"/>
  <c r="H473" i="41"/>
  <c r="H472" i="41"/>
  <c r="H471" i="41"/>
  <c r="H470" i="41"/>
  <c r="H469" i="41"/>
  <c r="H468" i="41"/>
  <c r="H467" i="41"/>
  <c r="H466" i="41"/>
  <c r="H465" i="41"/>
  <c r="H464" i="41"/>
  <c r="H463" i="41"/>
  <c r="H462" i="41"/>
  <c r="H461" i="41"/>
  <c r="H460" i="41"/>
  <c r="H459" i="41"/>
  <c r="H458" i="41"/>
  <c r="H457" i="41"/>
  <c r="H456" i="41"/>
  <c r="H455" i="41"/>
  <c r="H454" i="41"/>
  <c r="H453" i="41"/>
  <c r="H452" i="41"/>
  <c r="H451" i="41"/>
  <c r="H450" i="41"/>
  <c r="H449" i="41"/>
  <c r="H448" i="41"/>
  <c r="H447" i="41"/>
  <c r="H446" i="41"/>
  <c r="H445" i="41"/>
  <c r="H444" i="41"/>
  <c r="H443" i="41"/>
  <c r="H442" i="41"/>
  <c r="H441" i="41"/>
  <c r="H440" i="41"/>
  <c r="H439" i="41"/>
  <c r="H438" i="41"/>
  <c r="H437" i="41"/>
  <c r="H436" i="41"/>
  <c r="H435" i="41"/>
  <c r="H434" i="41"/>
  <c r="H433" i="41"/>
  <c r="H432" i="41"/>
  <c r="H431" i="41"/>
  <c r="H430" i="41"/>
  <c r="H429" i="41"/>
  <c r="H428" i="41"/>
  <c r="H427" i="41"/>
  <c r="H426" i="41"/>
  <c r="H425" i="41"/>
  <c r="H424" i="41"/>
  <c r="H423" i="41"/>
  <c r="H422" i="41"/>
  <c r="H421" i="41"/>
  <c r="H420" i="41"/>
  <c r="H419" i="41"/>
  <c r="H418" i="41"/>
  <c r="H417" i="41"/>
  <c r="H416" i="41"/>
  <c r="H415" i="41"/>
  <c r="H414" i="41"/>
  <c r="H413" i="41"/>
  <c r="H412" i="41"/>
  <c r="H411" i="41"/>
  <c r="H410" i="41"/>
  <c r="H409" i="41"/>
  <c r="H408" i="41"/>
  <c r="H407" i="41"/>
  <c r="H406" i="41"/>
  <c r="H405" i="41"/>
  <c r="H404" i="41"/>
  <c r="H403" i="41"/>
  <c r="H402" i="41"/>
  <c r="H401" i="41"/>
  <c r="H400" i="41"/>
  <c r="H399" i="41"/>
  <c r="H398" i="41"/>
  <c r="H397" i="41"/>
  <c r="H396" i="41"/>
  <c r="H395" i="41"/>
  <c r="H394" i="41"/>
  <c r="H393" i="41"/>
  <c r="H392" i="41"/>
  <c r="H391" i="41"/>
  <c r="H390" i="41"/>
  <c r="H389" i="41"/>
  <c r="H388" i="41"/>
  <c r="H387" i="41"/>
  <c r="H386" i="41"/>
  <c r="H385" i="41"/>
  <c r="H384" i="41"/>
  <c r="H383" i="41"/>
  <c r="H382" i="41"/>
  <c r="H381" i="41"/>
  <c r="H380" i="41"/>
  <c r="H379" i="41"/>
  <c r="H378" i="41"/>
  <c r="H377" i="41"/>
  <c r="H376" i="41"/>
  <c r="H375" i="41"/>
  <c r="H374" i="41"/>
  <c r="H373" i="41"/>
  <c r="H372" i="41"/>
  <c r="H371" i="41"/>
  <c r="H370" i="41"/>
  <c r="H369" i="41"/>
  <c r="H368" i="41"/>
  <c r="H367" i="41"/>
  <c r="H366" i="41"/>
  <c r="H365" i="41"/>
  <c r="H364" i="41"/>
  <c r="H363" i="41"/>
  <c r="H362" i="41"/>
  <c r="H361" i="41"/>
  <c r="H360" i="41"/>
  <c r="H359" i="41"/>
  <c r="H358" i="41"/>
  <c r="H357" i="41"/>
  <c r="H356" i="41"/>
  <c r="H355" i="41"/>
  <c r="H354" i="41"/>
  <c r="H353" i="41"/>
  <c r="H352" i="41"/>
  <c r="H351" i="41"/>
  <c r="H350" i="41"/>
  <c r="H349" i="41"/>
  <c r="H348" i="41"/>
  <c r="H347" i="41"/>
  <c r="H346" i="41"/>
  <c r="H345" i="41"/>
  <c r="H344" i="41"/>
  <c r="H343" i="41"/>
  <c r="H342" i="41"/>
  <c r="H341" i="41"/>
  <c r="H340" i="41"/>
  <c r="H339" i="41"/>
  <c r="H338" i="41"/>
  <c r="H337" i="41"/>
  <c r="H336" i="41"/>
  <c r="H335" i="41"/>
  <c r="H334" i="41"/>
  <c r="H333" i="41"/>
  <c r="H332" i="41"/>
  <c r="H331" i="41"/>
  <c r="H330" i="41"/>
  <c r="H329" i="41"/>
  <c r="H328" i="41"/>
  <c r="H327" i="41"/>
  <c r="H326" i="41"/>
  <c r="H325" i="41"/>
  <c r="H324" i="41"/>
  <c r="H323" i="41"/>
  <c r="H322" i="41"/>
  <c r="H321" i="41"/>
  <c r="H320" i="41"/>
  <c r="H319" i="41"/>
  <c r="H318" i="41"/>
  <c r="H317" i="41"/>
  <c r="H316" i="41"/>
  <c r="H315" i="41"/>
  <c r="H314" i="41"/>
  <c r="H313" i="41"/>
  <c r="H312" i="41"/>
  <c r="H311" i="41"/>
  <c r="H310" i="41"/>
  <c r="H309" i="41"/>
  <c r="H308" i="41"/>
  <c r="H307" i="41"/>
  <c r="H306" i="41"/>
  <c r="H305" i="41"/>
  <c r="H304" i="41"/>
  <c r="H303" i="41"/>
  <c r="H302" i="41"/>
  <c r="H301" i="41"/>
  <c r="H300" i="41"/>
  <c r="H299" i="41"/>
  <c r="H298" i="41"/>
  <c r="H297" i="41"/>
  <c r="H296" i="41"/>
  <c r="H295" i="41"/>
  <c r="H294" i="41"/>
  <c r="H293" i="41"/>
  <c r="H292" i="41"/>
  <c r="H291" i="41"/>
  <c r="H290" i="41"/>
  <c r="H289" i="41"/>
  <c r="H288" i="41"/>
  <c r="H287" i="41"/>
  <c r="H286" i="41"/>
  <c r="H285" i="41"/>
  <c r="H284" i="41"/>
  <c r="H283" i="41"/>
  <c r="H282" i="41"/>
  <c r="H281" i="41"/>
  <c r="H280" i="41"/>
  <c r="H279" i="41"/>
  <c r="H278" i="41"/>
  <c r="H277" i="41"/>
  <c r="H276" i="41"/>
  <c r="H275" i="41"/>
  <c r="H274" i="41"/>
  <c r="H273" i="41"/>
  <c r="H272" i="41"/>
  <c r="H271" i="41"/>
  <c r="H270" i="41"/>
  <c r="H269" i="41"/>
  <c r="H268" i="41"/>
  <c r="H267" i="41"/>
  <c r="H266" i="41"/>
  <c r="H265" i="41"/>
  <c r="H264" i="41"/>
  <c r="H263" i="41"/>
  <c r="H262" i="41"/>
  <c r="H261" i="41"/>
  <c r="H260" i="41"/>
  <c r="H259" i="41"/>
  <c r="H258" i="41"/>
  <c r="H257" i="41"/>
  <c r="H256" i="41"/>
  <c r="H255" i="41"/>
  <c r="H254" i="41"/>
  <c r="H253" i="41"/>
  <c r="H252" i="41"/>
  <c r="H251" i="41"/>
  <c r="H250" i="41"/>
  <c r="H249" i="41"/>
  <c r="H248" i="41"/>
  <c r="H247" i="41"/>
  <c r="H246" i="41"/>
  <c r="H245" i="41"/>
  <c r="H244" i="41"/>
  <c r="H243" i="41"/>
  <c r="H242" i="41"/>
  <c r="H241" i="41"/>
  <c r="H240" i="41"/>
  <c r="H239" i="41"/>
  <c r="H238" i="41"/>
  <c r="H237" i="41"/>
  <c r="H236" i="41"/>
  <c r="H235" i="41"/>
  <c r="H234" i="41"/>
  <c r="H233" i="41"/>
  <c r="H232" i="41"/>
  <c r="H231" i="41"/>
  <c r="H230" i="41"/>
  <c r="H229" i="41"/>
  <c r="H228" i="41"/>
  <c r="H227" i="41"/>
  <c r="H226" i="41"/>
  <c r="H225" i="41"/>
  <c r="H224" i="41"/>
  <c r="H223" i="41"/>
  <c r="H222" i="41"/>
  <c r="H221" i="41"/>
  <c r="H220" i="41"/>
  <c r="H219" i="41"/>
  <c r="H218" i="41"/>
  <c r="H217" i="41"/>
  <c r="H216" i="41"/>
  <c r="H215" i="41"/>
  <c r="H214" i="41"/>
  <c r="H213" i="41"/>
  <c r="H212" i="41"/>
  <c r="H211" i="41"/>
  <c r="H210" i="41"/>
  <c r="H209" i="41"/>
  <c r="H208" i="41"/>
  <c r="H207" i="41"/>
  <c r="H206" i="41"/>
  <c r="H205" i="41"/>
  <c r="H204" i="41"/>
  <c r="H203" i="41"/>
  <c r="H202" i="41"/>
  <c r="H201" i="41"/>
  <c r="H200" i="41"/>
  <c r="H199" i="41"/>
  <c r="H198" i="41"/>
  <c r="H197" i="41"/>
  <c r="H196" i="41"/>
  <c r="H195" i="41"/>
  <c r="H194" i="41"/>
  <c r="H193" i="41"/>
  <c r="H192" i="41"/>
  <c r="H191" i="41"/>
  <c r="H190" i="41"/>
  <c r="H189" i="41"/>
  <c r="H188" i="41"/>
  <c r="H187" i="41"/>
  <c r="H186" i="41"/>
  <c r="H185" i="41"/>
  <c r="H184" i="41"/>
  <c r="H183" i="41"/>
  <c r="H182" i="41"/>
  <c r="H181" i="41"/>
  <c r="H180" i="41"/>
  <c r="H179" i="41"/>
  <c r="H178" i="41"/>
  <c r="H177" i="41"/>
  <c r="H176" i="41"/>
  <c r="H175" i="41"/>
  <c r="H174" i="41"/>
  <c r="H173" i="41"/>
  <c r="H172" i="41"/>
  <c r="H171" i="41"/>
  <c r="H170" i="41"/>
  <c r="H169" i="41"/>
  <c r="H168" i="41"/>
  <c r="H167" i="41"/>
  <c r="H166" i="41"/>
  <c r="H165" i="41"/>
  <c r="H164" i="41"/>
  <c r="H163" i="41"/>
  <c r="H162" i="41"/>
  <c r="H161" i="41"/>
  <c r="H160" i="41"/>
  <c r="H159" i="41"/>
  <c r="H158" i="41"/>
  <c r="H157" i="41"/>
  <c r="H156" i="41"/>
  <c r="H155" i="41"/>
  <c r="H154" i="41"/>
  <c r="H153" i="41"/>
  <c r="H152" i="41"/>
  <c r="H151" i="41"/>
  <c r="H150" i="41"/>
  <c r="H149" i="41"/>
  <c r="H148" i="41"/>
  <c r="H147" i="41"/>
  <c r="H146" i="41"/>
  <c r="H145" i="41"/>
  <c r="H144" i="41"/>
  <c r="H143" i="41"/>
  <c r="H142" i="41"/>
  <c r="H141" i="41"/>
  <c r="H140" i="41"/>
  <c r="H139" i="41"/>
  <c r="H138" i="41"/>
  <c r="H137" i="41"/>
  <c r="H136" i="41"/>
  <c r="H135" i="41"/>
  <c r="H134" i="41"/>
  <c r="H133" i="41"/>
  <c r="H132" i="41"/>
  <c r="H131" i="41"/>
  <c r="H130" i="41"/>
  <c r="H129" i="41"/>
  <c r="H128" i="41"/>
  <c r="H127" i="41"/>
  <c r="H126" i="41"/>
  <c r="H125" i="41"/>
  <c r="H124" i="41"/>
  <c r="H123" i="41"/>
  <c r="H122" i="41"/>
  <c r="H121" i="41"/>
  <c r="H120" i="41"/>
  <c r="H119" i="41"/>
  <c r="H118" i="41"/>
  <c r="H117" i="41"/>
  <c r="H116" i="41"/>
  <c r="H115" i="41"/>
  <c r="H114" i="41"/>
  <c r="H113" i="41"/>
  <c r="H112" i="41"/>
  <c r="H111" i="41"/>
  <c r="H110" i="41"/>
  <c r="H109" i="41"/>
  <c r="H108" i="41"/>
  <c r="H107" i="41"/>
  <c r="H106" i="41"/>
  <c r="H105" i="41"/>
  <c r="H104" i="41"/>
  <c r="H103" i="41"/>
  <c r="H102" i="41"/>
  <c r="H101" i="41"/>
  <c r="H100" i="41"/>
  <c r="H99" i="41"/>
  <c r="H98" i="41"/>
  <c r="H97" i="41"/>
  <c r="H96" i="41"/>
  <c r="H95" i="41"/>
  <c r="H94" i="41"/>
  <c r="H93" i="41"/>
  <c r="H92" i="41"/>
  <c r="H91" i="41"/>
  <c r="H90" i="41"/>
  <c r="H89" i="41"/>
  <c r="H88" i="41"/>
  <c r="H87" i="41"/>
  <c r="H86" i="41"/>
  <c r="H85" i="41"/>
  <c r="H84" i="41"/>
  <c r="H83" i="41"/>
  <c r="H82" i="41"/>
  <c r="H81" i="41"/>
  <c r="H80" i="41"/>
  <c r="H79" i="41"/>
  <c r="H78" i="41"/>
  <c r="H77" i="41"/>
  <c r="H76" i="41"/>
  <c r="H75" i="41"/>
  <c r="H74" i="41"/>
  <c r="H73" i="41"/>
  <c r="H72" i="41"/>
  <c r="H71" i="41"/>
  <c r="H70" i="41"/>
  <c r="H69" i="41"/>
  <c r="H68" i="41"/>
  <c r="H67" i="41"/>
  <c r="H66" i="41"/>
  <c r="H65" i="41"/>
  <c r="H64" i="41"/>
  <c r="H63" i="41"/>
  <c r="H62" i="41"/>
  <c r="H61" i="41"/>
  <c r="H60" i="41"/>
  <c r="H59" i="41"/>
  <c r="H58" i="41"/>
  <c r="H57" i="41"/>
  <c r="H56" i="41"/>
  <c r="H55" i="41"/>
  <c r="H54" i="41"/>
  <c r="H53" i="41"/>
  <c r="H52" i="41"/>
  <c r="H51" i="41"/>
  <c r="H50" i="41"/>
  <c r="H49" i="41"/>
  <c r="H48" i="41"/>
  <c r="H47" i="41"/>
  <c r="H46" i="41"/>
  <c r="H45" i="41"/>
  <c r="H44" i="41"/>
  <c r="H43" i="41"/>
  <c r="H42" i="41"/>
  <c r="H41" i="41"/>
  <c r="H40" i="41"/>
  <c r="H39" i="41"/>
  <c r="H38" i="41"/>
  <c r="H37" i="41"/>
  <c r="H36" i="41"/>
  <c r="H35" i="41"/>
  <c r="H34" i="41"/>
  <c r="H33" i="41"/>
  <c r="H32" i="41"/>
  <c r="H31" i="41"/>
  <c r="H30" i="41"/>
  <c r="H29" i="41"/>
  <c r="H28" i="41"/>
  <c r="H27" i="41"/>
  <c r="H26" i="41"/>
  <c r="H25" i="41"/>
  <c r="H24" i="41"/>
  <c r="H23" i="41"/>
  <c r="H22" i="41"/>
  <c r="H21" i="41"/>
  <c r="H20" i="41"/>
  <c r="H19" i="41"/>
  <c r="H18" i="41"/>
  <c r="H17" i="41"/>
  <c r="H16" i="41"/>
  <c r="H15" i="41"/>
  <c r="H14" i="41"/>
  <c r="H13" i="41"/>
  <c r="H12" i="41"/>
  <c r="H11" i="41"/>
  <c r="H10" i="41"/>
  <c r="H9" i="41"/>
  <c r="H8" i="41"/>
  <c r="H4" i="41"/>
  <c r="G3" i="41"/>
  <c r="F3" i="41"/>
  <c r="E3" i="41"/>
  <c r="I2" i="41"/>
  <c r="J2" i="41" s="1"/>
  <c r="H998" i="40"/>
  <c r="H997" i="40"/>
  <c r="H996" i="40"/>
  <c r="H995" i="40"/>
  <c r="H994" i="40"/>
  <c r="H993" i="40"/>
  <c r="H992" i="40"/>
  <c r="H991" i="40"/>
  <c r="H990" i="40"/>
  <c r="H989" i="40"/>
  <c r="H988" i="40"/>
  <c r="H987" i="40"/>
  <c r="H986" i="40"/>
  <c r="H985" i="40"/>
  <c r="H984" i="40"/>
  <c r="H983" i="40"/>
  <c r="H982" i="40"/>
  <c r="H981" i="40"/>
  <c r="H980" i="40"/>
  <c r="H979" i="40"/>
  <c r="H978" i="40"/>
  <c r="H977" i="40"/>
  <c r="H976" i="40"/>
  <c r="H975" i="40"/>
  <c r="H974" i="40"/>
  <c r="H973" i="40"/>
  <c r="H972" i="40"/>
  <c r="H971" i="40"/>
  <c r="H970" i="40"/>
  <c r="H969" i="40"/>
  <c r="H968" i="40"/>
  <c r="H967" i="40"/>
  <c r="H966" i="40"/>
  <c r="H965" i="40"/>
  <c r="H964" i="40"/>
  <c r="H963" i="40"/>
  <c r="H962" i="40"/>
  <c r="H961" i="40"/>
  <c r="H960" i="40"/>
  <c r="H959" i="40"/>
  <c r="H958" i="40"/>
  <c r="H957" i="40"/>
  <c r="H956" i="40"/>
  <c r="H955" i="40"/>
  <c r="H954" i="40"/>
  <c r="H953" i="40"/>
  <c r="H952" i="40"/>
  <c r="H951" i="40"/>
  <c r="H950" i="40"/>
  <c r="H949" i="40"/>
  <c r="H948" i="40"/>
  <c r="H947" i="40"/>
  <c r="H946" i="40"/>
  <c r="H945" i="40"/>
  <c r="H944" i="40"/>
  <c r="H943" i="40"/>
  <c r="H942" i="40"/>
  <c r="H941" i="40"/>
  <c r="H940" i="40"/>
  <c r="H939" i="40"/>
  <c r="H938" i="40"/>
  <c r="H937" i="40"/>
  <c r="H936" i="40"/>
  <c r="H935" i="40"/>
  <c r="H934" i="40"/>
  <c r="H933" i="40"/>
  <c r="H932" i="40"/>
  <c r="H931" i="40"/>
  <c r="H930" i="40"/>
  <c r="H929" i="40"/>
  <c r="H928" i="40"/>
  <c r="H927" i="40"/>
  <c r="H926" i="40"/>
  <c r="H925" i="40"/>
  <c r="H924" i="40"/>
  <c r="H923" i="40"/>
  <c r="H922" i="40"/>
  <c r="H921" i="40"/>
  <c r="H920" i="40"/>
  <c r="H919" i="40"/>
  <c r="H918" i="40"/>
  <c r="H917" i="40"/>
  <c r="H916" i="40"/>
  <c r="H915" i="40"/>
  <c r="H914" i="40"/>
  <c r="H913" i="40"/>
  <c r="H912" i="40"/>
  <c r="H911" i="40"/>
  <c r="H910" i="40"/>
  <c r="H909" i="40"/>
  <c r="H908" i="40"/>
  <c r="H907" i="40"/>
  <c r="H906" i="40"/>
  <c r="H905" i="40"/>
  <c r="H904" i="40"/>
  <c r="H903" i="40"/>
  <c r="H902" i="40"/>
  <c r="H901" i="40"/>
  <c r="H900" i="40"/>
  <c r="H899" i="40"/>
  <c r="H898" i="40"/>
  <c r="H897" i="40"/>
  <c r="H896" i="40"/>
  <c r="H895" i="40"/>
  <c r="H894" i="40"/>
  <c r="H893" i="40"/>
  <c r="H892" i="40"/>
  <c r="H891" i="40"/>
  <c r="H890" i="40"/>
  <c r="H889" i="40"/>
  <c r="H888" i="40"/>
  <c r="H887" i="40"/>
  <c r="H886" i="40"/>
  <c r="H885" i="40"/>
  <c r="H884" i="40"/>
  <c r="H883" i="40"/>
  <c r="H882" i="40"/>
  <c r="H881" i="40"/>
  <c r="H880" i="40"/>
  <c r="H879" i="40"/>
  <c r="H878" i="40"/>
  <c r="H877" i="40"/>
  <c r="H876" i="40"/>
  <c r="H875" i="40"/>
  <c r="H874" i="40"/>
  <c r="H873" i="40"/>
  <c r="H872" i="40"/>
  <c r="H871" i="40"/>
  <c r="H870" i="40"/>
  <c r="H869" i="40"/>
  <c r="H868" i="40"/>
  <c r="H867" i="40"/>
  <c r="H866" i="40"/>
  <c r="H865" i="40"/>
  <c r="H864" i="40"/>
  <c r="H863" i="40"/>
  <c r="H862" i="40"/>
  <c r="H861" i="40"/>
  <c r="H860" i="40"/>
  <c r="H859" i="40"/>
  <c r="H858" i="40"/>
  <c r="H857" i="40"/>
  <c r="H856" i="40"/>
  <c r="H855" i="40"/>
  <c r="H854" i="40"/>
  <c r="H853" i="40"/>
  <c r="H852" i="40"/>
  <c r="H851" i="40"/>
  <c r="H850" i="40"/>
  <c r="H849" i="40"/>
  <c r="H848" i="40"/>
  <c r="H847" i="40"/>
  <c r="H846" i="40"/>
  <c r="H845" i="40"/>
  <c r="H844" i="40"/>
  <c r="H843" i="40"/>
  <c r="H842" i="40"/>
  <c r="H841" i="40"/>
  <c r="H840" i="40"/>
  <c r="H839" i="40"/>
  <c r="H838" i="40"/>
  <c r="H837" i="40"/>
  <c r="H836" i="40"/>
  <c r="H835" i="40"/>
  <c r="H834" i="40"/>
  <c r="H833" i="40"/>
  <c r="H832" i="40"/>
  <c r="H831" i="40"/>
  <c r="H830" i="40"/>
  <c r="H829" i="40"/>
  <c r="H828" i="40"/>
  <c r="H827" i="40"/>
  <c r="H826" i="40"/>
  <c r="H825" i="40"/>
  <c r="H824" i="40"/>
  <c r="H823" i="40"/>
  <c r="H822" i="40"/>
  <c r="H821" i="40"/>
  <c r="H820" i="40"/>
  <c r="H819" i="40"/>
  <c r="H818" i="40"/>
  <c r="H817" i="40"/>
  <c r="H816" i="40"/>
  <c r="H815" i="40"/>
  <c r="H814" i="40"/>
  <c r="H813" i="40"/>
  <c r="H812" i="40"/>
  <c r="H811" i="40"/>
  <c r="H810" i="40"/>
  <c r="H809" i="40"/>
  <c r="H808" i="40"/>
  <c r="H807" i="40"/>
  <c r="H806" i="40"/>
  <c r="H805" i="40"/>
  <c r="H804" i="40"/>
  <c r="H803" i="40"/>
  <c r="H802" i="40"/>
  <c r="H801" i="40"/>
  <c r="H800" i="40"/>
  <c r="H799" i="40"/>
  <c r="H798" i="40"/>
  <c r="H797" i="40"/>
  <c r="H796" i="40"/>
  <c r="H795" i="40"/>
  <c r="H794" i="40"/>
  <c r="H793" i="40"/>
  <c r="H792" i="40"/>
  <c r="H791" i="40"/>
  <c r="H790" i="40"/>
  <c r="H789" i="40"/>
  <c r="H788" i="40"/>
  <c r="H787" i="40"/>
  <c r="H786" i="40"/>
  <c r="H785" i="40"/>
  <c r="H784" i="40"/>
  <c r="H783" i="40"/>
  <c r="H782" i="40"/>
  <c r="H781" i="40"/>
  <c r="H780" i="40"/>
  <c r="H779" i="40"/>
  <c r="H778" i="40"/>
  <c r="H777" i="40"/>
  <c r="H776" i="40"/>
  <c r="H775" i="40"/>
  <c r="H774" i="40"/>
  <c r="H773" i="40"/>
  <c r="H772" i="40"/>
  <c r="H771" i="40"/>
  <c r="H770" i="40"/>
  <c r="H769" i="40"/>
  <c r="H768" i="40"/>
  <c r="H767" i="40"/>
  <c r="H766" i="40"/>
  <c r="H765" i="40"/>
  <c r="H764" i="40"/>
  <c r="H763" i="40"/>
  <c r="H762" i="40"/>
  <c r="H761" i="40"/>
  <c r="H760" i="40"/>
  <c r="H759" i="40"/>
  <c r="H758" i="40"/>
  <c r="H757" i="40"/>
  <c r="H756" i="40"/>
  <c r="H755" i="40"/>
  <c r="H754" i="40"/>
  <c r="H753" i="40"/>
  <c r="H752" i="40"/>
  <c r="H751" i="40"/>
  <c r="H750" i="40"/>
  <c r="H749" i="40"/>
  <c r="H748" i="40"/>
  <c r="H747" i="40"/>
  <c r="H746" i="40"/>
  <c r="H745" i="40"/>
  <c r="H744" i="40"/>
  <c r="H743" i="40"/>
  <c r="H742" i="40"/>
  <c r="H741" i="40"/>
  <c r="H740" i="40"/>
  <c r="H739" i="40"/>
  <c r="H738" i="40"/>
  <c r="H737" i="40"/>
  <c r="H736" i="40"/>
  <c r="H735" i="40"/>
  <c r="H734" i="40"/>
  <c r="H733" i="40"/>
  <c r="H732" i="40"/>
  <c r="H731" i="40"/>
  <c r="H730" i="40"/>
  <c r="H729" i="40"/>
  <c r="H728" i="40"/>
  <c r="H727" i="40"/>
  <c r="H726" i="40"/>
  <c r="H725" i="40"/>
  <c r="H724" i="40"/>
  <c r="H723" i="40"/>
  <c r="H722" i="40"/>
  <c r="H721" i="40"/>
  <c r="H720" i="40"/>
  <c r="H719" i="40"/>
  <c r="H718" i="40"/>
  <c r="H717" i="40"/>
  <c r="H716" i="40"/>
  <c r="H715" i="40"/>
  <c r="H714" i="40"/>
  <c r="H713" i="40"/>
  <c r="H712" i="40"/>
  <c r="H711" i="40"/>
  <c r="H710" i="40"/>
  <c r="H709" i="40"/>
  <c r="H708" i="40"/>
  <c r="H707" i="40"/>
  <c r="H706" i="40"/>
  <c r="H705" i="40"/>
  <c r="H704" i="40"/>
  <c r="H703" i="40"/>
  <c r="H702" i="40"/>
  <c r="H701" i="40"/>
  <c r="H700" i="40"/>
  <c r="H699" i="40"/>
  <c r="H698" i="40"/>
  <c r="H697" i="40"/>
  <c r="H696" i="40"/>
  <c r="H695" i="40"/>
  <c r="H694" i="40"/>
  <c r="H693" i="40"/>
  <c r="H692" i="40"/>
  <c r="H691" i="40"/>
  <c r="H690" i="40"/>
  <c r="H689" i="40"/>
  <c r="H688" i="40"/>
  <c r="H687" i="40"/>
  <c r="H686" i="40"/>
  <c r="H685" i="40"/>
  <c r="H684" i="40"/>
  <c r="H683" i="40"/>
  <c r="H682" i="40"/>
  <c r="H681" i="40"/>
  <c r="H680" i="40"/>
  <c r="H679" i="40"/>
  <c r="H678" i="40"/>
  <c r="H677" i="40"/>
  <c r="H676" i="40"/>
  <c r="H675" i="40"/>
  <c r="H674" i="40"/>
  <c r="H673" i="40"/>
  <c r="H672" i="40"/>
  <c r="H671" i="40"/>
  <c r="H670" i="40"/>
  <c r="H669" i="40"/>
  <c r="H668" i="40"/>
  <c r="H667" i="40"/>
  <c r="H666" i="40"/>
  <c r="H665" i="40"/>
  <c r="H664" i="40"/>
  <c r="H663" i="40"/>
  <c r="H662" i="40"/>
  <c r="H661" i="40"/>
  <c r="H660" i="40"/>
  <c r="H659" i="40"/>
  <c r="H658" i="40"/>
  <c r="H657" i="40"/>
  <c r="H656" i="40"/>
  <c r="H655" i="40"/>
  <c r="H654" i="40"/>
  <c r="H653" i="40"/>
  <c r="H652" i="40"/>
  <c r="H651" i="40"/>
  <c r="H650" i="40"/>
  <c r="H649" i="40"/>
  <c r="H648" i="40"/>
  <c r="H647" i="40"/>
  <c r="H646" i="40"/>
  <c r="H645" i="40"/>
  <c r="H644" i="40"/>
  <c r="H643" i="40"/>
  <c r="H642" i="40"/>
  <c r="H641" i="40"/>
  <c r="H640" i="40"/>
  <c r="H639" i="40"/>
  <c r="H638" i="40"/>
  <c r="H637" i="40"/>
  <c r="H636" i="40"/>
  <c r="H635" i="40"/>
  <c r="H634" i="40"/>
  <c r="H633" i="40"/>
  <c r="H632" i="40"/>
  <c r="H631" i="40"/>
  <c r="H630" i="40"/>
  <c r="H629" i="40"/>
  <c r="H628" i="40"/>
  <c r="H627" i="40"/>
  <c r="H626" i="40"/>
  <c r="H625" i="40"/>
  <c r="H624" i="40"/>
  <c r="H623" i="40"/>
  <c r="H622" i="40"/>
  <c r="H621" i="40"/>
  <c r="H620" i="40"/>
  <c r="H619" i="40"/>
  <c r="H618" i="40"/>
  <c r="H617" i="40"/>
  <c r="H616" i="40"/>
  <c r="H615" i="40"/>
  <c r="H614" i="40"/>
  <c r="H613" i="40"/>
  <c r="H612" i="40"/>
  <c r="H611" i="40"/>
  <c r="H610" i="40"/>
  <c r="H609" i="40"/>
  <c r="H608" i="40"/>
  <c r="H607" i="40"/>
  <c r="H606" i="40"/>
  <c r="H605" i="40"/>
  <c r="H604" i="40"/>
  <c r="H603" i="40"/>
  <c r="H602" i="40"/>
  <c r="H601" i="40"/>
  <c r="H600" i="40"/>
  <c r="H599" i="40"/>
  <c r="H598" i="40"/>
  <c r="H597" i="40"/>
  <c r="H596" i="40"/>
  <c r="H595" i="40"/>
  <c r="H594" i="40"/>
  <c r="H593" i="40"/>
  <c r="H592" i="40"/>
  <c r="H591" i="40"/>
  <c r="H590" i="40"/>
  <c r="H589" i="40"/>
  <c r="H588" i="40"/>
  <c r="H587" i="40"/>
  <c r="H586" i="40"/>
  <c r="H585" i="40"/>
  <c r="H584" i="40"/>
  <c r="H583" i="40"/>
  <c r="H582" i="40"/>
  <c r="H581" i="40"/>
  <c r="H580" i="40"/>
  <c r="H579" i="40"/>
  <c r="H578" i="40"/>
  <c r="H577" i="40"/>
  <c r="H576" i="40"/>
  <c r="H575" i="40"/>
  <c r="H574" i="40"/>
  <c r="H573" i="40"/>
  <c r="H572" i="40"/>
  <c r="H571" i="40"/>
  <c r="H570" i="40"/>
  <c r="H569" i="40"/>
  <c r="H568" i="40"/>
  <c r="H567" i="40"/>
  <c r="H566" i="40"/>
  <c r="H565" i="40"/>
  <c r="H564" i="40"/>
  <c r="H563" i="40"/>
  <c r="H562" i="40"/>
  <c r="H561" i="40"/>
  <c r="H560" i="40"/>
  <c r="H559" i="40"/>
  <c r="H558" i="40"/>
  <c r="H557" i="40"/>
  <c r="H556" i="40"/>
  <c r="H555" i="40"/>
  <c r="H554" i="40"/>
  <c r="H553" i="40"/>
  <c r="H552" i="40"/>
  <c r="H551" i="40"/>
  <c r="H550" i="40"/>
  <c r="H549" i="40"/>
  <c r="H548" i="40"/>
  <c r="H547" i="40"/>
  <c r="H546" i="40"/>
  <c r="H545" i="40"/>
  <c r="H544" i="40"/>
  <c r="H543" i="40"/>
  <c r="H542" i="40"/>
  <c r="H541" i="40"/>
  <c r="H540" i="40"/>
  <c r="H539" i="40"/>
  <c r="H538" i="40"/>
  <c r="H537" i="40"/>
  <c r="H536" i="40"/>
  <c r="H535" i="40"/>
  <c r="H534" i="40"/>
  <c r="H533" i="40"/>
  <c r="H532" i="40"/>
  <c r="H531" i="40"/>
  <c r="H530" i="40"/>
  <c r="H529" i="40"/>
  <c r="H528" i="40"/>
  <c r="H527" i="40"/>
  <c r="H526" i="40"/>
  <c r="H525" i="40"/>
  <c r="H524" i="40"/>
  <c r="H523" i="40"/>
  <c r="H522" i="40"/>
  <c r="H521" i="40"/>
  <c r="H520" i="40"/>
  <c r="H519" i="40"/>
  <c r="H518" i="40"/>
  <c r="H517" i="40"/>
  <c r="H516" i="40"/>
  <c r="H515" i="40"/>
  <c r="H514" i="40"/>
  <c r="H513" i="40"/>
  <c r="H512" i="40"/>
  <c r="H511" i="40"/>
  <c r="H510" i="40"/>
  <c r="H509" i="40"/>
  <c r="H508" i="40"/>
  <c r="H507" i="40"/>
  <c r="H506" i="40"/>
  <c r="H505" i="40"/>
  <c r="H504" i="40"/>
  <c r="H503" i="40"/>
  <c r="H502" i="40"/>
  <c r="H501" i="40"/>
  <c r="H500" i="40"/>
  <c r="H499" i="40"/>
  <c r="H498" i="40"/>
  <c r="H497" i="40"/>
  <c r="H496" i="40"/>
  <c r="H495" i="40"/>
  <c r="H494" i="40"/>
  <c r="H493" i="40"/>
  <c r="H492" i="40"/>
  <c r="H491" i="40"/>
  <c r="H490" i="40"/>
  <c r="H489" i="40"/>
  <c r="H488" i="40"/>
  <c r="H487" i="40"/>
  <c r="H486" i="40"/>
  <c r="H485" i="40"/>
  <c r="H484" i="40"/>
  <c r="H483" i="40"/>
  <c r="H482" i="40"/>
  <c r="H481" i="40"/>
  <c r="H480" i="40"/>
  <c r="H479" i="40"/>
  <c r="H478" i="40"/>
  <c r="H477" i="40"/>
  <c r="H476" i="40"/>
  <c r="H475" i="40"/>
  <c r="H474" i="40"/>
  <c r="H473" i="40"/>
  <c r="H472" i="40"/>
  <c r="H471" i="40"/>
  <c r="H470" i="40"/>
  <c r="H469" i="40"/>
  <c r="H468" i="40"/>
  <c r="H467" i="40"/>
  <c r="H466" i="40"/>
  <c r="H465" i="40"/>
  <c r="H464" i="40"/>
  <c r="H463" i="40"/>
  <c r="H462" i="40"/>
  <c r="H461" i="40"/>
  <c r="H460" i="40"/>
  <c r="H459" i="40"/>
  <c r="H458" i="40"/>
  <c r="H457" i="40"/>
  <c r="H456" i="40"/>
  <c r="H455" i="40"/>
  <c r="H454" i="40"/>
  <c r="H453" i="40"/>
  <c r="H452" i="40"/>
  <c r="H451" i="40"/>
  <c r="H450" i="40"/>
  <c r="H449" i="40"/>
  <c r="H448" i="40"/>
  <c r="H447" i="40"/>
  <c r="H446" i="40"/>
  <c r="H445" i="40"/>
  <c r="H444" i="40"/>
  <c r="H443" i="40"/>
  <c r="H442" i="40"/>
  <c r="H441" i="40"/>
  <c r="H440" i="40"/>
  <c r="H439" i="40"/>
  <c r="H438" i="40"/>
  <c r="H437" i="40"/>
  <c r="H436" i="40"/>
  <c r="H435" i="40"/>
  <c r="H434" i="40"/>
  <c r="H433" i="40"/>
  <c r="H432" i="40"/>
  <c r="H431" i="40"/>
  <c r="H430" i="40"/>
  <c r="H429" i="40"/>
  <c r="H428" i="40"/>
  <c r="H427" i="40"/>
  <c r="H426" i="40"/>
  <c r="H425" i="40"/>
  <c r="H424" i="40"/>
  <c r="H423" i="40"/>
  <c r="H422" i="40"/>
  <c r="H421" i="40"/>
  <c r="H420" i="40"/>
  <c r="H419" i="40"/>
  <c r="H418" i="40"/>
  <c r="H417" i="40"/>
  <c r="H416" i="40"/>
  <c r="H415" i="40"/>
  <c r="H414" i="40"/>
  <c r="H413" i="40"/>
  <c r="H412" i="40"/>
  <c r="H411" i="40"/>
  <c r="H410" i="40"/>
  <c r="H409" i="40"/>
  <c r="H408" i="40"/>
  <c r="H407" i="40"/>
  <c r="H406" i="40"/>
  <c r="H405" i="40"/>
  <c r="H404" i="40"/>
  <c r="H403" i="40"/>
  <c r="H402" i="40"/>
  <c r="H401" i="40"/>
  <c r="H400" i="40"/>
  <c r="H399" i="40"/>
  <c r="H398" i="40"/>
  <c r="H397" i="40"/>
  <c r="H396" i="40"/>
  <c r="H395" i="40"/>
  <c r="H394" i="40"/>
  <c r="H393" i="40"/>
  <c r="H392" i="40"/>
  <c r="H391" i="40"/>
  <c r="H390" i="40"/>
  <c r="H389" i="40"/>
  <c r="H388" i="40"/>
  <c r="H387" i="40"/>
  <c r="H386" i="40"/>
  <c r="H385" i="40"/>
  <c r="H384" i="40"/>
  <c r="H383" i="40"/>
  <c r="H382" i="40"/>
  <c r="H381" i="40"/>
  <c r="H380" i="40"/>
  <c r="H379" i="40"/>
  <c r="H378" i="40"/>
  <c r="H377" i="40"/>
  <c r="H376" i="40"/>
  <c r="H375" i="40"/>
  <c r="H374" i="40"/>
  <c r="H373" i="40"/>
  <c r="H372" i="40"/>
  <c r="H371" i="40"/>
  <c r="H370" i="40"/>
  <c r="H369" i="40"/>
  <c r="H368" i="40"/>
  <c r="H367" i="40"/>
  <c r="H366" i="40"/>
  <c r="H365" i="40"/>
  <c r="H364" i="40"/>
  <c r="H363" i="40"/>
  <c r="H362" i="40"/>
  <c r="H361" i="40"/>
  <c r="H360" i="40"/>
  <c r="H359" i="40"/>
  <c r="H358" i="40"/>
  <c r="H357" i="40"/>
  <c r="H356" i="40"/>
  <c r="H355" i="40"/>
  <c r="H354" i="40"/>
  <c r="H353" i="40"/>
  <c r="H352" i="40"/>
  <c r="H351" i="40"/>
  <c r="H350" i="40"/>
  <c r="H349" i="40"/>
  <c r="H348" i="40"/>
  <c r="H347" i="40"/>
  <c r="H346" i="40"/>
  <c r="H345" i="40"/>
  <c r="H344" i="40"/>
  <c r="H343" i="40"/>
  <c r="H342" i="40"/>
  <c r="H341" i="40"/>
  <c r="H340" i="40"/>
  <c r="H339" i="40"/>
  <c r="H338" i="40"/>
  <c r="H337" i="40"/>
  <c r="H336" i="40"/>
  <c r="H335" i="40"/>
  <c r="H334" i="40"/>
  <c r="H333" i="40"/>
  <c r="H332" i="40"/>
  <c r="H331" i="40"/>
  <c r="H330" i="40"/>
  <c r="H329" i="40"/>
  <c r="H328" i="40"/>
  <c r="H327" i="40"/>
  <c r="H326" i="40"/>
  <c r="H325" i="40"/>
  <c r="H324" i="40"/>
  <c r="H323" i="40"/>
  <c r="H322" i="40"/>
  <c r="H321" i="40"/>
  <c r="H320" i="40"/>
  <c r="H319" i="40"/>
  <c r="H318" i="40"/>
  <c r="H317" i="40"/>
  <c r="H316" i="40"/>
  <c r="H315" i="40"/>
  <c r="H314" i="40"/>
  <c r="H313" i="40"/>
  <c r="H312" i="40"/>
  <c r="H311" i="40"/>
  <c r="H310" i="40"/>
  <c r="H309" i="40"/>
  <c r="H308" i="40"/>
  <c r="H307" i="40"/>
  <c r="H306" i="40"/>
  <c r="H305" i="40"/>
  <c r="H304" i="40"/>
  <c r="H303" i="40"/>
  <c r="H302" i="40"/>
  <c r="H301" i="40"/>
  <c r="H300" i="40"/>
  <c r="H299" i="40"/>
  <c r="H298" i="40"/>
  <c r="H297" i="40"/>
  <c r="H296" i="40"/>
  <c r="H295" i="40"/>
  <c r="H294" i="40"/>
  <c r="H293" i="40"/>
  <c r="H292" i="40"/>
  <c r="H291" i="40"/>
  <c r="H290" i="40"/>
  <c r="H289" i="40"/>
  <c r="H288" i="40"/>
  <c r="H287" i="40"/>
  <c r="H286" i="40"/>
  <c r="H285" i="40"/>
  <c r="H284" i="40"/>
  <c r="H283" i="40"/>
  <c r="H282" i="40"/>
  <c r="H281" i="40"/>
  <c r="H280" i="40"/>
  <c r="H279" i="40"/>
  <c r="H278" i="40"/>
  <c r="H277" i="40"/>
  <c r="H276" i="40"/>
  <c r="H275" i="40"/>
  <c r="H274" i="40"/>
  <c r="H273" i="40"/>
  <c r="H272" i="40"/>
  <c r="H271" i="40"/>
  <c r="H270" i="40"/>
  <c r="H269" i="40"/>
  <c r="H268" i="40"/>
  <c r="H267" i="40"/>
  <c r="H266" i="40"/>
  <c r="H265" i="40"/>
  <c r="H264" i="40"/>
  <c r="H263" i="40"/>
  <c r="H262" i="40"/>
  <c r="H261" i="40"/>
  <c r="H260" i="40"/>
  <c r="H259" i="40"/>
  <c r="H258" i="40"/>
  <c r="H257" i="40"/>
  <c r="H256" i="40"/>
  <c r="H255" i="40"/>
  <c r="H254" i="40"/>
  <c r="H253" i="40"/>
  <c r="H252" i="40"/>
  <c r="H251" i="40"/>
  <c r="H250" i="40"/>
  <c r="H249" i="40"/>
  <c r="H248" i="40"/>
  <c r="H247" i="40"/>
  <c r="H246" i="40"/>
  <c r="H245" i="40"/>
  <c r="H244" i="40"/>
  <c r="H243" i="40"/>
  <c r="H242" i="40"/>
  <c r="H241" i="40"/>
  <c r="H240" i="40"/>
  <c r="H239" i="40"/>
  <c r="H238" i="40"/>
  <c r="H237" i="40"/>
  <c r="H236" i="40"/>
  <c r="H235" i="40"/>
  <c r="H234" i="40"/>
  <c r="H233" i="40"/>
  <c r="H232" i="40"/>
  <c r="H231" i="40"/>
  <c r="H230" i="40"/>
  <c r="H229" i="40"/>
  <c r="H228" i="40"/>
  <c r="H227" i="40"/>
  <c r="H226" i="40"/>
  <c r="H225" i="40"/>
  <c r="H224" i="40"/>
  <c r="H223" i="40"/>
  <c r="H222" i="40"/>
  <c r="H221" i="40"/>
  <c r="H220" i="40"/>
  <c r="H219" i="40"/>
  <c r="H218" i="40"/>
  <c r="H217" i="40"/>
  <c r="H216" i="40"/>
  <c r="H215" i="40"/>
  <c r="H214" i="40"/>
  <c r="H213" i="40"/>
  <c r="H212" i="40"/>
  <c r="H211" i="40"/>
  <c r="H210" i="40"/>
  <c r="H209" i="40"/>
  <c r="H208" i="40"/>
  <c r="H207" i="40"/>
  <c r="H206" i="40"/>
  <c r="H205" i="40"/>
  <c r="H204" i="40"/>
  <c r="H203" i="40"/>
  <c r="H202" i="40"/>
  <c r="H201" i="40"/>
  <c r="H200" i="40"/>
  <c r="H199" i="40"/>
  <c r="H198" i="40"/>
  <c r="H197" i="40"/>
  <c r="H196" i="40"/>
  <c r="H195" i="40"/>
  <c r="H194" i="40"/>
  <c r="H193" i="40"/>
  <c r="H192" i="40"/>
  <c r="H191" i="40"/>
  <c r="H190" i="40"/>
  <c r="H189" i="40"/>
  <c r="H188" i="40"/>
  <c r="H187" i="40"/>
  <c r="H186" i="40"/>
  <c r="H185" i="40"/>
  <c r="H184" i="40"/>
  <c r="H183" i="40"/>
  <c r="H182" i="40"/>
  <c r="H181" i="40"/>
  <c r="H180" i="40"/>
  <c r="H179" i="40"/>
  <c r="H178" i="40"/>
  <c r="H177" i="40"/>
  <c r="H176" i="40"/>
  <c r="H175" i="40"/>
  <c r="H174" i="40"/>
  <c r="H173" i="40"/>
  <c r="H172" i="40"/>
  <c r="H171" i="40"/>
  <c r="H170" i="40"/>
  <c r="H169" i="40"/>
  <c r="H168" i="40"/>
  <c r="H167" i="40"/>
  <c r="H166" i="40"/>
  <c r="H165" i="40"/>
  <c r="H164" i="40"/>
  <c r="H163" i="40"/>
  <c r="H162" i="40"/>
  <c r="H161" i="40"/>
  <c r="H160" i="40"/>
  <c r="H159" i="40"/>
  <c r="H158" i="40"/>
  <c r="H157" i="40"/>
  <c r="H156" i="40"/>
  <c r="H155" i="40"/>
  <c r="H154" i="40"/>
  <c r="H153" i="40"/>
  <c r="H152" i="40"/>
  <c r="H151" i="40"/>
  <c r="H150" i="40"/>
  <c r="H149" i="40"/>
  <c r="H148" i="40"/>
  <c r="H147" i="40"/>
  <c r="H146" i="40"/>
  <c r="H145" i="40"/>
  <c r="H144" i="40"/>
  <c r="H143" i="40"/>
  <c r="H142" i="40"/>
  <c r="H141" i="40"/>
  <c r="H140" i="40"/>
  <c r="H139" i="40"/>
  <c r="H138" i="40"/>
  <c r="H137" i="40"/>
  <c r="H136" i="40"/>
  <c r="H135" i="40"/>
  <c r="H134" i="40"/>
  <c r="H133" i="40"/>
  <c r="H132" i="40"/>
  <c r="H131" i="40"/>
  <c r="H130" i="40"/>
  <c r="H129" i="40"/>
  <c r="H128" i="40"/>
  <c r="H127" i="40"/>
  <c r="H126" i="40"/>
  <c r="H125" i="40"/>
  <c r="H124" i="40"/>
  <c r="H123" i="40"/>
  <c r="H122" i="40"/>
  <c r="H121" i="40"/>
  <c r="H120" i="40"/>
  <c r="H119" i="40"/>
  <c r="H118" i="40"/>
  <c r="H117" i="40"/>
  <c r="H116" i="40"/>
  <c r="H115" i="40"/>
  <c r="H114" i="40"/>
  <c r="H113" i="40"/>
  <c r="H112" i="40"/>
  <c r="H111" i="40"/>
  <c r="H110" i="40"/>
  <c r="H109" i="40"/>
  <c r="H108" i="40"/>
  <c r="H107" i="40"/>
  <c r="H106" i="40"/>
  <c r="H105" i="40"/>
  <c r="H104" i="40"/>
  <c r="H103" i="40"/>
  <c r="H102" i="40"/>
  <c r="H101" i="40"/>
  <c r="H100" i="40"/>
  <c r="H99" i="40"/>
  <c r="H98" i="40"/>
  <c r="H97" i="40"/>
  <c r="H96" i="40"/>
  <c r="H95" i="40"/>
  <c r="H94" i="40"/>
  <c r="H93" i="40"/>
  <c r="H92" i="40"/>
  <c r="H91" i="40"/>
  <c r="H90" i="40"/>
  <c r="H89" i="40"/>
  <c r="H88" i="40"/>
  <c r="H87" i="40"/>
  <c r="H86" i="40"/>
  <c r="H85" i="40"/>
  <c r="H84" i="40"/>
  <c r="H83" i="40"/>
  <c r="H82" i="40"/>
  <c r="H81" i="40"/>
  <c r="H80" i="40"/>
  <c r="H79" i="40"/>
  <c r="H78" i="40"/>
  <c r="H77" i="40"/>
  <c r="H76" i="40"/>
  <c r="H75" i="40"/>
  <c r="H74" i="40"/>
  <c r="H73" i="40"/>
  <c r="H72" i="40"/>
  <c r="H71" i="40"/>
  <c r="H70" i="40"/>
  <c r="H69" i="40"/>
  <c r="H68" i="40"/>
  <c r="H67" i="40"/>
  <c r="H66" i="40"/>
  <c r="H65" i="40"/>
  <c r="H64" i="40"/>
  <c r="H63" i="40"/>
  <c r="H62" i="40"/>
  <c r="H61" i="40"/>
  <c r="H60" i="40"/>
  <c r="H59" i="40"/>
  <c r="H58" i="40"/>
  <c r="H57" i="40"/>
  <c r="H56" i="40"/>
  <c r="H55" i="40"/>
  <c r="H54" i="40"/>
  <c r="H53" i="40"/>
  <c r="H52" i="40"/>
  <c r="H51" i="40"/>
  <c r="H50" i="40"/>
  <c r="H49" i="40"/>
  <c r="H48" i="40"/>
  <c r="H47" i="40"/>
  <c r="H46" i="40"/>
  <c r="H45" i="40"/>
  <c r="H44" i="40"/>
  <c r="H43" i="40"/>
  <c r="H42" i="40"/>
  <c r="H41" i="40"/>
  <c r="H40" i="40"/>
  <c r="H39" i="40"/>
  <c r="H38" i="40"/>
  <c r="H37" i="40"/>
  <c r="H36" i="40"/>
  <c r="H35" i="40"/>
  <c r="H34" i="40"/>
  <c r="H33" i="40"/>
  <c r="H32" i="40"/>
  <c r="H31" i="40"/>
  <c r="H30" i="40"/>
  <c r="H29" i="40"/>
  <c r="H28" i="40"/>
  <c r="H27" i="40"/>
  <c r="H26" i="40"/>
  <c r="H25" i="40"/>
  <c r="H24" i="40"/>
  <c r="H23" i="40"/>
  <c r="H22" i="40"/>
  <c r="H21" i="40"/>
  <c r="H20" i="40"/>
  <c r="H19" i="40"/>
  <c r="H18" i="40"/>
  <c r="H17" i="40"/>
  <c r="H16" i="40"/>
  <c r="H15" i="40"/>
  <c r="H14" i="40"/>
  <c r="H13" i="40"/>
  <c r="H12" i="40"/>
  <c r="H11" i="40"/>
  <c r="H10" i="40"/>
  <c r="H9" i="40"/>
  <c r="H8" i="40"/>
  <c r="H7" i="40"/>
  <c r="G3" i="40"/>
  <c r="F3" i="40"/>
  <c r="E3" i="40"/>
  <c r="I2" i="40"/>
  <c r="J2" i="40" s="1"/>
  <c r="H998" i="39"/>
  <c r="H997" i="39"/>
  <c r="H996" i="39"/>
  <c r="H995" i="39"/>
  <c r="H994" i="39"/>
  <c r="H993" i="39"/>
  <c r="H992" i="39"/>
  <c r="H991" i="39"/>
  <c r="H990" i="39"/>
  <c r="H989" i="39"/>
  <c r="H988" i="39"/>
  <c r="H987" i="39"/>
  <c r="H986" i="39"/>
  <c r="H985" i="39"/>
  <c r="H984" i="39"/>
  <c r="H983" i="39"/>
  <c r="H982" i="39"/>
  <c r="H981" i="39"/>
  <c r="H980" i="39"/>
  <c r="H979" i="39"/>
  <c r="H978" i="39"/>
  <c r="H977" i="39"/>
  <c r="H976" i="39"/>
  <c r="H975" i="39"/>
  <c r="H974" i="39"/>
  <c r="H973" i="39"/>
  <c r="H972" i="39"/>
  <c r="H971" i="39"/>
  <c r="H970" i="39"/>
  <c r="H969" i="39"/>
  <c r="H968" i="39"/>
  <c r="H967" i="39"/>
  <c r="H966" i="39"/>
  <c r="H965" i="39"/>
  <c r="H964" i="39"/>
  <c r="H963" i="39"/>
  <c r="H962" i="39"/>
  <c r="H961" i="39"/>
  <c r="H960" i="39"/>
  <c r="H959" i="39"/>
  <c r="H958" i="39"/>
  <c r="H957" i="39"/>
  <c r="H956" i="39"/>
  <c r="H955" i="39"/>
  <c r="H954" i="39"/>
  <c r="H953" i="39"/>
  <c r="H952" i="39"/>
  <c r="H951" i="39"/>
  <c r="H950" i="39"/>
  <c r="H949" i="39"/>
  <c r="H948" i="39"/>
  <c r="H947" i="39"/>
  <c r="H946" i="39"/>
  <c r="H945" i="39"/>
  <c r="H944" i="39"/>
  <c r="H943" i="39"/>
  <c r="H942" i="39"/>
  <c r="H941" i="39"/>
  <c r="H940" i="39"/>
  <c r="H939" i="39"/>
  <c r="H938" i="39"/>
  <c r="H937" i="39"/>
  <c r="H936" i="39"/>
  <c r="H935" i="39"/>
  <c r="H934" i="39"/>
  <c r="H933" i="39"/>
  <c r="H932" i="39"/>
  <c r="H931" i="39"/>
  <c r="H930" i="39"/>
  <c r="H929" i="39"/>
  <c r="H928" i="39"/>
  <c r="H927" i="39"/>
  <c r="H926" i="39"/>
  <c r="H925" i="39"/>
  <c r="H924" i="39"/>
  <c r="H923" i="39"/>
  <c r="H922" i="39"/>
  <c r="H921" i="39"/>
  <c r="H920" i="39"/>
  <c r="H919" i="39"/>
  <c r="H918" i="39"/>
  <c r="H917" i="39"/>
  <c r="H916" i="39"/>
  <c r="H915" i="39"/>
  <c r="H914" i="39"/>
  <c r="H913" i="39"/>
  <c r="H912" i="39"/>
  <c r="H911" i="39"/>
  <c r="H910" i="39"/>
  <c r="H909" i="39"/>
  <c r="H908" i="39"/>
  <c r="H907" i="39"/>
  <c r="H906" i="39"/>
  <c r="H905" i="39"/>
  <c r="H904" i="39"/>
  <c r="H903" i="39"/>
  <c r="H902" i="39"/>
  <c r="H901" i="39"/>
  <c r="H900" i="39"/>
  <c r="H899" i="39"/>
  <c r="H898" i="39"/>
  <c r="H897" i="39"/>
  <c r="H896" i="39"/>
  <c r="H895" i="39"/>
  <c r="H894" i="39"/>
  <c r="H893" i="39"/>
  <c r="H892" i="39"/>
  <c r="H891" i="39"/>
  <c r="H890" i="39"/>
  <c r="H889" i="39"/>
  <c r="H888" i="39"/>
  <c r="H887" i="39"/>
  <c r="H886" i="39"/>
  <c r="H885" i="39"/>
  <c r="H884" i="39"/>
  <c r="H883" i="39"/>
  <c r="H882" i="39"/>
  <c r="H881" i="39"/>
  <c r="H880" i="39"/>
  <c r="H879" i="39"/>
  <c r="H878" i="39"/>
  <c r="H877" i="39"/>
  <c r="H876" i="39"/>
  <c r="H875" i="39"/>
  <c r="H874" i="39"/>
  <c r="H873" i="39"/>
  <c r="H872" i="39"/>
  <c r="H871" i="39"/>
  <c r="H870" i="39"/>
  <c r="H869" i="39"/>
  <c r="H868" i="39"/>
  <c r="H867" i="39"/>
  <c r="H866" i="39"/>
  <c r="H865" i="39"/>
  <c r="H864" i="39"/>
  <c r="H863" i="39"/>
  <c r="H862" i="39"/>
  <c r="H861" i="39"/>
  <c r="H860" i="39"/>
  <c r="H859" i="39"/>
  <c r="H858" i="39"/>
  <c r="H857" i="39"/>
  <c r="H856" i="39"/>
  <c r="H855" i="39"/>
  <c r="H854" i="39"/>
  <c r="H853" i="39"/>
  <c r="H852" i="39"/>
  <c r="H851" i="39"/>
  <c r="H850" i="39"/>
  <c r="H849" i="39"/>
  <c r="H848" i="39"/>
  <c r="H847" i="39"/>
  <c r="H846" i="39"/>
  <c r="H845" i="39"/>
  <c r="H844" i="39"/>
  <c r="H843" i="39"/>
  <c r="H842" i="39"/>
  <c r="H841" i="39"/>
  <c r="H840" i="39"/>
  <c r="H839" i="39"/>
  <c r="H838" i="39"/>
  <c r="H837" i="39"/>
  <c r="H836" i="39"/>
  <c r="H835" i="39"/>
  <c r="H834" i="39"/>
  <c r="H833" i="39"/>
  <c r="H832" i="39"/>
  <c r="H831" i="39"/>
  <c r="H830" i="39"/>
  <c r="H829" i="39"/>
  <c r="H828" i="39"/>
  <c r="H827" i="39"/>
  <c r="H826" i="39"/>
  <c r="H825" i="39"/>
  <c r="H824" i="39"/>
  <c r="H823" i="39"/>
  <c r="H822" i="39"/>
  <c r="H821" i="39"/>
  <c r="H820" i="39"/>
  <c r="H819" i="39"/>
  <c r="H818" i="39"/>
  <c r="H817" i="39"/>
  <c r="H816" i="39"/>
  <c r="H815" i="39"/>
  <c r="H814" i="39"/>
  <c r="H813" i="39"/>
  <c r="H812" i="39"/>
  <c r="H811" i="39"/>
  <c r="H810" i="39"/>
  <c r="H809" i="39"/>
  <c r="H808" i="39"/>
  <c r="H807" i="39"/>
  <c r="H806" i="39"/>
  <c r="H805" i="39"/>
  <c r="H804" i="39"/>
  <c r="H803" i="39"/>
  <c r="H802" i="39"/>
  <c r="H801" i="39"/>
  <c r="H800" i="39"/>
  <c r="H799" i="39"/>
  <c r="H798" i="39"/>
  <c r="H797" i="39"/>
  <c r="H796" i="39"/>
  <c r="H795" i="39"/>
  <c r="H794" i="39"/>
  <c r="H793" i="39"/>
  <c r="H792" i="39"/>
  <c r="H791" i="39"/>
  <c r="H790" i="39"/>
  <c r="H789" i="39"/>
  <c r="H788" i="39"/>
  <c r="H787" i="39"/>
  <c r="H786" i="39"/>
  <c r="H785" i="39"/>
  <c r="H784" i="39"/>
  <c r="H783" i="39"/>
  <c r="H782" i="39"/>
  <c r="H781" i="39"/>
  <c r="H780" i="39"/>
  <c r="H779" i="39"/>
  <c r="H778" i="39"/>
  <c r="H777" i="39"/>
  <c r="H776" i="39"/>
  <c r="H775" i="39"/>
  <c r="H774" i="39"/>
  <c r="H773" i="39"/>
  <c r="H772" i="39"/>
  <c r="H771" i="39"/>
  <c r="H770" i="39"/>
  <c r="H769" i="39"/>
  <c r="H768" i="39"/>
  <c r="H767" i="39"/>
  <c r="H766" i="39"/>
  <c r="H765" i="39"/>
  <c r="H764" i="39"/>
  <c r="H763" i="39"/>
  <c r="H762" i="39"/>
  <c r="H761" i="39"/>
  <c r="H760" i="39"/>
  <c r="H759" i="39"/>
  <c r="H758" i="39"/>
  <c r="H757" i="39"/>
  <c r="H756" i="39"/>
  <c r="H755" i="39"/>
  <c r="H754" i="39"/>
  <c r="H753" i="39"/>
  <c r="H752" i="39"/>
  <c r="H751" i="39"/>
  <c r="H750" i="39"/>
  <c r="H749" i="39"/>
  <c r="H748" i="39"/>
  <c r="H747" i="39"/>
  <c r="H746" i="39"/>
  <c r="H745" i="39"/>
  <c r="H744" i="39"/>
  <c r="H743" i="39"/>
  <c r="H742" i="39"/>
  <c r="H741" i="39"/>
  <c r="H740" i="39"/>
  <c r="H739" i="39"/>
  <c r="H738" i="39"/>
  <c r="H737" i="39"/>
  <c r="H736" i="39"/>
  <c r="H735" i="39"/>
  <c r="H734" i="39"/>
  <c r="H733" i="39"/>
  <c r="H732" i="39"/>
  <c r="H731" i="39"/>
  <c r="H730" i="39"/>
  <c r="H729" i="39"/>
  <c r="H728" i="39"/>
  <c r="H727" i="39"/>
  <c r="H726" i="39"/>
  <c r="H725" i="39"/>
  <c r="H724" i="39"/>
  <c r="H723" i="39"/>
  <c r="H722" i="39"/>
  <c r="H721" i="39"/>
  <c r="H720" i="39"/>
  <c r="H719" i="39"/>
  <c r="H718" i="39"/>
  <c r="H717" i="39"/>
  <c r="H716" i="39"/>
  <c r="H715" i="39"/>
  <c r="H714" i="39"/>
  <c r="H713" i="39"/>
  <c r="H712" i="39"/>
  <c r="H711" i="39"/>
  <c r="H710" i="39"/>
  <c r="H709" i="39"/>
  <c r="H708" i="39"/>
  <c r="H707" i="39"/>
  <c r="H706" i="39"/>
  <c r="H705" i="39"/>
  <c r="H704" i="39"/>
  <c r="H703" i="39"/>
  <c r="H702" i="39"/>
  <c r="H701" i="39"/>
  <c r="H700" i="39"/>
  <c r="H699" i="39"/>
  <c r="H698" i="39"/>
  <c r="H697" i="39"/>
  <c r="H696" i="39"/>
  <c r="H695" i="39"/>
  <c r="H694" i="39"/>
  <c r="H693" i="39"/>
  <c r="H692" i="39"/>
  <c r="H691" i="39"/>
  <c r="H690" i="39"/>
  <c r="H689" i="39"/>
  <c r="H688" i="39"/>
  <c r="H687" i="39"/>
  <c r="H686" i="39"/>
  <c r="H685" i="39"/>
  <c r="H684" i="39"/>
  <c r="H683" i="39"/>
  <c r="H682" i="39"/>
  <c r="H681" i="39"/>
  <c r="H680" i="39"/>
  <c r="H679" i="39"/>
  <c r="H678" i="39"/>
  <c r="H677" i="39"/>
  <c r="H676" i="39"/>
  <c r="H675" i="39"/>
  <c r="H674" i="39"/>
  <c r="H673" i="39"/>
  <c r="H672" i="39"/>
  <c r="H671" i="39"/>
  <c r="H670" i="39"/>
  <c r="H669" i="39"/>
  <c r="H668" i="39"/>
  <c r="H667" i="39"/>
  <c r="H666" i="39"/>
  <c r="H665" i="39"/>
  <c r="H664" i="39"/>
  <c r="H663" i="39"/>
  <c r="H662" i="39"/>
  <c r="H661" i="39"/>
  <c r="H660" i="39"/>
  <c r="H659" i="39"/>
  <c r="H658" i="39"/>
  <c r="H657" i="39"/>
  <c r="H656" i="39"/>
  <c r="H655" i="39"/>
  <c r="H654" i="39"/>
  <c r="H653" i="39"/>
  <c r="H652" i="39"/>
  <c r="H651" i="39"/>
  <c r="H650" i="39"/>
  <c r="H649" i="39"/>
  <c r="H648" i="39"/>
  <c r="H647" i="39"/>
  <c r="H646" i="39"/>
  <c r="H645" i="39"/>
  <c r="H644" i="39"/>
  <c r="H643" i="39"/>
  <c r="H642" i="39"/>
  <c r="H641" i="39"/>
  <c r="H640" i="39"/>
  <c r="H639" i="39"/>
  <c r="H638" i="39"/>
  <c r="H637" i="39"/>
  <c r="H636" i="39"/>
  <c r="H635" i="39"/>
  <c r="H634" i="39"/>
  <c r="H633" i="39"/>
  <c r="H632" i="39"/>
  <c r="H631" i="39"/>
  <c r="H630" i="39"/>
  <c r="H629" i="39"/>
  <c r="H628" i="39"/>
  <c r="H627" i="39"/>
  <c r="H626" i="39"/>
  <c r="H625" i="39"/>
  <c r="H624" i="39"/>
  <c r="H623" i="39"/>
  <c r="H622" i="39"/>
  <c r="H621" i="39"/>
  <c r="H620" i="39"/>
  <c r="H619" i="39"/>
  <c r="H618" i="39"/>
  <c r="H617" i="39"/>
  <c r="H616" i="39"/>
  <c r="H615" i="39"/>
  <c r="H614" i="39"/>
  <c r="H613" i="39"/>
  <c r="H612" i="39"/>
  <c r="H611" i="39"/>
  <c r="H610" i="39"/>
  <c r="H609" i="39"/>
  <c r="H608" i="39"/>
  <c r="H607" i="39"/>
  <c r="H606" i="39"/>
  <c r="H605" i="39"/>
  <c r="H604" i="39"/>
  <c r="H603" i="39"/>
  <c r="H602" i="39"/>
  <c r="H601" i="39"/>
  <c r="H600" i="39"/>
  <c r="H599" i="39"/>
  <c r="H598" i="39"/>
  <c r="H597" i="39"/>
  <c r="H596" i="39"/>
  <c r="H595" i="39"/>
  <c r="H594" i="39"/>
  <c r="H593" i="39"/>
  <c r="H592" i="39"/>
  <c r="H591" i="39"/>
  <c r="H590" i="39"/>
  <c r="H589" i="39"/>
  <c r="H588" i="39"/>
  <c r="H587" i="39"/>
  <c r="H586" i="39"/>
  <c r="H585" i="39"/>
  <c r="H584" i="39"/>
  <c r="H583" i="39"/>
  <c r="H582" i="39"/>
  <c r="H581" i="39"/>
  <c r="H580" i="39"/>
  <c r="H579" i="39"/>
  <c r="H578" i="39"/>
  <c r="H577" i="39"/>
  <c r="H576" i="39"/>
  <c r="H575" i="39"/>
  <c r="H574" i="39"/>
  <c r="H573" i="39"/>
  <c r="H572" i="39"/>
  <c r="H571" i="39"/>
  <c r="H570" i="39"/>
  <c r="H569" i="39"/>
  <c r="H568" i="39"/>
  <c r="H567" i="39"/>
  <c r="H566" i="39"/>
  <c r="H565" i="39"/>
  <c r="H564" i="39"/>
  <c r="H563" i="39"/>
  <c r="H562" i="39"/>
  <c r="H561" i="39"/>
  <c r="H560" i="39"/>
  <c r="H559" i="39"/>
  <c r="H558" i="39"/>
  <c r="H557" i="39"/>
  <c r="H556" i="39"/>
  <c r="H555" i="39"/>
  <c r="H554" i="39"/>
  <c r="H553" i="39"/>
  <c r="H552" i="39"/>
  <c r="H551" i="39"/>
  <c r="H550" i="39"/>
  <c r="H549" i="39"/>
  <c r="H548" i="39"/>
  <c r="H547" i="39"/>
  <c r="H546" i="39"/>
  <c r="H545" i="39"/>
  <c r="H544" i="39"/>
  <c r="H543" i="39"/>
  <c r="H542" i="39"/>
  <c r="H541" i="39"/>
  <c r="H540" i="39"/>
  <c r="H539" i="39"/>
  <c r="H538" i="39"/>
  <c r="H537" i="39"/>
  <c r="H536" i="39"/>
  <c r="H535" i="39"/>
  <c r="H534" i="39"/>
  <c r="H533" i="39"/>
  <c r="H532" i="39"/>
  <c r="H531" i="39"/>
  <c r="H530" i="39"/>
  <c r="H529" i="39"/>
  <c r="H528" i="39"/>
  <c r="H527" i="39"/>
  <c r="H526" i="39"/>
  <c r="H525" i="39"/>
  <c r="H524" i="39"/>
  <c r="H523" i="39"/>
  <c r="H522" i="39"/>
  <c r="H521" i="39"/>
  <c r="H520" i="39"/>
  <c r="H519" i="39"/>
  <c r="H518" i="39"/>
  <c r="H517" i="39"/>
  <c r="H516" i="39"/>
  <c r="H515" i="39"/>
  <c r="H514" i="39"/>
  <c r="H513" i="39"/>
  <c r="H512" i="39"/>
  <c r="H511" i="39"/>
  <c r="H510" i="39"/>
  <c r="H509" i="39"/>
  <c r="H508" i="39"/>
  <c r="H507" i="39"/>
  <c r="H506" i="39"/>
  <c r="H505" i="39"/>
  <c r="H504" i="39"/>
  <c r="H503" i="39"/>
  <c r="H502" i="39"/>
  <c r="H501" i="39"/>
  <c r="H500" i="39"/>
  <c r="H499" i="39"/>
  <c r="H498" i="39"/>
  <c r="H497" i="39"/>
  <c r="H496" i="39"/>
  <c r="H495" i="39"/>
  <c r="H494" i="39"/>
  <c r="H493" i="39"/>
  <c r="H492" i="39"/>
  <c r="H491" i="39"/>
  <c r="H490" i="39"/>
  <c r="H489" i="39"/>
  <c r="H488" i="39"/>
  <c r="H487" i="39"/>
  <c r="H486" i="39"/>
  <c r="H485" i="39"/>
  <c r="H484" i="39"/>
  <c r="H483" i="39"/>
  <c r="H482" i="39"/>
  <c r="H481" i="39"/>
  <c r="H480" i="39"/>
  <c r="H479" i="39"/>
  <c r="H478" i="39"/>
  <c r="H477" i="39"/>
  <c r="H476" i="39"/>
  <c r="H475" i="39"/>
  <c r="H474" i="39"/>
  <c r="H473" i="39"/>
  <c r="H472" i="39"/>
  <c r="H471" i="39"/>
  <c r="H470" i="39"/>
  <c r="H469" i="39"/>
  <c r="H468" i="39"/>
  <c r="H467" i="39"/>
  <c r="H466" i="39"/>
  <c r="H465" i="39"/>
  <c r="H464" i="39"/>
  <c r="H463" i="39"/>
  <c r="H462" i="39"/>
  <c r="H461" i="39"/>
  <c r="H460" i="39"/>
  <c r="H459" i="39"/>
  <c r="H458" i="39"/>
  <c r="H457" i="39"/>
  <c r="H456" i="39"/>
  <c r="H455" i="39"/>
  <c r="H454" i="39"/>
  <c r="H453" i="39"/>
  <c r="H452" i="39"/>
  <c r="H451" i="39"/>
  <c r="H450" i="39"/>
  <c r="H449" i="39"/>
  <c r="H448" i="39"/>
  <c r="H447" i="39"/>
  <c r="H446" i="39"/>
  <c r="H445" i="39"/>
  <c r="H444" i="39"/>
  <c r="H443" i="39"/>
  <c r="H442" i="39"/>
  <c r="H441" i="39"/>
  <c r="H440" i="39"/>
  <c r="H439" i="39"/>
  <c r="H438" i="39"/>
  <c r="H437" i="39"/>
  <c r="H436" i="39"/>
  <c r="H435" i="39"/>
  <c r="H434" i="39"/>
  <c r="H433" i="39"/>
  <c r="H432" i="39"/>
  <c r="H431" i="39"/>
  <c r="H430" i="39"/>
  <c r="H429" i="39"/>
  <c r="H428" i="39"/>
  <c r="H427" i="39"/>
  <c r="H426" i="39"/>
  <c r="H425" i="39"/>
  <c r="H424" i="39"/>
  <c r="H423" i="39"/>
  <c r="H422" i="39"/>
  <c r="H421" i="39"/>
  <c r="H420" i="39"/>
  <c r="H419" i="39"/>
  <c r="H418" i="39"/>
  <c r="H417" i="39"/>
  <c r="H416" i="39"/>
  <c r="H415" i="39"/>
  <c r="H414" i="39"/>
  <c r="H413" i="39"/>
  <c r="H412" i="39"/>
  <c r="H411" i="39"/>
  <c r="H410" i="39"/>
  <c r="H409" i="39"/>
  <c r="H408" i="39"/>
  <c r="H407" i="39"/>
  <c r="H406" i="39"/>
  <c r="H405" i="39"/>
  <c r="H404" i="39"/>
  <c r="H403" i="39"/>
  <c r="H402" i="39"/>
  <c r="H401" i="39"/>
  <c r="H400" i="39"/>
  <c r="H399" i="39"/>
  <c r="H398" i="39"/>
  <c r="H397" i="39"/>
  <c r="H396" i="39"/>
  <c r="H395" i="39"/>
  <c r="H394" i="39"/>
  <c r="H393" i="39"/>
  <c r="H392" i="39"/>
  <c r="H391" i="39"/>
  <c r="H390" i="39"/>
  <c r="H389" i="39"/>
  <c r="H388" i="39"/>
  <c r="H387" i="39"/>
  <c r="H386" i="39"/>
  <c r="H385" i="39"/>
  <c r="H384" i="39"/>
  <c r="H383" i="39"/>
  <c r="H382" i="39"/>
  <c r="H381" i="39"/>
  <c r="H380" i="39"/>
  <c r="H379" i="39"/>
  <c r="H378" i="39"/>
  <c r="H377" i="39"/>
  <c r="H376" i="39"/>
  <c r="H375" i="39"/>
  <c r="H374" i="39"/>
  <c r="H373" i="39"/>
  <c r="H372" i="39"/>
  <c r="H371" i="39"/>
  <c r="H370" i="39"/>
  <c r="H369" i="39"/>
  <c r="H368" i="39"/>
  <c r="H367" i="39"/>
  <c r="H366" i="39"/>
  <c r="H365" i="39"/>
  <c r="H364" i="39"/>
  <c r="H363" i="39"/>
  <c r="H362" i="39"/>
  <c r="H361" i="39"/>
  <c r="H360" i="39"/>
  <c r="H359" i="39"/>
  <c r="H358" i="39"/>
  <c r="H357" i="39"/>
  <c r="H356" i="39"/>
  <c r="H355" i="39"/>
  <c r="H354" i="39"/>
  <c r="H353" i="39"/>
  <c r="H352" i="39"/>
  <c r="H351" i="39"/>
  <c r="H350" i="39"/>
  <c r="H349" i="39"/>
  <c r="H348" i="39"/>
  <c r="H347" i="39"/>
  <c r="H346" i="39"/>
  <c r="H345" i="39"/>
  <c r="H344" i="39"/>
  <c r="H343" i="39"/>
  <c r="H342" i="39"/>
  <c r="H341" i="39"/>
  <c r="H340" i="39"/>
  <c r="H339" i="39"/>
  <c r="H338" i="39"/>
  <c r="H337" i="39"/>
  <c r="H336" i="39"/>
  <c r="H335" i="39"/>
  <c r="H334" i="39"/>
  <c r="H333" i="39"/>
  <c r="H332" i="39"/>
  <c r="H331" i="39"/>
  <c r="H330" i="39"/>
  <c r="H329" i="39"/>
  <c r="H328" i="39"/>
  <c r="H327" i="39"/>
  <c r="H326" i="39"/>
  <c r="H325" i="39"/>
  <c r="H324" i="39"/>
  <c r="H323" i="39"/>
  <c r="H322" i="39"/>
  <c r="H321" i="39"/>
  <c r="H320" i="39"/>
  <c r="H319" i="39"/>
  <c r="H318" i="39"/>
  <c r="H317" i="39"/>
  <c r="H316" i="39"/>
  <c r="H315" i="39"/>
  <c r="H314" i="39"/>
  <c r="H313" i="39"/>
  <c r="H312" i="39"/>
  <c r="H311" i="39"/>
  <c r="H310" i="39"/>
  <c r="H309" i="39"/>
  <c r="H308" i="39"/>
  <c r="H307" i="39"/>
  <c r="H306" i="39"/>
  <c r="H305" i="39"/>
  <c r="H304" i="39"/>
  <c r="H303" i="39"/>
  <c r="H302" i="39"/>
  <c r="H301" i="39"/>
  <c r="H300" i="39"/>
  <c r="H299" i="39"/>
  <c r="H298" i="39"/>
  <c r="H297" i="39"/>
  <c r="H296" i="39"/>
  <c r="H295" i="39"/>
  <c r="H294" i="39"/>
  <c r="H293" i="39"/>
  <c r="H292" i="39"/>
  <c r="H291" i="39"/>
  <c r="H290" i="39"/>
  <c r="H289" i="39"/>
  <c r="H288" i="39"/>
  <c r="H287" i="39"/>
  <c r="H286" i="39"/>
  <c r="H285" i="39"/>
  <c r="H284" i="39"/>
  <c r="H283" i="39"/>
  <c r="H282" i="39"/>
  <c r="H281" i="39"/>
  <c r="H280" i="39"/>
  <c r="H279" i="39"/>
  <c r="H278" i="39"/>
  <c r="H277" i="39"/>
  <c r="H276" i="39"/>
  <c r="H275" i="39"/>
  <c r="H274" i="39"/>
  <c r="H273" i="39"/>
  <c r="H272" i="39"/>
  <c r="H271" i="39"/>
  <c r="H270" i="39"/>
  <c r="H269" i="39"/>
  <c r="H268" i="39"/>
  <c r="H267" i="39"/>
  <c r="H266" i="39"/>
  <c r="H265" i="39"/>
  <c r="H264" i="39"/>
  <c r="H263" i="39"/>
  <c r="H262" i="39"/>
  <c r="H261" i="39"/>
  <c r="H260" i="39"/>
  <c r="H259" i="39"/>
  <c r="H258" i="39"/>
  <c r="H257" i="39"/>
  <c r="H256" i="39"/>
  <c r="H255" i="39"/>
  <c r="H254" i="39"/>
  <c r="H253" i="39"/>
  <c r="H252" i="39"/>
  <c r="H251" i="39"/>
  <c r="H250" i="39"/>
  <c r="H249" i="39"/>
  <c r="H248" i="39"/>
  <c r="H247" i="39"/>
  <c r="H246" i="39"/>
  <c r="H245" i="39"/>
  <c r="H244" i="39"/>
  <c r="H243" i="39"/>
  <c r="H242" i="39"/>
  <c r="H241" i="39"/>
  <c r="H240" i="39"/>
  <c r="H239" i="39"/>
  <c r="H238" i="39"/>
  <c r="H237" i="39"/>
  <c r="H236" i="39"/>
  <c r="H235" i="39"/>
  <c r="H234" i="39"/>
  <c r="H233" i="39"/>
  <c r="H232" i="39"/>
  <c r="H231" i="39"/>
  <c r="H230" i="39"/>
  <c r="H229" i="39"/>
  <c r="H228" i="39"/>
  <c r="H227" i="39"/>
  <c r="H226" i="39"/>
  <c r="H225" i="39"/>
  <c r="H224" i="39"/>
  <c r="H223" i="39"/>
  <c r="H222" i="39"/>
  <c r="H221" i="39"/>
  <c r="H220" i="39"/>
  <c r="H219" i="39"/>
  <c r="H218" i="39"/>
  <c r="H217" i="39"/>
  <c r="H216" i="39"/>
  <c r="H215" i="39"/>
  <c r="H214" i="39"/>
  <c r="H213" i="39"/>
  <c r="H212" i="39"/>
  <c r="H211" i="39"/>
  <c r="H210" i="39"/>
  <c r="H209" i="39"/>
  <c r="H208" i="39"/>
  <c r="H207" i="39"/>
  <c r="H206" i="39"/>
  <c r="H205" i="39"/>
  <c r="H204" i="39"/>
  <c r="H203" i="39"/>
  <c r="H202" i="39"/>
  <c r="H201" i="39"/>
  <c r="H200" i="39"/>
  <c r="H199" i="39"/>
  <c r="H198" i="39"/>
  <c r="H197" i="39"/>
  <c r="H196" i="39"/>
  <c r="H195" i="39"/>
  <c r="H194" i="39"/>
  <c r="H193" i="39"/>
  <c r="H192" i="39"/>
  <c r="H191" i="39"/>
  <c r="H190" i="39"/>
  <c r="H189" i="39"/>
  <c r="H188" i="39"/>
  <c r="H187" i="39"/>
  <c r="H186" i="39"/>
  <c r="H185" i="39"/>
  <c r="H184" i="39"/>
  <c r="H183" i="39"/>
  <c r="H182" i="39"/>
  <c r="H181" i="39"/>
  <c r="H180" i="39"/>
  <c r="H179" i="39"/>
  <c r="H178" i="39"/>
  <c r="H177" i="39"/>
  <c r="H176" i="39"/>
  <c r="H175" i="39"/>
  <c r="H174" i="39"/>
  <c r="H173" i="39"/>
  <c r="H172" i="39"/>
  <c r="H171" i="39"/>
  <c r="H170" i="39"/>
  <c r="H169" i="39"/>
  <c r="H168" i="39"/>
  <c r="H167" i="39"/>
  <c r="H166" i="39"/>
  <c r="H165" i="39"/>
  <c r="H164" i="39"/>
  <c r="H163" i="39"/>
  <c r="H162" i="39"/>
  <c r="H161" i="39"/>
  <c r="H160" i="39"/>
  <c r="H159" i="39"/>
  <c r="H158" i="39"/>
  <c r="H157" i="39"/>
  <c r="H156" i="39"/>
  <c r="H155" i="39"/>
  <c r="H154" i="39"/>
  <c r="H153" i="39"/>
  <c r="H152" i="39"/>
  <c r="H151" i="39"/>
  <c r="H150" i="39"/>
  <c r="H149" i="39"/>
  <c r="H148" i="39"/>
  <c r="H147" i="39"/>
  <c r="H146" i="39"/>
  <c r="H145" i="39"/>
  <c r="H144" i="39"/>
  <c r="H143" i="39"/>
  <c r="H142" i="39"/>
  <c r="H141" i="39"/>
  <c r="H140" i="39"/>
  <c r="H139" i="39"/>
  <c r="H138" i="39"/>
  <c r="H137" i="39"/>
  <c r="H136" i="39"/>
  <c r="H135" i="39"/>
  <c r="H134" i="39"/>
  <c r="H133" i="39"/>
  <c r="H132" i="39"/>
  <c r="H131" i="39"/>
  <c r="H130" i="39"/>
  <c r="H129" i="39"/>
  <c r="H128" i="39"/>
  <c r="H127" i="39"/>
  <c r="H126" i="39"/>
  <c r="H125" i="39"/>
  <c r="H124" i="39"/>
  <c r="H123" i="39"/>
  <c r="H122" i="39"/>
  <c r="H121" i="39"/>
  <c r="H120" i="39"/>
  <c r="H119" i="39"/>
  <c r="H118" i="39"/>
  <c r="H117" i="39"/>
  <c r="H116" i="39"/>
  <c r="H115" i="39"/>
  <c r="H114" i="39"/>
  <c r="H113" i="39"/>
  <c r="H112" i="39"/>
  <c r="H111" i="39"/>
  <c r="H110" i="39"/>
  <c r="H109" i="39"/>
  <c r="H108" i="39"/>
  <c r="H107" i="39"/>
  <c r="H106" i="39"/>
  <c r="H105" i="39"/>
  <c r="H104" i="39"/>
  <c r="H103" i="39"/>
  <c r="H102" i="39"/>
  <c r="H101" i="39"/>
  <c r="H100" i="39"/>
  <c r="H99" i="39"/>
  <c r="H98" i="39"/>
  <c r="H97" i="39"/>
  <c r="H96" i="39"/>
  <c r="H95" i="39"/>
  <c r="H94" i="39"/>
  <c r="H93" i="39"/>
  <c r="H92" i="39"/>
  <c r="H91" i="39"/>
  <c r="H90" i="39"/>
  <c r="H89" i="39"/>
  <c r="H88" i="39"/>
  <c r="H87" i="39"/>
  <c r="H86" i="39"/>
  <c r="H85" i="39"/>
  <c r="H84" i="39"/>
  <c r="H83" i="39"/>
  <c r="H82" i="39"/>
  <c r="H81" i="39"/>
  <c r="H80" i="39"/>
  <c r="H79" i="39"/>
  <c r="H78" i="39"/>
  <c r="H77" i="39"/>
  <c r="H76" i="39"/>
  <c r="H75" i="39"/>
  <c r="H74" i="39"/>
  <c r="H73" i="39"/>
  <c r="H72" i="39"/>
  <c r="H71" i="39"/>
  <c r="H70" i="39"/>
  <c r="H69" i="39"/>
  <c r="H68" i="39"/>
  <c r="H67" i="39"/>
  <c r="H66" i="39"/>
  <c r="H65" i="39"/>
  <c r="H64" i="39"/>
  <c r="H63" i="39"/>
  <c r="H62" i="39"/>
  <c r="H61" i="39"/>
  <c r="H60" i="39"/>
  <c r="H59" i="39"/>
  <c r="H58" i="39"/>
  <c r="H57" i="39"/>
  <c r="H56" i="39"/>
  <c r="H55" i="39"/>
  <c r="H54" i="39"/>
  <c r="H53" i="39"/>
  <c r="H52" i="39"/>
  <c r="H51" i="39"/>
  <c r="H50" i="39"/>
  <c r="H49" i="39"/>
  <c r="H48" i="39"/>
  <c r="H47" i="39"/>
  <c r="H46" i="39"/>
  <c r="H45" i="39"/>
  <c r="H44" i="39"/>
  <c r="H43" i="39"/>
  <c r="H42" i="39"/>
  <c r="H41" i="39"/>
  <c r="H40" i="39"/>
  <c r="H39" i="39"/>
  <c r="H38" i="39"/>
  <c r="H37" i="39"/>
  <c r="H36" i="39"/>
  <c r="H35" i="39"/>
  <c r="H34" i="39"/>
  <c r="H33" i="39"/>
  <c r="H32" i="39"/>
  <c r="H31" i="39"/>
  <c r="H30" i="39"/>
  <c r="H29" i="39"/>
  <c r="H28" i="39"/>
  <c r="H27" i="39"/>
  <c r="H26" i="39"/>
  <c r="H25" i="39"/>
  <c r="H24" i="39"/>
  <c r="H23" i="39"/>
  <c r="H22" i="39"/>
  <c r="H21" i="39"/>
  <c r="H20" i="39"/>
  <c r="H19" i="39"/>
  <c r="H18" i="39"/>
  <c r="H17" i="39"/>
  <c r="H16" i="39"/>
  <c r="H15" i="39"/>
  <c r="H14" i="39"/>
  <c r="H13" i="39"/>
  <c r="H12" i="39"/>
  <c r="H11" i="39"/>
  <c r="H10" i="39"/>
  <c r="H9" i="39"/>
  <c r="H8" i="39"/>
  <c r="H7" i="39"/>
  <c r="H6" i="39"/>
  <c r="G3" i="39"/>
  <c r="F3" i="39"/>
  <c r="E3" i="39"/>
  <c r="I2" i="39"/>
  <c r="H998" i="38"/>
  <c r="H997" i="38"/>
  <c r="H996" i="38"/>
  <c r="H995" i="38"/>
  <c r="H994" i="38"/>
  <c r="H993" i="38"/>
  <c r="H992" i="38"/>
  <c r="H991" i="38"/>
  <c r="H990" i="38"/>
  <c r="H989" i="38"/>
  <c r="H988" i="38"/>
  <c r="H987" i="38"/>
  <c r="H986" i="38"/>
  <c r="H985" i="38"/>
  <c r="H984" i="38"/>
  <c r="H983" i="38"/>
  <c r="H982" i="38"/>
  <c r="H981" i="38"/>
  <c r="H980" i="38"/>
  <c r="H979" i="38"/>
  <c r="H978" i="38"/>
  <c r="H977" i="38"/>
  <c r="H976" i="38"/>
  <c r="H975" i="38"/>
  <c r="H974" i="38"/>
  <c r="H973" i="38"/>
  <c r="H972" i="38"/>
  <c r="H971" i="38"/>
  <c r="H970" i="38"/>
  <c r="H969" i="38"/>
  <c r="H968" i="38"/>
  <c r="H967" i="38"/>
  <c r="H966" i="38"/>
  <c r="H965" i="38"/>
  <c r="H964" i="38"/>
  <c r="H963" i="38"/>
  <c r="H962" i="38"/>
  <c r="H961" i="38"/>
  <c r="H960" i="38"/>
  <c r="H959" i="38"/>
  <c r="H958" i="38"/>
  <c r="H957" i="38"/>
  <c r="H956" i="38"/>
  <c r="H955" i="38"/>
  <c r="H954" i="38"/>
  <c r="H953" i="38"/>
  <c r="H952" i="38"/>
  <c r="H951" i="38"/>
  <c r="H950" i="38"/>
  <c r="H949" i="38"/>
  <c r="H948" i="38"/>
  <c r="H947" i="38"/>
  <c r="H946" i="38"/>
  <c r="H945" i="38"/>
  <c r="H944" i="38"/>
  <c r="H943" i="38"/>
  <c r="H942" i="38"/>
  <c r="H941" i="38"/>
  <c r="H940" i="38"/>
  <c r="H939" i="38"/>
  <c r="H938" i="38"/>
  <c r="H937" i="38"/>
  <c r="H936" i="38"/>
  <c r="H935" i="38"/>
  <c r="H934" i="38"/>
  <c r="H933" i="38"/>
  <c r="H932" i="38"/>
  <c r="H931" i="38"/>
  <c r="H930" i="38"/>
  <c r="H929" i="38"/>
  <c r="H928" i="38"/>
  <c r="H927" i="38"/>
  <c r="H926" i="38"/>
  <c r="H925" i="38"/>
  <c r="H924" i="38"/>
  <c r="H923" i="38"/>
  <c r="H922" i="38"/>
  <c r="H921" i="38"/>
  <c r="H920" i="38"/>
  <c r="H919" i="38"/>
  <c r="H918" i="38"/>
  <c r="H917" i="38"/>
  <c r="H916" i="38"/>
  <c r="H915" i="38"/>
  <c r="H914" i="38"/>
  <c r="H913" i="38"/>
  <c r="H912" i="38"/>
  <c r="H911" i="38"/>
  <c r="H910" i="38"/>
  <c r="H909" i="38"/>
  <c r="H908" i="38"/>
  <c r="H907" i="38"/>
  <c r="H906" i="38"/>
  <c r="H905" i="38"/>
  <c r="H904" i="38"/>
  <c r="H903" i="38"/>
  <c r="H902" i="38"/>
  <c r="H901" i="38"/>
  <c r="H900" i="38"/>
  <c r="H899" i="38"/>
  <c r="H898" i="38"/>
  <c r="H897" i="38"/>
  <c r="H896" i="38"/>
  <c r="H895" i="38"/>
  <c r="H894" i="38"/>
  <c r="H893" i="38"/>
  <c r="H892" i="38"/>
  <c r="H891" i="38"/>
  <c r="H890" i="38"/>
  <c r="H889" i="38"/>
  <c r="H888" i="38"/>
  <c r="H887" i="38"/>
  <c r="H886" i="38"/>
  <c r="H885" i="38"/>
  <c r="H884" i="38"/>
  <c r="H883" i="38"/>
  <c r="H882" i="38"/>
  <c r="H881" i="38"/>
  <c r="H880" i="38"/>
  <c r="H879" i="38"/>
  <c r="H878" i="38"/>
  <c r="H877" i="38"/>
  <c r="H876" i="38"/>
  <c r="H875" i="38"/>
  <c r="H874" i="38"/>
  <c r="H873" i="38"/>
  <c r="H872" i="38"/>
  <c r="H871" i="38"/>
  <c r="H870" i="38"/>
  <c r="H869" i="38"/>
  <c r="H868" i="38"/>
  <c r="H867" i="38"/>
  <c r="H866" i="38"/>
  <c r="H865" i="38"/>
  <c r="H864" i="38"/>
  <c r="H863" i="38"/>
  <c r="H862" i="38"/>
  <c r="H861" i="38"/>
  <c r="H860" i="38"/>
  <c r="H859" i="38"/>
  <c r="H858" i="38"/>
  <c r="H857" i="38"/>
  <c r="H856" i="38"/>
  <c r="H855" i="38"/>
  <c r="H854" i="38"/>
  <c r="H853" i="38"/>
  <c r="H852" i="38"/>
  <c r="H851" i="38"/>
  <c r="H850" i="38"/>
  <c r="H849" i="38"/>
  <c r="H848" i="38"/>
  <c r="H847" i="38"/>
  <c r="H846" i="38"/>
  <c r="H845" i="38"/>
  <c r="H844" i="38"/>
  <c r="H843" i="38"/>
  <c r="H842" i="38"/>
  <c r="H841" i="38"/>
  <c r="H840" i="38"/>
  <c r="H839" i="38"/>
  <c r="H838" i="38"/>
  <c r="H837" i="38"/>
  <c r="H836" i="38"/>
  <c r="H835" i="38"/>
  <c r="H834" i="38"/>
  <c r="H833" i="38"/>
  <c r="H832" i="38"/>
  <c r="H831" i="38"/>
  <c r="H830" i="38"/>
  <c r="H829" i="38"/>
  <c r="H828" i="38"/>
  <c r="H827" i="38"/>
  <c r="H826" i="38"/>
  <c r="H825" i="38"/>
  <c r="H824" i="38"/>
  <c r="H823" i="38"/>
  <c r="H822" i="38"/>
  <c r="H821" i="38"/>
  <c r="H820" i="38"/>
  <c r="H819" i="38"/>
  <c r="H818" i="38"/>
  <c r="H817" i="38"/>
  <c r="H816" i="38"/>
  <c r="H815" i="38"/>
  <c r="H814" i="38"/>
  <c r="H813" i="38"/>
  <c r="H812" i="38"/>
  <c r="H811" i="38"/>
  <c r="H810" i="38"/>
  <c r="H809" i="38"/>
  <c r="H808" i="38"/>
  <c r="H807" i="38"/>
  <c r="H806" i="38"/>
  <c r="H805" i="38"/>
  <c r="H804" i="38"/>
  <c r="H803" i="38"/>
  <c r="H802" i="38"/>
  <c r="H801" i="38"/>
  <c r="H800" i="38"/>
  <c r="H799" i="38"/>
  <c r="H798" i="38"/>
  <c r="H797" i="38"/>
  <c r="H796" i="38"/>
  <c r="H795" i="38"/>
  <c r="H794" i="38"/>
  <c r="H793" i="38"/>
  <c r="H792" i="38"/>
  <c r="H791" i="38"/>
  <c r="H790" i="38"/>
  <c r="H789" i="38"/>
  <c r="H788" i="38"/>
  <c r="H787" i="38"/>
  <c r="H786" i="38"/>
  <c r="H785" i="38"/>
  <c r="H784" i="38"/>
  <c r="H783" i="38"/>
  <c r="H782" i="38"/>
  <c r="H781" i="38"/>
  <c r="H780" i="38"/>
  <c r="H779" i="38"/>
  <c r="H778" i="38"/>
  <c r="H777" i="38"/>
  <c r="H776" i="38"/>
  <c r="H775" i="38"/>
  <c r="H774" i="38"/>
  <c r="H773" i="38"/>
  <c r="H772" i="38"/>
  <c r="H771" i="38"/>
  <c r="H770" i="38"/>
  <c r="H769" i="38"/>
  <c r="H768" i="38"/>
  <c r="H767" i="38"/>
  <c r="H766" i="38"/>
  <c r="H765" i="38"/>
  <c r="H764" i="38"/>
  <c r="H763" i="38"/>
  <c r="H762" i="38"/>
  <c r="H761" i="38"/>
  <c r="H760" i="38"/>
  <c r="H759" i="38"/>
  <c r="H758" i="38"/>
  <c r="H757" i="38"/>
  <c r="H756" i="38"/>
  <c r="H755" i="38"/>
  <c r="H754" i="38"/>
  <c r="H753" i="38"/>
  <c r="H752" i="38"/>
  <c r="H751" i="38"/>
  <c r="H750" i="38"/>
  <c r="H749" i="38"/>
  <c r="H748" i="38"/>
  <c r="H747" i="38"/>
  <c r="H746" i="38"/>
  <c r="H745" i="38"/>
  <c r="H744" i="38"/>
  <c r="H743" i="38"/>
  <c r="H742" i="38"/>
  <c r="H741" i="38"/>
  <c r="H740" i="38"/>
  <c r="H739" i="38"/>
  <c r="H738" i="38"/>
  <c r="H737" i="38"/>
  <c r="H736" i="38"/>
  <c r="H735" i="38"/>
  <c r="H734" i="38"/>
  <c r="H733" i="38"/>
  <c r="H732" i="38"/>
  <c r="H731" i="38"/>
  <c r="H730" i="38"/>
  <c r="H729" i="38"/>
  <c r="H728" i="38"/>
  <c r="H727" i="38"/>
  <c r="H726" i="38"/>
  <c r="H725" i="38"/>
  <c r="H724" i="38"/>
  <c r="H723" i="38"/>
  <c r="H722" i="38"/>
  <c r="H721" i="38"/>
  <c r="H720" i="38"/>
  <c r="H719" i="38"/>
  <c r="H718" i="38"/>
  <c r="H717" i="38"/>
  <c r="H716" i="38"/>
  <c r="H715" i="38"/>
  <c r="H714" i="38"/>
  <c r="H713" i="38"/>
  <c r="H712" i="38"/>
  <c r="H711" i="38"/>
  <c r="H710" i="38"/>
  <c r="H709" i="38"/>
  <c r="H708" i="38"/>
  <c r="H707" i="38"/>
  <c r="H706" i="38"/>
  <c r="H705" i="38"/>
  <c r="H704" i="38"/>
  <c r="H703" i="38"/>
  <c r="H702" i="38"/>
  <c r="H701" i="38"/>
  <c r="H700" i="38"/>
  <c r="H699" i="38"/>
  <c r="H698" i="38"/>
  <c r="H697" i="38"/>
  <c r="H696" i="38"/>
  <c r="H695" i="38"/>
  <c r="H694" i="38"/>
  <c r="H693" i="38"/>
  <c r="H692" i="38"/>
  <c r="H691" i="38"/>
  <c r="H690" i="38"/>
  <c r="H689" i="38"/>
  <c r="H688" i="38"/>
  <c r="H687" i="38"/>
  <c r="H686" i="38"/>
  <c r="H685" i="38"/>
  <c r="H684" i="38"/>
  <c r="H683" i="38"/>
  <c r="H682" i="38"/>
  <c r="H681" i="38"/>
  <c r="H680" i="38"/>
  <c r="H679" i="38"/>
  <c r="H678" i="38"/>
  <c r="H677" i="38"/>
  <c r="H676" i="38"/>
  <c r="H675" i="38"/>
  <c r="H674" i="38"/>
  <c r="H673" i="38"/>
  <c r="H672" i="38"/>
  <c r="H671" i="38"/>
  <c r="H670" i="38"/>
  <c r="H669" i="38"/>
  <c r="H668" i="38"/>
  <c r="H667" i="38"/>
  <c r="H666" i="38"/>
  <c r="H665" i="38"/>
  <c r="H664" i="38"/>
  <c r="H663" i="38"/>
  <c r="H662" i="38"/>
  <c r="H661" i="38"/>
  <c r="H660" i="38"/>
  <c r="H659" i="38"/>
  <c r="H658" i="38"/>
  <c r="H657" i="38"/>
  <c r="H656" i="38"/>
  <c r="H655" i="38"/>
  <c r="H654" i="38"/>
  <c r="H653" i="38"/>
  <c r="H652" i="38"/>
  <c r="H651" i="38"/>
  <c r="H650" i="38"/>
  <c r="H649" i="38"/>
  <c r="H648" i="38"/>
  <c r="H647" i="38"/>
  <c r="H646" i="38"/>
  <c r="H645" i="38"/>
  <c r="H644" i="38"/>
  <c r="H643" i="38"/>
  <c r="H642" i="38"/>
  <c r="H641" i="38"/>
  <c r="H640" i="38"/>
  <c r="H639" i="38"/>
  <c r="H638" i="38"/>
  <c r="H637" i="38"/>
  <c r="H636" i="38"/>
  <c r="H635" i="38"/>
  <c r="H634" i="38"/>
  <c r="H633" i="38"/>
  <c r="H632" i="38"/>
  <c r="H631" i="38"/>
  <c r="H630" i="38"/>
  <c r="H629" i="38"/>
  <c r="H628" i="38"/>
  <c r="H627" i="38"/>
  <c r="H626" i="38"/>
  <c r="H625" i="38"/>
  <c r="H624" i="38"/>
  <c r="H623" i="38"/>
  <c r="H622" i="38"/>
  <c r="H621" i="38"/>
  <c r="H620" i="38"/>
  <c r="H619" i="38"/>
  <c r="H618" i="38"/>
  <c r="H617" i="38"/>
  <c r="H616" i="38"/>
  <c r="H615" i="38"/>
  <c r="H614" i="38"/>
  <c r="H613" i="38"/>
  <c r="H612" i="38"/>
  <c r="H611" i="38"/>
  <c r="H610" i="38"/>
  <c r="H609" i="38"/>
  <c r="H608" i="38"/>
  <c r="H607" i="38"/>
  <c r="H606" i="38"/>
  <c r="H605" i="38"/>
  <c r="H604" i="38"/>
  <c r="H603" i="38"/>
  <c r="H602" i="38"/>
  <c r="H601" i="38"/>
  <c r="H600" i="38"/>
  <c r="H599" i="38"/>
  <c r="H598" i="38"/>
  <c r="H597" i="38"/>
  <c r="H596" i="38"/>
  <c r="H595" i="38"/>
  <c r="H594" i="38"/>
  <c r="H593" i="38"/>
  <c r="H592" i="38"/>
  <c r="H591" i="38"/>
  <c r="H590" i="38"/>
  <c r="H589" i="38"/>
  <c r="H588" i="38"/>
  <c r="H587" i="38"/>
  <c r="H586" i="38"/>
  <c r="H585" i="38"/>
  <c r="H584" i="38"/>
  <c r="H583" i="38"/>
  <c r="H582" i="38"/>
  <c r="H581" i="38"/>
  <c r="H580" i="38"/>
  <c r="H579" i="38"/>
  <c r="H578" i="38"/>
  <c r="H577" i="38"/>
  <c r="H576" i="38"/>
  <c r="H575" i="38"/>
  <c r="H574" i="38"/>
  <c r="H573" i="38"/>
  <c r="H572" i="38"/>
  <c r="H571" i="38"/>
  <c r="H570" i="38"/>
  <c r="H569" i="38"/>
  <c r="H568" i="38"/>
  <c r="H567" i="38"/>
  <c r="H566" i="38"/>
  <c r="H565" i="38"/>
  <c r="H564" i="38"/>
  <c r="H563" i="38"/>
  <c r="H562" i="38"/>
  <c r="H561" i="38"/>
  <c r="H560" i="38"/>
  <c r="H559" i="38"/>
  <c r="H558" i="38"/>
  <c r="H557" i="38"/>
  <c r="H556" i="38"/>
  <c r="H555" i="38"/>
  <c r="H554" i="38"/>
  <c r="H553" i="38"/>
  <c r="H552" i="38"/>
  <c r="H551" i="38"/>
  <c r="H550" i="38"/>
  <c r="H549" i="38"/>
  <c r="H548" i="38"/>
  <c r="H547" i="38"/>
  <c r="H546" i="38"/>
  <c r="H545" i="38"/>
  <c r="H544" i="38"/>
  <c r="H543" i="38"/>
  <c r="H542" i="38"/>
  <c r="H541" i="38"/>
  <c r="H540" i="38"/>
  <c r="H539" i="38"/>
  <c r="H538" i="38"/>
  <c r="H537" i="38"/>
  <c r="H536" i="38"/>
  <c r="H535" i="38"/>
  <c r="H534" i="38"/>
  <c r="H533" i="38"/>
  <c r="H532" i="38"/>
  <c r="H531" i="38"/>
  <c r="H530" i="38"/>
  <c r="H529" i="38"/>
  <c r="H528" i="38"/>
  <c r="H527" i="38"/>
  <c r="H526" i="38"/>
  <c r="H525" i="38"/>
  <c r="H524" i="38"/>
  <c r="H523" i="38"/>
  <c r="H522" i="38"/>
  <c r="H521" i="38"/>
  <c r="H520" i="38"/>
  <c r="H519" i="38"/>
  <c r="H518" i="38"/>
  <c r="H517" i="38"/>
  <c r="H516" i="38"/>
  <c r="H515" i="38"/>
  <c r="H514" i="38"/>
  <c r="H513" i="38"/>
  <c r="H512" i="38"/>
  <c r="H511" i="38"/>
  <c r="H510" i="38"/>
  <c r="H509" i="38"/>
  <c r="H508" i="38"/>
  <c r="H507" i="38"/>
  <c r="H506" i="38"/>
  <c r="H505" i="38"/>
  <c r="H504" i="38"/>
  <c r="H503" i="38"/>
  <c r="H502" i="38"/>
  <c r="H501" i="38"/>
  <c r="H500" i="38"/>
  <c r="H499" i="38"/>
  <c r="H498" i="38"/>
  <c r="H497" i="38"/>
  <c r="H496" i="38"/>
  <c r="H495" i="38"/>
  <c r="H494" i="38"/>
  <c r="H493" i="38"/>
  <c r="H492" i="38"/>
  <c r="H491" i="38"/>
  <c r="H490" i="38"/>
  <c r="H489" i="38"/>
  <c r="H488" i="38"/>
  <c r="H487" i="38"/>
  <c r="H486" i="38"/>
  <c r="H485" i="38"/>
  <c r="H484" i="38"/>
  <c r="H483" i="38"/>
  <c r="H482" i="38"/>
  <c r="H481" i="38"/>
  <c r="H480" i="38"/>
  <c r="H479" i="38"/>
  <c r="H478" i="38"/>
  <c r="H477" i="38"/>
  <c r="H476" i="38"/>
  <c r="H475" i="38"/>
  <c r="H474" i="38"/>
  <c r="H473" i="38"/>
  <c r="H472" i="38"/>
  <c r="H471" i="38"/>
  <c r="H470" i="38"/>
  <c r="H469" i="38"/>
  <c r="H468" i="38"/>
  <c r="H467" i="38"/>
  <c r="H466" i="38"/>
  <c r="H465" i="38"/>
  <c r="H464" i="38"/>
  <c r="H463" i="38"/>
  <c r="H462" i="38"/>
  <c r="H461" i="38"/>
  <c r="H460" i="38"/>
  <c r="H459" i="38"/>
  <c r="H458" i="38"/>
  <c r="H457" i="38"/>
  <c r="H456" i="38"/>
  <c r="H455" i="38"/>
  <c r="H454" i="38"/>
  <c r="H453" i="38"/>
  <c r="H452" i="38"/>
  <c r="H451" i="38"/>
  <c r="H450" i="38"/>
  <c r="H449" i="38"/>
  <c r="H448" i="38"/>
  <c r="H447" i="38"/>
  <c r="H446" i="38"/>
  <c r="H445" i="38"/>
  <c r="H444" i="38"/>
  <c r="H443" i="38"/>
  <c r="H442" i="38"/>
  <c r="H441" i="38"/>
  <c r="H440" i="38"/>
  <c r="H439" i="38"/>
  <c r="H438" i="38"/>
  <c r="H437" i="38"/>
  <c r="H436" i="38"/>
  <c r="H435" i="38"/>
  <c r="H434" i="38"/>
  <c r="H433" i="38"/>
  <c r="H432" i="38"/>
  <c r="H431" i="38"/>
  <c r="H430" i="38"/>
  <c r="H429" i="38"/>
  <c r="H428" i="38"/>
  <c r="H427" i="38"/>
  <c r="H426" i="38"/>
  <c r="H425" i="38"/>
  <c r="H424" i="38"/>
  <c r="H423" i="38"/>
  <c r="H422" i="38"/>
  <c r="H421" i="38"/>
  <c r="H420" i="38"/>
  <c r="H419" i="38"/>
  <c r="H418" i="38"/>
  <c r="H417" i="38"/>
  <c r="H416" i="38"/>
  <c r="H415" i="38"/>
  <c r="H414" i="38"/>
  <c r="H413" i="38"/>
  <c r="H412" i="38"/>
  <c r="H411" i="38"/>
  <c r="H410" i="38"/>
  <c r="H409" i="38"/>
  <c r="H408" i="38"/>
  <c r="H407" i="38"/>
  <c r="H406" i="38"/>
  <c r="H405" i="38"/>
  <c r="H404" i="38"/>
  <c r="H403" i="38"/>
  <c r="H402" i="38"/>
  <c r="H401" i="38"/>
  <c r="H400" i="38"/>
  <c r="H399" i="38"/>
  <c r="H398" i="38"/>
  <c r="H397" i="38"/>
  <c r="H396" i="38"/>
  <c r="H395" i="38"/>
  <c r="H394" i="38"/>
  <c r="H393" i="38"/>
  <c r="H392" i="38"/>
  <c r="H391" i="38"/>
  <c r="H390" i="38"/>
  <c r="H389" i="38"/>
  <c r="H388" i="38"/>
  <c r="H387" i="38"/>
  <c r="H386" i="38"/>
  <c r="H385" i="38"/>
  <c r="H384" i="38"/>
  <c r="H383" i="38"/>
  <c r="H382" i="38"/>
  <c r="H381" i="38"/>
  <c r="H380" i="38"/>
  <c r="H379" i="38"/>
  <c r="H378" i="38"/>
  <c r="H377" i="38"/>
  <c r="H376" i="38"/>
  <c r="H375" i="38"/>
  <c r="H374" i="38"/>
  <c r="H373" i="38"/>
  <c r="H372" i="38"/>
  <c r="H371" i="38"/>
  <c r="H370" i="38"/>
  <c r="H369" i="38"/>
  <c r="H368" i="38"/>
  <c r="H367" i="38"/>
  <c r="H366" i="38"/>
  <c r="H365" i="38"/>
  <c r="H364" i="38"/>
  <c r="H363" i="38"/>
  <c r="H362" i="38"/>
  <c r="H361" i="38"/>
  <c r="H360" i="38"/>
  <c r="H359" i="38"/>
  <c r="H358" i="38"/>
  <c r="H357" i="38"/>
  <c r="H356" i="38"/>
  <c r="H355" i="38"/>
  <c r="H354" i="38"/>
  <c r="H353" i="38"/>
  <c r="H352" i="38"/>
  <c r="H351" i="38"/>
  <c r="H350" i="38"/>
  <c r="H349" i="38"/>
  <c r="H348" i="38"/>
  <c r="H347" i="38"/>
  <c r="H346" i="38"/>
  <c r="H345" i="38"/>
  <c r="H344" i="38"/>
  <c r="H343" i="38"/>
  <c r="H342" i="38"/>
  <c r="H341" i="38"/>
  <c r="H340" i="38"/>
  <c r="H339" i="38"/>
  <c r="H338" i="38"/>
  <c r="H337" i="38"/>
  <c r="H336" i="38"/>
  <c r="H335" i="38"/>
  <c r="H334" i="38"/>
  <c r="H333" i="38"/>
  <c r="H332" i="38"/>
  <c r="H331" i="38"/>
  <c r="H330" i="38"/>
  <c r="H329" i="38"/>
  <c r="H328" i="38"/>
  <c r="H327" i="38"/>
  <c r="H326" i="38"/>
  <c r="H325" i="38"/>
  <c r="H324" i="38"/>
  <c r="H323" i="38"/>
  <c r="H322" i="38"/>
  <c r="H321" i="38"/>
  <c r="H320" i="38"/>
  <c r="H319" i="38"/>
  <c r="H318" i="38"/>
  <c r="H317" i="38"/>
  <c r="H316" i="38"/>
  <c r="H315" i="38"/>
  <c r="H314" i="38"/>
  <c r="H313" i="38"/>
  <c r="H312" i="38"/>
  <c r="H311" i="38"/>
  <c r="H310" i="38"/>
  <c r="H309" i="38"/>
  <c r="H308" i="38"/>
  <c r="H307" i="38"/>
  <c r="H306" i="38"/>
  <c r="H305" i="38"/>
  <c r="H304" i="38"/>
  <c r="H303" i="38"/>
  <c r="H302" i="38"/>
  <c r="H301" i="38"/>
  <c r="H300" i="38"/>
  <c r="H299" i="38"/>
  <c r="H298" i="38"/>
  <c r="H297" i="38"/>
  <c r="H296" i="38"/>
  <c r="H295" i="38"/>
  <c r="H294" i="38"/>
  <c r="H293" i="38"/>
  <c r="H292" i="38"/>
  <c r="H291" i="38"/>
  <c r="H290" i="38"/>
  <c r="H289" i="38"/>
  <c r="H288" i="38"/>
  <c r="H287" i="38"/>
  <c r="H286" i="38"/>
  <c r="H285" i="38"/>
  <c r="H284" i="38"/>
  <c r="H283" i="38"/>
  <c r="H282" i="38"/>
  <c r="H281" i="38"/>
  <c r="H280" i="38"/>
  <c r="H279" i="38"/>
  <c r="H278" i="38"/>
  <c r="H277" i="38"/>
  <c r="H276" i="38"/>
  <c r="H275" i="38"/>
  <c r="H274" i="38"/>
  <c r="H273" i="38"/>
  <c r="H272" i="38"/>
  <c r="H271" i="38"/>
  <c r="H270" i="38"/>
  <c r="H269" i="38"/>
  <c r="H268" i="38"/>
  <c r="H267" i="38"/>
  <c r="H266" i="38"/>
  <c r="H265" i="38"/>
  <c r="H264" i="38"/>
  <c r="H263" i="38"/>
  <c r="H262" i="38"/>
  <c r="H261" i="38"/>
  <c r="H260" i="38"/>
  <c r="H259" i="38"/>
  <c r="H258" i="38"/>
  <c r="H257" i="38"/>
  <c r="H256" i="38"/>
  <c r="H255" i="38"/>
  <c r="H254" i="38"/>
  <c r="H253" i="38"/>
  <c r="H252" i="38"/>
  <c r="H251" i="38"/>
  <c r="H250" i="38"/>
  <c r="H249" i="38"/>
  <c r="H248" i="38"/>
  <c r="H247" i="38"/>
  <c r="H246" i="38"/>
  <c r="H245" i="38"/>
  <c r="H244" i="38"/>
  <c r="H243" i="38"/>
  <c r="H242" i="38"/>
  <c r="H241" i="38"/>
  <c r="H240" i="38"/>
  <c r="H239" i="38"/>
  <c r="H238" i="38"/>
  <c r="H237" i="38"/>
  <c r="H236" i="38"/>
  <c r="H235" i="38"/>
  <c r="H234" i="38"/>
  <c r="H233" i="38"/>
  <c r="H232" i="38"/>
  <c r="H231" i="38"/>
  <c r="H230" i="38"/>
  <c r="H229" i="38"/>
  <c r="H228" i="38"/>
  <c r="H227" i="38"/>
  <c r="H226" i="38"/>
  <c r="H225" i="38"/>
  <c r="H224" i="38"/>
  <c r="H223" i="38"/>
  <c r="H222" i="38"/>
  <c r="H221" i="38"/>
  <c r="H220" i="38"/>
  <c r="H219" i="38"/>
  <c r="H218" i="38"/>
  <c r="H217" i="38"/>
  <c r="H216" i="38"/>
  <c r="H215" i="38"/>
  <c r="H214" i="38"/>
  <c r="H213" i="38"/>
  <c r="H212" i="38"/>
  <c r="H211" i="38"/>
  <c r="H210" i="38"/>
  <c r="H209" i="38"/>
  <c r="H208" i="38"/>
  <c r="H207" i="38"/>
  <c r="H206" i="38"/>
  <c r="H205" i="38"/>
  <c r="H204" i="38"/>
  <c r="H203" i="38"/>
  <c r="H202" i="38"/>
  <c r="H201" i="38"/>
  <c r="H200" i="38"/>
  <c r="H199" i="38"/>
  <c r="H198" i="38"/>
  <c r="H197" i="38"/>
  <c r="H196" i="38"/>
  <c r="H195" i="38"/>
  <c r="H194" i="38"/>
  <c r="H193" i="38"/>
  <c r="H192" i="38"/>
  <c r="H191" i="38"/>
  <c r="H190" i="38"/>
  <c r="H189" i="38"/>
  <c r="H188" i="38"/>
  <c r="H187" i="38"/>
  <c r="H186" i="38"/>
  <c r="H185" i="38"/>
  <c r="H184" i="38"/>
  <c r="H183" i="38"/>
  <c r="H182" i="38"/>
  <c r="H181" i="38"/>
  <c r="H180" i="38"/>
  <c r="H179" i="38"/>
  <c r="H178" i="38"/>
  <c r="H177" i="38"/>
  <c r="H176" i="38"/>
  <c r="H175" i="38"/>
  <c r="H174" i="38"/>
  <c r="H173" i="38"/>
  <c r="H172" i="38"/>
  <c r="H171" i="38"/>
  <c r="H170" i="38"/>
  <c r="H169" i="38"/>
  <c r="H168" i="38"/>
  <c r="H167" i="38"/>
  <c r="H166" i="38"/>
  <c r="H165" i="38"/>
  <c r="H164" i="38"/>
  <c r="H163" i="38"/>
  <c r="H162" i="38"/>
  <c r="H161" i="38"/>
  <c r="H160" i="38"/>
  <c r="H159" i="38"/>
  <c r="H158" i="38"/>
  <c r="H157" i="38"/>
  <c r="H156" i="38"/>
  <c r="H155" i="38"/>
  <c r="H154" i="38"/>
  <c r="H153" i="38"/>
  <c r="H152" i="38"/>
  <c r="H151" i="38"/>
  <c r="H150" i="38"/>
  <c r="H149" i="38"/>
  <c r="H148" i="38"/>
  <c r="H147" i="38"/>
  <c r="H146" i="38"/>
  <c r="H145" i="38"/>
  <c r="H144" i="38"/>
  <c r="H143" i="38"/>
  <c r="H142" i="38"/>
  <c r="H141" i="38"/>
  <c r="H140" i="38"/>
  <c r="H139" i="38"/>
  <c r="H138" i="38"/>
  <c r="H137" i="38"/>
  <c r="H136" i="38"/>
  <c r="H135" i="38"/>
  <c r="H134" i="38"/>
  <c r="H133" i="38"/>
  <c r="H132" i="38"/>
  <c r="H131" i="38"/>
  <c r="H130" i="38"/>
  <c r="H129" i="38"/>
  <c r="H128" i="38"/>
  <c r="H127" i="38"/>
  <c r="H126" i="38"/>
  <c r="H125" i="38"/>
  <c r="H124" i="38"/>
  <c r="H123" i="38"/>
  <c r="H122" i="38"/>
  <c r="H121" i="38"/>
  <c r="H120" i="38"/>
  <c r="H119" i="38"/>
  <c r="H118" i="38"/>
  <c r="H117" i="38"/>
  <c r="H116" i="38"/>
  <c r="H115" i="38"/>
  <c r="H114" i="38"/>
  <c r="H113" i="38"/>
  <c r="H112" i="38"/>
  <c r="H111" i="38"/>
  <c r="H110" i="38"/>
  <c r="H109" i="38"/>
  <c r="H108" i="38"/>
  <c r="H107" i="38"/>
  <c r="H106" i="38"/>
  <c r="H105" i="38"/>
  <c r="H104" i="38"/>
  <c r="H103" i="38"/>
  <c r="H102" i="38"/>
  <c r="H101" i="38"/>
  <c r="H100" i="38"/>
  <c r="H99" i="38"/>
  <c r="H98" i="38"/>
  <c r="H97" i="38"/>
  <c r="H96" i="38"/>
  <c r="H95" i="38"/>
  <c r="H94" i="38"/>
  <c r="H93" i="38"/>
  <c r="H92" i="38"/>
  <c r="H91" i="38"/>
  <c r="H90" i="38"/>
  <c r="H89" i="38"/>
  <c r="H88" i="38"/>
  <c r="H87" i="38"/>
  <c r="H86" i="38"/>
  <c r="H85" i="38"/>
  <c r="H84" i="38"/>
  <c r="H83" i="38"/>
  <c r="H82" i="38"/>
  <c r="H81" i="38"/>
  <c r="H80" i="38"/>
  <c r="H79" i="38"/>
  <c r="H78" i="38"/>
  <c r="H77" i="38"/>
  <c r="H76" i="38"/>
  <c r="H75" i="38"/>
  <c r="H74" i="38"/>
  <c r="H73" i="38"/>
  <c r="H72" i="38"/>
  <c r="H71" i="38"/>
  <c r="H70" i="38"/>
  <c r="H69" i="38"/>
  <c r="H68" i="38"/>
  <c r="H67" i="38"/>
  <c r="H66" i="38"/>
  <c r="H65" i="38"/>
  <c r="H64" i="38"/>
  <c r="H63" i="38"/>
  <c r="H62" i="38"/>
  <c r="H61" i="38"/>
  <c r="H60" i="38"/>
  <c r="H59" i="38"/>
  <c r="H58" i="38"/>
  <c r="H57" i="38"/>
  <c r="H56" i="38"/>
  <c r="H55" i="38"/>
  <c r="H54" i="38"/>
  <c r="H53" i="38"/>
  <c r="H52" i="38"/>
  <c r="H51" i="38"/>
  <c r="H50" i="38"/>
  <c r="H49" i="38"/>
  <c r="H48" i="38"/>
  <c r="H47" i="38"/>
  <c r="H46" i="38"/>
  <c r="H45" i="38"/>
  <c r="H44" i="38"/>
  <c r="H43" i="38"/>
  <c r="H42" i="38"/>
  <c r="H41" i="38"/>
  <c r="H40" i="38"/>
  <c r="H39" i="38"/>
  <c r="H38" i="38"/>
  <c r="H37" i="38"/>
  <c r="H36" i="38"/>
  <c r="H35" i="38"/>
  <c r="H34" i="38"/>
  <c r="H33" i="38"/>
  <c r="H32" i="38"/>
  <c r="H31" i="38"/>
  <c r="H30" i="38"/>
  <c r="H29" i="38"/>
  <c r="H28" i="38"/>
  <c r="H27" i="38"/>
  <c r="H26" i="38"/>
  <c r="H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/>
  <c r="G3" i="38"/>
  <c r="F3" i="38"/>
  <c r="E3" i="38"/>
  <c r="I2" i="38"/>
  <c r="H998" i="37"/>
  <c r="H997" i="37"/>
  <c r="H996" i="37"/>
  <c r="H995" i="37"/>
  <c r="H994" i="37"/>
  <c r="H993" i="37"/>
  <c r="H992" i="37"/>
  <c r="H991" i="37"/>
  <c r="H990" i="37"/>
  <c r="H989" i="37"/>
  <c r="H988" i="37"/>
  <c r="H987" i="37"/>
  <c r="H986" i="37"/>
  <c r="H985" i="37"/>
  <c r="H984" i="37"/>
  <c r="H983" i="37"/>
  <c r="H982" i="37"/>
  <c r="H981" i="37"/>
  <c r="H980" i="37"/>
  <c r="H979" i="37"/>
  <c r="H978" i="37"/>
  <c r="H977" i="37"/>
  <c r="H976" i="37"/>
  <c r="H975" i="37"/>
  <c r="H974" i="37"/>
  <c r="H973" i="37"/>
  <c r="H972" i="37"/>
  <c r="H971" i="37"/>
  <c r="H970" i="37"/>
  <c r="H969" i="37"/>
  <c r="H968" i="37"/>
  <c r="H967" i="37"/>
  <c r="H966" i="37"/>
  <c r="H965" i="37"/>
  <c r="H964" i="37"/>
  <c r="H963" i="37"/>
  <c r="H962" i="37"/>
  <c r="H961" i="37"/>
  <c r="H960" i="37"/>
  <c r="H959" i="37"/>
  <c r="H958" i="37"/>
  <c r="H957" i="37"/>
  <c r="H956" i="37"/>
  <c r="H955" i="37"/>
  <c r="H954" i="37"/>
  <c r="H953" i="37"/>
  <c r="H952" i="37"/>
  <c r="H951" i="37"/>
  <c r="H950" i="37"/>
  <c r="H949" i="37"/>
  <c r="H948" i="37"/>
  <c r="H947" i="37"/>
  <c r="H946" i="37"/>
  <c r="H945" i="37"/>
  <c r="H944" i="37"/>
  <c r="H943" i="37"/>
  <c r="H942" i="37"/>
  <c r="H941" i="37"/>
  <c r="H940" i="37"/>
  <c r="H939" i="37"/>
  <c r="H938" i="37"/>
  <c r="H937" i="37"/>
  <c r="H936" i="37"/>
  <c r="H935" i="37"/>
  <c r="H934" i="37"/>
  <c r="H933" i="37"/>
  <c r="H932" i="37"/>
  <c r="H931" i="37"/>
  <c r="H930" i="37"/>
  <c r="H929" i="37"/>
  <c r="H928" i="37"/>
  <c r="H927" i="37"/>
  <c r="H926" i="37"/>
  <c r="H925" i="37"/>
  <c r="H924" i="37"/>
  <c r="H923" i="37"/>
  <c r="H922" i="37"/>
  <c r="H921" i="37"/>
  <c r="H920" i="37"/>
  <c r="H919" i="37"/>
  <c r="H918" i="37"/>
  <c r="H917" i="37"/>
  <c r="H916" i="37"/>
  <c r="H915" i="37"/>
  <c r="H914" i="37"/>
  <c r="H913" i="37"/>
  <c r="H912" i="37"/>
  <c r="H911" i="37"/>
  <c r="H910" i="37"/>
  <c r="H909" i="37"/>
  <c r="H908" i="37"/>
  <c r="H907" i="37"/>
  <c r="H906" i="37"/>
  <c r="H905" i="37"/>
  <c r="H904" i="37"/>
  <c r="H903" i="37"/>
  <c r="H902" i="37"/>
  <c r="H901" i="37"/>
  <c r="H900" i="37"/>
  <c r="H899" i="37"/>
  <c r="H898" i="37"/>
  <c r="H897" i="37"/>
  <c r="H896" i="37"/>
  <c r="H895" i="37"/>
  <c r="H894" i="37"/>
  <c r="H893" i="37"/>
  <c r="H892" i="37"/>
  <c r="H891" i="37"/>
  <c r="H890" i="37"/>
  <c r="H889" i="37"/>
  <c r="H888" i="37"/>
  <c r="H887" i="37"/>
  <c r="H886" i="37"/>
  <c r="H885" i="37"/>
  <c r="H884" i="37"/>
  <c r="H883" i="37"/>
  <c r="H882" i="37"/>
  <c r="H881" i="37"/>
  <c r="H880" i="37"/>
  <c r="H879" i="37"/>
  <c r="H878" i="37"/>
  <c r="H877" i="37"/>
  <c r="H876" i="37"/>
  <c r="H875" i="37"/>
  <c r="H874" i="37"/>
  <c r="H873" i="37"/>
  <c r="H872" i="37"/>
  <c r="H871" i="37"/>
  <c r="H870" i="37"/>
  <c r="H869" i="37"/>
  <c r="H868" i="37"/>
  <c r="H867" i="37"/>
  <c r="H866" i="37"/>
  <c r="H865" i="37"/>
  <c r="H864" i="37"/>
  <c r="H863" i="37"/>
  <c r="H862" i="37"/>
  <c r="H861" i="37"/>
  <c r="H860" i="37"/>
  <c r="H859" i="37"/>
  <c r="H858" i="37"/>
  <c r="H857" i="37"/>
  <c r="H856" i="37"/>
  <c r="H855" i="37"/>
  <c r="H854" i="37"/>
  <c r="H853" i="37"/>
  <c r="H852" i="37"/>
  <c r="H851" i="37"/>
  <c r="H850" i="37"/>
  <c r="H849" i="37"/>
  <c r="H848" i="37"/>
  <c r="H847" i="37"/>
  <c r="H846" i="37"/>
  <c r="H845" i="37"/>
  <c r="H844" i="37"/>
  <c r="H843" i="37"/>
  <c r="H842" i="37"/>
  <c r="H841" i="37"/>
  <c r="H840" i="37"/>
  <c r="H839" i="37"/>
  <c r="H838" i="37"/>
  <c r="H837" i="37"/>
  <c r="H836" i="37"/>
  <c r="H835" i="37"/>
  <c r="H834" i="37"/>
  <c r="H833" i="37"/>
  <c r="H832" i="37"/>
  <c r="H831" i="37"/>
  <c r="H830" i="37"/>
  <c r="H829" i="37"/>
  <c r="H828" i="37"/>
  <c r="H827" i="37"/>
  <c r="H826" i="37"/>
  <c r="H825" i="37"/>
  <c r="H824" i="37"/>
  <c r="H823" i="37"/>
  <c r="H822" i="37"/>
  <c r="H821" i="37"/>
  <c r="H820" i="37"/>
  <c r="H819" i="37"/>
  <c r="H818" i="37"/>
  <c r="H817" i="37"/>
  <c r="H816" i="37"/>
  <c r="H815" i="37"/>
  <c r="H814" i="37"/>
  <c r="H813" i="37"/>
  <c r="H812" i="37"/>
  <c r="H811" i="37"/>
  <c r="H810" i="37"/>
  <c r="H809" i="37"/>
  <c r="H808" i="37"/>
  <c r="H807" i="37"/>
  <c r="H806" i="37"/>
  <c r="H805" i="37"/>
  <c r="H804" i="37"/>
  <c r="H803" i="37"/>
  <c r="H802" i="37"/>
  <c r="H801" i="37"/>
  <c r="H800" i="37"/>
  <c r="H799" i="37"/>
  <c r="H798" i="37"/>
  <c r="H797" i="37"/>
  <c r="H796" i="37"/>
  <c r="H795" i="37"/>
  <c r="H794" i="37"/>
  <c r="H793" i="37"/>
  <c r="H792" i="37"/>
  <c r="H791" i="37"/>
  <c r="H790" i="37"/>
  <c r="H789" i="37"/>
  <c r="H788" i="37"/>
  <c r="H787" i="37"/>
  <c r="H786" i="37"/>
  <c r="H785" i="37"/>
  <c r="H784" i="37"/>
  <c r="H783" i="37"/>
  <c r="H782" i="37"/>
  <c r="H781" i="37"/>
  <c r="H780" i="37"/>
  <c r="H779" i="37"/>
  <c r="H778" i="37"/>
  <c r="H777" i="37"/>
  <c r="H776" i="37"/>
  <c r="H775" i="37"/>
  <c r="H774" i="37"/>
  <c r="H773" i="37"/>
  <c r="H772" i="37"/>
  <c r="H771" i="37"/>
  <c r="H770" i="37"/>
  <c r="H769" i="37"/>
  <c r="H768" i="37"/>
  <c r="H767" i="37"/>
  <c r="H766" i="37"/>
  <c r="H765" i="37"/>
  <c r="H764" i="37"/>
  <c r="H763" i="37"/>
  <c r="H762" i="37"/>
  <c r="H761" i="37"/>
  <c r="H760" i="37"/>
  <c r="H759" i="37"/>
  <c r="H758" i="37"/>
  <c r="H757" i="37"/>
  <c r="H756" i="37"/>
  <c r="H755" i="37"/>
  <c r="H754" i="37"/>
  <c r="H753" i="37"/>
  <c r="H752" i="37"/>
  <c r="H751" i="37"/>
  <c r="H750" i="37"/>
  <c r="H749" i="37"/>
  <c r="H748" i="37"/>
  <c r="H747" i="37"/>
  <c r="H746" i="37"/>
  <c r="H745" i="37"/>
  <c r="H744" i="37"/>
  <c r="H743" i="37"/>
  <c r="H742" i="37"/>
  <c r="H741" i="37"/>
  <c r="H740" i="37"/>
  <c r="H739" i="37"/>
  <c r="H738" i="37"/>
  <c r="H737" i="37"/>
  <c r="H736" i="37"/>
  <c r="H735" i="37"/>
  <c r="H734" i="37"/>
  <c r="H733" i="37"/>
  <c r="H732" i="37"/>
  <c r="H731" i="37"/>
  <c r="H730" i="37"/>
  <c r="H729" i="37"/>
  <c r="H728" i="37"/>
  <c r="H727" i="37"/>
  <c r="H726" i="37"/>
  <c r="H725" i="37"/>
  <c r="H724" i="37"/>
  <c r="H723" i="37"/>
  <c r="H722" i="37"/>
  <c r="H721" i="37"/>
  <c r="H720" i="37"/>
  <c r="H719" i="37"/>
  <c r="H718" i="37"/>
  <c r="H717" i="37"/>
  <c r="H716" i="37"/>
  <c r="H715" i="37"/>
  <c r="H714" i="37"/>
  <c r="H713" i="37"/>
  <c r="H712" i="37"/>
  <c r="H711" i="37"/>
  <c r="H710" i="37"/>
  <c r="H709" i="37"/>
  <c r="H708" i="37"/>
  <c r="H707" i="37"/>
  <c r="H706" i="37"/>
  <c r="H705" i="37"/>
  <c r="H704" i="37"/>
  <c r="H703" i="37"/>
  <c r="H702" i="37"/>
  <c r="H701" i="37"/>
  <c r="H700" i="37"/>
  <c r="H699" i="37"/>
  <c r="H698" i="37"/>
  <c r="H697" i="37"/>
  <c r="H696" i="37"/>
  <c r="H695" i="37"/>
  <c r="H694" i="37"/>
  <c r="H693" i="37"/>
  <c r="H692" i="37"/>
  <c r="H691" i="37"/>
  <c r="H690" i="37"/>
  <c r="H689" i="37"/>
  <c r="H688" i="37"/>
  <c r="H687" i="37"/>
  <c r="H686" i="37"/>
  <c r="H685" i="37"/>
  <c r="H684" i="37"/>
  <c r="H683" i="37"/>
  <c r="H682" i="37"/>
  <c r="H681" i="37"/>
  <c r="H680" i="37"/>
  <c r="H679" i="37"/>
  <c r="H678" i="37"/>
  <c r="H677" i="37"/>
  <c r="H676" i="37"/>
  <c r="H675" i="37"/>
  <c r="H674" i="37"/>
  <c r="H673" i="37"/>
  <c r="H672" i="37"/>
  <c r="H671" i="37"/>
  <c r="H670" i="37"/>
  <c r="H669" i="37"/>
  <c r="H668" i="37"/>
  <c r="H667" i="37"/>
  <c r="H666" i="37"/>
  <c r="H665" i="37"/>
  <c r="H664" i="37"/>
  <c r="H663" i="37"/>
  <c r="H662" i="37"/>
  <c r="H661" i="37"/>
  <c r="H660" i="37"/>
  <c r="H659" i="37"/>
  <c r="H658" i="37"/>
  <c r="H657" i="37"/>
  <c r="H656" i="37"/>
  <c r="H655" i="37"/>
  <c r="H654" i="37"/>
  <c r="H653" i="37"/>
  <c r="H652" i="37"/>
  <c r="H651" i="37"/>
  <c r="H650" i="37"/>
  <c r="H649" i="37"/>
  <c r="H648" i="37"/>
  <c r="H647" i="37"/>
  <c r="H646" i="37"/>
  <c r="H645" i="37"/>
  <c r="H644" i="37"/>
  <c r="H643" i="37"/>
  <c r="H642" i="37"/>
  <c r="H641" i="37"/>
  <c r="H640" i="37"/>
  <c r="H639" i="37"/>
  <c r="H638" i="37"/>
  <c r="H637" i="37"/>
  <c r="H636" i="37"/>
  <c r="H635" i="37"/>
  <c r="H634" i="37"/>
  <c r="H633" i="37"/>
  <c r="H632" i="37"/>
  <c r="H631" i="37"/>
  <c r="H630" i="37"/>
  <c r="H629" i="37"/>
  <c r="H628" i="37"/>
  <c r="H627" i="37"/>
  <c r="H626" i="37"/>
  <c r="H625" i="37"/>
  <c r="H624" i="37"/>
  <c r="H623" i="37"/>
  <c r="H622" i="37"/>
  <c r="H621" i="37"/>
  <c r="H620" i="37"/>
  <c r="H619" i="37"/>
  <c r="H618" i="37"/>
  <c r="H617" i="37"/>
  <c r="H616" i="37"/>
  <c r="H615" i="37"/>
  <c r="H614" i="37"/>
  <c r="H613" i="37"/>
  <c r="H612" i="37"/>
  <c r="H611" i="37"/>
  <c r="H610" i="37"/>
  <c r="H609" i="37"/>
  <c r="H608" i="37"/>
  <c r="H607" i="37"/>
  <c r="H606" i="37"/>
  <c r="H605" i="37"/>
  <c r="H604" i="37"/>
  <c r="H603" i="37"/>
  <c r="H602" i="37"/>
  <c r="H601" i="37"/>
  <c r="H600" i="37"/>
  <c r="H599" i="37"/>
  <c r="H598" i="37"/>
  <c r="H597" i="37"/>
  <c r="H596" i="37"/>
  <c r="H595" i="37"/>
  <c r="H594" i="37"/>
  <c r="H593" i="37"/>
  <c r="H592" i="37"/>
  <c r="H591" i="37"/>
  <c r="H590" i="37"/>
  <c r="H589" i="37"/>
  <c r="H588" i="37"/>
  <c r="H587" i="37"/>
  <c r="H586" i="37"/>
  <c r="H585" i="37"/>
  <c r="H584" i="37"/>
  <c r="H583" i="37"/>
  <c r="H582" i="37"/>
  <c r="H581" i="37"/>
  <c r="H580" i="37"/>
  <c r="H579" i="37"/>
  <c r="H578" i="37"/>
  <c r="H577" i="37"/>
  <c r="H576" i="37"/>
  <c r="H575" i="37"/>
  <c r="H574" i="37"/>
  <c r="H573" i="37"/>
  <c r="H572" i="37"/>
  <c r="H571" i="37"/>
  <c r="H570" i="37"/>
  <c r="H569" i="37"/>
  <c r="H568" i="37"/>
  <c r="H567" i="37"/>
  <c r="H566" i="37"/>
  <c r="H565" i="37"/>
  <c r="H564" i="37"/>
  <c r="H563" i="37"/>
  <c r="H562" i="37"/>
  <c r="H561" i="37"/>
  <c r="H560" i="37"/>
  <c r="H559" i="37"/>
  <c r="H558" i="37"/>
  <c r="H557" i="37"/>
  <c r="H556" i="37"/>
  <c r="H555" i="37"/>
  <c r="H554" i="37"/>
  <c r="H553" i="37"/>
  <c r="H552" i="37"/>
  <c r="H551" i="37"/>
  <c r="H550" i="37"/>
  <c r="H549" i="37"/>
  <c r="H548" i="37"/>
  <c r="H547" i="37"/>
  <c r="H546" i="37"/>
  <c r="H545" i="37"/>
  <c r="H544" i="37"/>
  <c r="H543" i="37"/>
  <c r="H542" i="37"/>
  <c r="H541" i="37"/>
  <c r="H540" i="37"/>
  <c r="H539" i="37"/>
  <c r="H538" i="37"/>
  <c r="H537" i="37"/>
  <c r="H536" i="37"/>
  <c r="H535" i="37"/>
  <c r="H534" i="37"/>
  <c r="H533" i="37"/>
  <c r="H532" i="37"/>
  <c r="H531" i="37"/>
  <c r="H530" i="37"/>
  <c r="H529" i="37"/>
  <c r="H528" i="37"/>
  <c r="H527" i="37"/>
  <c r="H526" i="37"/>
  <c r="H525" i="37"/>
  <c r="H524" i="37"/>
  <c r="H523" i="37"/>
  <c r="H522" i="37"/>
  <c r="H521" i="37"/>
  <c r="H520" i="37"/>
  <c r="H519" i="37"/>
  <c r="H518" i="37"/>
  <c r="H517" i="37"/>
  <c r="H516" i="37"/>
  <c r="H515" i="37"/>
  <c r="H514" i="37"/>
  <c r="H513" i="37"/>
  <c r="H512" i="37"/>
  <c r="H511" i="37"/>
  <c r="H510" i="37"/>
  <c r="H509" i="37"/>
  <c r="H508" i="37"/>
  <c r="H507" i="37"/>
  <c r="H506" i="37"/>
  <c r="H505" i="37"/>
  <c r="H504" i="37"/>
  <c r="H503" i="37"/>
  <c r="H502" i="37"/>
  <c r="H501" i="37"/>
  <c r="H500" i="37"/>
  <c r="H499" i="37"/>
  <c r="H498" i="37"/>
  <c r="H497" i="37"/>
  <c r="H496" i="37"/>
  <c r="H495" i="37"/>
  <c r="H494" i="37"/>
  <c r="H493" i="37"/>
  <c r="H492" i="37"/>
  <c r="H491" i="37"/>
  <c r="H490" i="37"/>
  <c r="H489" i="37"/>
  <c r="H488" i="37"/>
  <c r="H487" i="37"/>
  <c r="H486" i="37"/>
  <c r="H485" i="37"/>
  <c r="H484" i="37"/>
  <c r="H483" i="37"/>
  <c r="H482" i="37"/>
  <c r="H481" i="37"/>
  <c r="H480" i="37"/>
  <c r="H479" i="37"/>
  <c r="H478" i="37"/>
  <c r="H477" i="37"/>
  <c r="H476" i="37"/>
  <c r="H475" i="37"/>
  <c r="H474" i="37"/>
  <c r="H473" i="37"/>
  <c r="H472" i="37"/>
  <c r="H471" i="37"/>
  <c r="H470" i="37"/>
  <c r="H469" i="37"/>
  <c r="H468" i="37"/>
  <c r="H467" i="37"/>
  <c r="H466" i="37"/>
  <c r="H465" i="37"/>
  <c r="H464" i="37"/>
  <c r="H463" i="37"/>
  <c r="H462" i="37"/>
  <c r="H461" i="37"/>
  <c r="H460" i="37"/>
  <c r="H459" i="37"/>
  <c r="H458" i="37"/>
  <c r="H457" i="37"/>
  <c r="H456" i="37"/>
  <c r="H455" i="37"/>
  <c r="H454" i="37"/>
  <c r="H453" i="37"/>
  <c r="H452" i="37"/>
  <c r="H451" i="37"/>
  <c r="H450" i="37"/>
  <c r="H449" i="37"/>
  <c r="H448" i="37"/>
  <c r="H447" i="37"/>
  <c r="H446" i="37"/>
  <c r="H445" i="37"/>
  <c r="H444" i="37"/>
  <c r="H443" i="37"/>
  <c r="H442" i="37"/>
  <c r="H441" i="37"/>
  <c r="H440" i="37"/>
  <c r="H439" i="37"/>
  <c r="H438" i="37"/>
  <c r="H437" i="37"/>
  <c r="H436" i="37"/>
  <c r="H435" i="37"/>
  <c r="H434" i="37"/>
  <c r="H433" i="37"/>
  <c r="H432" i="37"/>
  <c r="H431" i="37"/>
  <c r="H430" i="37"/>
  <c r="H429" i="37"/>
  <c r="H428" i="37"/>
  <c r="H427" i="37"/>
  <c r="H426" i="37"/>
  <c r="H425" i="37"/>
  <c r="H424" i="37"/>
  <c r="H423" i="37"/>
  <c r="H422" i="37"/>
  <c r="H421" i="37"/>
  <c r="H420" i="37"/>
  <c r="H419" i="37"/>
  <c r="H418" i="37"/>
  <c r="H417" i="37"/>
  <c r="H416" i="37"/>
  <c r="H415" i="37"/>
  <c r="H414" i="37"/>
  <c r="H413" i="37"/>
  <c r="H412" i="37"/>
  <c r="H411" i="37"/>
  <c r="H410" i="37"/>
  <c r="H409" i="37"/>
  <c r="H408" i="37"/>
  <c r="H407" i="37"/>
  <c r="H406" i="37"/>
  <c r="H405" i="37"/>
  <c r="H404" i="37"/>
  <c r="H403" i="37"/>
  <c r="H402" i="37"/>
  <c r="H401" i="37"/>
  <c r="H400" i="37"/>
  <c r="H399" i="37"/>
  <c r="H398" i="37"/>
  <c r="H397" i="37"/>
  <c r="H396" i="37"/>
  <c r="H395" i="37"/>
  <c r="H394" i="37"/>
  <c r="H393" i="37"/>
  <c r="H392" i="37"/>
  <c r="H391" i="37"/>
  <c r="H390" i="37"/>
  <c r="H389" i="37"/>
  <c r="H388" i="37"/>
  <c r="H387" i="37"/>
  <c r="H386" i="37"/>
  <c r="H385" i="37"/>
  <c r="H384" i="37"/>
  <c r="H383" i="37"/>
  <c r="H382" i="37"/>
  <c r="H381" i="37"/>
  <c r="H380" i="37"/>
  <c r="H379" i="37"/>
  <c r="H378" i="37"/>
  <c r="H377" i="37"/>
  <c r="H376" i="37"/>
  <c r="H375" i="37"/>
  <c r="H374" i="37"/>
  <c r="H373" i="37"/>
  <c r="H372" i="37"/>
  <c r="H371" i="37"/>
  <c r="H370" i="37"/>
  <c r="H369" i="37"/>
  <c r="H368" i="37"/>
  <c r="H367" i="37"/>
  <c r="H366" i="37"/>
  <c r="H365" i="37"/>
  <c r="H364" i="37"/>
  <c r="H363" i="37"/>
  <c r="H362" i="37"/>
  <c r="H361" i="37"/>
  <c r="H360" i="37"/>
  <c r="H359" i="37"/>
  <c r="H358" i="37"/>
  <c r="H357" i="37"/>
  <c r="H356" i="37"/>
  <c r="H355" i="37"/>
  <c r="H354" i="37"/>
  <c r="H353" i="37"/>
  <c r="H352" i="37"/>
  <c r="H351" i="37"/>
  <c r="H350" i="37"/>
  <c r="H349" i="37"/>
  <c r="H348" i="37"/>
  <c r="H347" i="37"/>
  <c r="H346" i="37"/>
  <c r="H345" i="37"/>
  <c r="H344" i="37"/>
  <c r="H343" i="37"/>
  <c r="H342" i="37"/>
  <c r="H341" i="37"/>
  <c r="H340" i="37"/>
  <c r="H339" i="37"/>
  <c r="H338" i="37"/>
  <c r="H337" i="37"/>
  <c r="H336" i="37"/>
  <c r="H335" i="37"/>
  <c r="H334" i="37"/>
  <c r="H333" i="37"/>
  <c r="H332" i="37"/>
  <c r="H331" i="37"/>
  <c r="H330" i="37"/>
  <c r="H329" i="37"/>
  <c r="H328" i="37"/>
  <c r="H327" i="37"/>
  <c r="H326" i="37"/>
  <c r="H325" i="37"/>
  <c r="H324" i="37"/>
  <c r="H323" i="37"/>
  <c r="H322" i="37"/>
  <c r="H321" i="37"/>
  <c r="H320" i="37"/>
  <c r="H319" i="37"/>
  <c r="H318" i="37"/>
  <c r="H317" i="37"/>
  <c r="H316" i="37"/>
  <c r="H315" i="37"/>
  <c r="H314" i="37"/>
  <c r="H313" i="37"/>
  <c r="H312" i="37"/>
  <c r="H311" i="37"/>
  <c r="H310" i="37"/>
  <c r="H309" i="37"/>
  <c r="H308" i="37"/>
  <c r="H307" i="37"/>
  <c r="H306" i="37"/>
  <c r="H305" i="37"/>
  <c r="H304" i="37"/>
  <c r="H303" i="37"/>
  <c r="H302" i="37"/>
  <c r="H301" i="37"/>
  <c r="H300" i="37"/>
  <c r="H299" i="37"/>
  <c r="H298" i="37"/>
  <c r="H297" i="37"/>
  <c r="H296" i="37"/>
  <c r="H295" i="37"/>
  <c r="H294" i="37"/>
  <c r="H293" i="37"/>
  <c r="H292" i="37"/>
  <c r="H291" i="37"/>
  <c r="H290" i="37"/>
  <c r="H289" i="37"/>
  <c r="H288" i="37"/>
  <c r="H287" i="37"/>
  <c r="H286" i="37"/>
  <c r="H285" i="37"/>
  <c r="H284" i="37"/>
  <c r="H283" i="37"/>
  <c r="H282" i="37"/>
  <c r="H281" i="37"/>
  <c r="H280" i="37"/>
  <c r="H279" i="37"/>
  <c r="H278" i="37"/>
  <c r="H277" i="37"/>
  <c r="H276" i="37"/>
  <c r="H275" i="37"/>
  <c r="H274" i="37"/>
  <c r="H273" i="37"/>
  <c r="H272" i="37"/>
  <c r="H271" i="37"/>
  <c r="H270" i="37"/>
  <c r="H269" i="37"/>
  <c r="H268" i="37"/>
  <c r="H267" i="37"/>
  <c r="H266" i="37"/>
  <c r="H265" i="37"/>
  <c r="H264" i="37"/>
  <c r="H263" i="37"/>
  <c r="H262" i="37"/>
  <c r="H261" i="37"/>
  <c r="H260" i="37"/>
  <c r="H259" i="37"/>
  <c r="H258" i="37"/>
  <c r="H257" i="37"/>
  <c r="H256" i="37"/>
  <c r="H255" i="37"/>
  <c r="H254" i="37"/>
  <c r="H253" i="37"/>
  <c r="H252" i="37"/>
  <c r="H251" i="37"/>
  <c r="H250" i="37"/>
  <c r="H249" i="37"/>
  <c r="H248" i="37"/>
  <c r="H247" i="37"/>
  <c r="H246" i="37"/>
  <c r="H245" i="37"/>
  <c r="H244" i="37"/>
  <c r="H243" i="37"/>
  <c r="H242" i="37"/>
  <c r="H241" i="37"/>
  <c r="H240" i="37"/>
  <c r="H239" i="37"/>
  <c r="H238" i="37"/>
  <c r="H237" i="37"/>
  <c r="H236" i="37"/>
  <c r="H235" i="37"/>
  <c r="H234" i="37"/>
  <c r="H233" i="37"/>
  <c r="H232" i="37"/>
  <c r="H231" i="37"/>
  <c r="H230" i="37"/>
  <c r="H229" i="37"/>
  <c r="H228" i="37"/>
  <c r="H227" i="37"/>
  <c r="H226" i="37"/>
  <c r="H225" i="37"/>
  <c r="H224" i="37"/>
  <c r="H223" i="37"/>
  <c r="H222" i="37"/>
  <c r="H221" i="37"/>
  <c r="H220" i="37"/>
  <c r="H219" i="37"/>
  <c r="H218" i="37"/>
  <c r="H217" i="37"/>
  <c r="H216" i="37"/>
  <c r="H215" i="37"/>
  <c r="H214" i="37"/>
  <c r="H213" i="37"/>
  <c r="H212" i="37"/>
  <c r="H211" i="37"/>
  <c r="H210" i="37"/>
  <c r="H209" i="37"/>
  <c r="H208" i="37"/>
  <c r="H207" i="37"/>
  <c r="H206" i="37"/>
  <c r="H205" i="37"/>
  <c r="H204" i="37"/>
  <c r="H203" i="37"/>
  <c r="H202" i="37"/>
  <c r="H201" i="37"/>
  <c r="H200" i="37"/>
  <c r="H199" i="37"/>
  <c r="H198" i="37"/>
  <c r="H197" i="37"/>
  <c r="H196" i="37"/>
  <c r="H195" i="37"/>
  <c r="H194" i="37"/>
  <c r="H193" i="37"/>
  <c r="H192" i="37"/>
  <c r="H191" i="37"/>
  <c r="H190" i="37"/>
  <c r="H189" i="37"/>
  <c r="H188" i="37"/>
  <c r="H187" i="37"/>
  <c r="H186" i="37"/>
  <c r="H185" i="37"/>
  <c r="H184" i="37"/>
  <c r="H183" i="37"/>
  <c r="H182" i="37"/>
  <c r="H181" i="37"/>
  <c r="H180" i="37"/>
  <c r="H179" i="37"/>
  <c r="H178" i="37"/>
  <c r="H177" i="37"/>
  <c r="H176" i="37"/>
  <c r="H175" i="37"/>
  <c r="H174" i="37"/>
  <c r="H173" i="37"/>
  <c r="H172" i="37"/>
  <c r="H171" i="37"/>
  <c r="H170" i="37"/>
  <c r="H169" i="37"/>
  <c r="H168" i="37"/>
  <c r="H167" i="37"/>
  <c r="H166" i="37"/>
  <c r="H165" i="37"/>
  <c r="H164" i="37"/>
  <c r="H163" i="37"/>
  <c r="H162" i="37"/>
  <c r="H161" i="37"/>
  <c r="H160" i="37"/>
  <c r="H159" i="37"/>
  <c r="H158" i="37"/>
  <c r="H157" i="37"/>
  <c r="H156" i="37"/>
  <c r="H155" i="37"/>
  <c r="H154" i="37"/>
  <c r="H153" i="37"/>
  <c r="H152" i="37"/>
  <c r="H151" i="37"/>
  <c r="H150" i="37"/>
  <c r="H149" i="37"/>
  <c r="H148" i="37"/>
  <c r="H147" i="37"/>
  <c r="H146" i="37"/>
  <c r="H145" i="37"/>
  <c r="H144" i="37"/>
  <c r="H143" i="37"/>
  <c r="H142" i="37"/>
  <c r="H141" i="37"/>
  <c r="H140" i="37"/>
  <c r="H139" i="37"/>
  <c r="H138" i="37"/>
  <c r="H137" i="37"/>
  <c r="H136" i="37"/>
  <c r="H135" i="37"/>
  <c r="H134" i="37"/>
  <c r="H133" i="37"/>
  <c r="H132" i="37"/>
  <c r="H131" i="37"/>
  <c r="H130" i="37"/>
  <c r="H129" i="37"/>
  <c r="H128" i="37"/>
  <c r="H127" i="37"/>
  <c r="H126" i="37"/>
  <c r="H125" i="37"/>
  <c r="H124" i="37"/>
  <c r="H123" i="37"/>
  <c r="H122" i="37"/>
  <c r="H121" i="37"/>
  <c r="H120" i="37"/>
  <c r="H119" i="37"/>
  <c r="H118" i="37"/>
  <c r="H117" i="37"/>
  <c r="H116" i="37"/>
  <c r="H115" i="37"/>
  <c r="H114" i="37"/>
  <c r="H113" i="37"/>
  <c r="H112" i="37"/>
  <c r="H111" i="37"/>
  <c r="H110" i="37"/>
  <c r="H109" i="37"/>
  <c r="H108" i="37"/>
  <c r="H107" i="37"/>
  <c r="H106" i="37"/>
  <c r="H105" i="37"/>
  <c r="H104" i="37"/>
  <c r="H103" i="37"/>
  <c r="H102" i="37"/>
  <c r="H101" i="37"/>
  <c r="H100" i="37"/>
  <c r="H99" i="37"/>
  <c r="H98" i="37"/>
  <c r="H97" i="37"/>
  <c r="H96" i="37"/>
  <c r="H95" i="37"/>
  <c r="H94" i="37"/>
  <c r="H93" i="37"/>
  <c r="H92" i="37"/>
  <c r="H91" i="37"/>
  <c r="H90" i="37"/>
  <c r="H89" i="37"/>
  <c r="H88" i="37"/>
  <c r="H87" i="37"/>
  <c r="H86" i="37"/>
  <c r="H85" i="37"/>
  <c r="H84" i="37"/>
  <c r="H83" i="37"/>
  <c r="H82" i="37"/>
  <c r="H81" i="37"/>
  <c r="H80" i="37"/>
  <c r="H79" i="37"/>
  <c r="H78" i="37"/>
  <c r="H77" i="37"/>
  <c r="H76" i="37"/>
  <c r="H75" i="37"/>
  <c r="H74" i="37"/>
  <c r="H73" i="37"/>
  <c r="H72" i="37"/>
  <c r="H71" i="37"/>
  <c r="H70" i="37"/>
  <c r="H69" i="37"/>
  <c r="H68" i="37"/>
  <c r="H67" i="37"/>
  <c r="H66" i="37"/>
  <c r="H65" i="37"/>
  <c r="H64" i="37"/>
  <c r="H63" i="37"/>
  <c r="H62" i="37"/>
  <c r="H61" i="37"/>
  <c r="H60" i="37"/>
  <c r="H59" i="37"/>
  <c r="H58" i="37"/>
  <c r="H57" i="37"/>
  <c r="H56" i="37"/>
  <c r="H55" i="37"/>
  <c r="H54" i="37"/>
  <c r="H53" i="37"/>
  <c r="H52" i="37"/>
  <c r="H51" i="37"/>
  <c r="H50" i="37"/>
  <c r="H49" i="37"/>
  <c r="H48" i="37"/>
  <c r="H47" i="37"/>
  <c r="H46" i="37"/>
  <c r="H45" i="37"/>
  <c r="H44" i="37"/>
  <c r="H43" i="37"/>
  <c r="H42" i="37"/>
  <c r="H41" i="37"/>
  <c r="H40" i="37"/>
  <c r="H39" i="37"/>
  <c r="H38" i="37"/>
  <c r="H37" i="37"/>
  <c r="H36" i="37"/>
  <c r="H35" i="37"/>
  <c r="H34" i="37"/>
  <c r="H33" i="37"/>
  <c r="H32" i="37"/>
  <c r="H31" i="37"/>
  <c r="H30" i="37"/>
  <c r="H29" i="37"/>
  <c r="H28" i="37"/>
  <c r="H27" i="37"/>
  <c r="H26" i="37"/>
  <c r="H25" i="37"/>
  <c r="H24" i="37"/>
  <c r="H23" i="37"/>
  <c r="H22" i="37"/>
  <c r="H21" i="37"/>
  <c r="H20" i="37"/>
  <c r="H19" i="37"/>
  <c r="H18" i="37"/>
  <c r="H17" i="37"/>
  <c r="H16" i="37"/>
  <c r="H15" i="37"/>
  <c r="H14" i="37"/>
  <c r="H13" i="37"/>
  <c r="H12" i="37"/>
  <c r="H11" i="37"/>
  <c r="H10" i="37"/>
  <c r="H9" i="37"/>
  <c r="H8" i="37"/>
  <c r="G3" i="37"/>
  <c r="F3" i="37"/>
  <c r="E3" i="37"/>
  <c r="I2" i="37"/>
  <c r="J2" i="37" s="1"/>
  <c r="H998" i="36"/>
  <c r="H997" i="36"/>
  <c r="H996" i="36"/>
  <c r="H995" i="36"/>
  <c r="H994" i="36"/>
  <c r="H993" i="36"/>
  <c r="H992" i="36"/>
  <c r="H991" i="36"/>
  <c r="H990" i="36"/>
  <c r="H989" i="36"/>
  <c r="H988" i="36"/>
  <c r="H987" i="36"/>
  <c r="H986" i="36"/>
  <c r="H985" i="36"/>
  <c r="H984" i="36"/>
  <c r="H983" i="36"/>
  <c r="H982" i="36"/>
  <c r="H981" i="36"/>
  <c r="H980" i="36"/>
  <c r="H979" i="36"/>
  <c r="H978" i="36"/>
  <c r="H977" i="36"/>
  <c r="H976" i="36"/>
  <c r="H975" i="36"/>
  <c r="H974" i="36"/>
  <c r="H973" i="36"/>
  <c r="H972" i="36"/>
  <c r="H971" i="36"/>
  <c r="H970" i="36"/>
  <c r="H969" i="36"/>
  <c r="H968" i="36"/>
  <c r="H967" i="36"/>
  <c r="H966" i="36"/>
  <c r="H965" i="36"/>
  <c r="H964" i="36"/>
  <c r="H963" i="36"/>
  <c r="H962" i="36"/>
  <c r="H961" i="36"/>
  <c r="H960" i="36"/>
  <c r="H959" i="36"/>
  <c r="H958" i="36"/>
  <c r="H957" i="36"/>
  <c r="H956" i="36"/>
  <c r="H955" i="36"/>
  <c r="H954" i="36"/>
  <c r="H953" i="36"/>
  <c r="H952" i="36"/>
  <c r="H951" i="36"/>
  <c r="H950" i="36"/>
  <c r="H949" i="36"/>
  <c r="H948" i="36"/>
  <c r="H947" i="36"/>
  <c r="H946" i="36"/>
  <c r="H945" i="36"/>
  <c r="H944" i="36"/>
  <c r="H943" i="36"/>
  <c r="H942" i="36"/>
  <c r="H941" i="36"/>
  <c r="H940" i="36"/>
  <c r="H939" i="36"/>
  <c r="H938" i="36"/>
  <c r="H937" i="36"/>
  <c r="H936" i="36"/>
  <c r="H935" i="36"/>
  <c r="H934" i="36"/>
  <c r="H933" i="36"/>
  <c r="H932" i="36"/>
  <c r="H931" i="36"/>
  <c r="H930" i="36"/>
  <c r="H929" i="36"/>
  <c r="H928" i="36"/>
  <c r="H927" i="36"/>
  <c r="H926" i="36"/>
  <c r="H925" i="36"/>
  <c r="H924" i="36"/>
  <c r="H923" i="36"/>
  <c r="H922" i="36"/>
  <c r="H921" i="36"/>
  <c r="H920" i="36"/>
  <c r="H919" i="36"/>
  <c r="H918" i="36"/>
  <c r="H917" i="36"/>
  <c r="H916" i="36"/>
  <c r="H915" i="36"/>
  <c r="H914" i="36"/>
  <c r="H913" i="36"/>
  <c r="H912" i="36"/>
  <c r="H911" i="36"/>
  <c r="H910" i="36"/>
  <c r="H909" i="36"/>
  <c r="H908" i="36"/>
  <c r="H907" i="36"/>
  <c r="H906" i="36"/>
  <c r="H905" i="36"/>
  <c r="H904" i="36"/>
  <c r="H903" i="36"/>
  <c r="H902" i="36"/>
  <c r="H901" i="36"/>
  <c r="H900" i="36"/>
  <c r="H899" i="36"/>
  <c r="H898" i="36"/>
  <c r="H897" i="36"/>
  <c r="H896" i="36"/>
  <c r="H895" i="36"/>
  <c r="H894" i="36"/>
  <c r="H893" i="36"/>
  <c r="H892" i="36"/>
  <c r="H891" i="36"/>
  <c r="H890" i="36"/>
  <c r="H889" i="36"/>
  <c r="H888" i="36"/>
  <c r="H887" i="36"/>
  <c r="H886" i="36"/>
  <c r="H885" i="36"/>
  <c r="H884" i="36"/>
  <c r="H883" i="36"/>
  <c r="H882" i="36"/>
  <c r="H881" i="36"/>
  <c r="H880" i="36"/>
  <c r="H879" i="36"/>
  <c r="H878" i="36"/>
  <c r="H877" i="36"/>
  <c r="H876" i="36"/>
  <c r="H875" i="36"/>
  <c r="H874" i="36"/>
  <c r="H873" i="36"/>
  <c r="H872" i="36"/>
  <c r="H871" i="36"/>
  <c r="H870" i="36"/>
  <c r="H869" i="36"/>
  <c r="H868" i="36"/>
  <c r="H867" i="36"/>
  <c r="H866" i="36"/>
  <c r="H865" i="36"/>
  <c r="H864" i="36"/>
  <c r="H863" i="36"/>
  <c r="H862" i="36"/>
  <c r="H861" i="36"/>
  <c r="H860" i="36"/>
  <c r="H859" i="36"/>
  <c r="H858" i="36"/>
  <c r="H857" i="36"/>
  <c r="H856" i="36"/>
  <c r="H855" i="36"/>
  <c r="H854" i="36"/>
  <c r="H853" i="36"/>
  <c r="H852" i="36"/>
  <c r="H851" i="36"/>
  <c r="H850" i="36"/>
  <c r="H849" i="36"/>
  <c r="H848" i="36"/>
  <c r="H847" i="36"/>
  <c r="H846" i="36"/>
  <c r="H845" i="36"/>
  <c r="H844" i="36"/>
  <c r="H843" i="36"/>
  <c r="H842" i="36"/>
  <c r="H841" i="36"/>
  <c r="H840" i="36"/>
  <c r="H839" i="36"/>
  <c r="H838" i="36"/>
  <c r="H837" i="36"/>
  <c r="H836" i="36"/>
  <c r="H835" i="36"/>
  <c r="H834" i="36"/>
  <c r="H833" i="36"/>
  <c r="H832" i="36"/>
  <c r="H831" i="36"/>
  <c r="H830" i="36"/>
  <c r="H829" i="36"/>
  <c r="H828" i="36"/>
  <c r="H827" i="36"/>
  <c r="H826" i="36"/>
  <c r="H825" i="36"/>
  <c r="H824" i="36"/>
  <c r="H823" i="36"/>
  <c r="H822" i="36"/>
  <c r="H821" i="36"/>
  <c r="H820" i="36"/>
  <c r="H819" i="36"/>
  <c r="H818" i="36"/>
  <c r="H817" i="36"/>
  <c r="H816" i="36"/>
  <c r="H815" i="36"/>
  <c r="H814" i="36"/>
  <c r="H813" i="36"/>
  <c r="H812" i="36"/>
  <c r="H811" i="36"/>
  <c r="H810" i="36"/>
  <c r="H809" i="36"/>
  <c r="H808" i="36"/>
  <c r="H807" i="36"/>
  <c r="H806" i="36"/>
  <c r="H805" i="36"/>
  <c r="H804" i="36"/>
  <c r="H803" i="36"/>
  <c r="H802" i="36"/>
  <c r="H801" i="36"/>
  <c r="H800" i="36"/>
  <c r="H799" i="36"/>
  <c r="H798" i="36"/>
  <c r="H797" i="36"/>
  <c r="H796" i="36"/>
  <c r="H795" i="36"/>
  <c r="H794" i="36"/>
  <c r="H793" i="36"/>
  <c r="H792" i="36"/>
  <c r="H791" i="36"/>
  <c r="H790" i="36"/>
  <c r="H789" i="36"/>
  <c r="H788" i="36"/>
  <c r="H787" i="36"/>
  <c r="H786" i="36"/>
  <c r="H785" i="36"/>
  <c r="H784" i="36"/>
  <c r="H783" i="36"/>
  <c r="H782" i="36"/>
  <c r="H781" i="36"/>
  <c r="H780" i="36"/>
  <c r="H779" i="36"/>
  <c r="H778" i="36"/>
  <c r="H777" i="36"/>
  <c r="H776" i="36"/>
  <c r="H775" i="36"/>
  <c r="H774" i="36"/>
  <c r="H773" i="36"/>
  <c r="H772" i="36"/>
  <c r="H771" i="36"/>
  <c r="H770" i="36"/>
  <c r="H769" i="36"/>
  <c r="H768" i="36"/>
  <c r="H767" i="36"/>
  <c r="H766" i="36"/>
  <c r="H765" i="36"/>
  <c r="H764" i="36"/>
  <c r="H763" i="36"/>
  <c r="H762" i="36"/>
  <c r="H761" i="36"/>
  <c r="H760" i="36"/>
  <c r="H759" i="36"/>
  <c r="H758" i="36"/>
  <c r="H757" i="36"/>
  <c r="H756" i="36"/>
  <c r="H755" i="36"/>
  <c r="H754" i="36"/>
  <c r="H753" i="36"/>
  <c r="H752" i="36"/>
  <c r="H751" i="36"/>
  <c r="H750" i="36"/>
  <c r="H749" i="36"/>
  <c r="H748" i="36"/>
  <c r="H747" i="36"/>
  <c r="H746" i="36"/>
  <c r="H745" i="36"/>
  <c r="H744" i="36"/>
  <c r="H743" i="36"/>
  <c r="H742" i="36"/>
  <c r="H741" i="36"/>
  <c r="H740" i="36"/>
  <c r="H739" i="36"/>
  <c r="H738" i="36"/>
  <c r="H737" i="36"/>
  <c r="H736" i="36"/>
  <c r="H735" i="36"/>
  <c r="H734" i="36"/>
  <c r="H733" i="36"/>
  <c r="H732" i="36"/>
  <c r="H731" i="36"/>
  <c r="H730" i="36"/>
  <c r="H729" i="36"/>
  <c r="H728" i="36"/>
  <c r="H727" i="36"/>
  <c r="H726" i="36"/>
  <c r="H725" i="36"/>
  <c r="H724" i="36"/>
  <c r="H723" i="36"/>
  <c r="H722" i="36"/>
  <c r="H721" i="36"/>
  <c r="H720" i="36"/>
  <c r="H719" i="36"/>
  <c r="H718" i="36"/>
  <c r="H717" i="36"/>
  <c r="H716" i="36"/>
  <c r="H715" i="36"/>
  <c r="H714" i="36"/>
  <c r="H713" i="36"/>
  <c r="H712" i="36"/>
  <c r="H711" i="36"/>
  <c r="H710" i="36"/>
  <c r="H709" i="36"/>
  <c r="H708" i="36"/>
  <c r="H707" i="36"/>
  <c r="H706" i="36"/>
  <c r="H705" i="36"/>
  <c r="H704" i="36"/>
  <c r="H703" i="36"/>
  <c r="H702" i="36"/>
  <c r="H701" i="36"/>
  <c r="H700" i="36"/>
  <c r="H699" i="36"/>
  <c r="H698" i="36"/>
  <c r="H697" i="36"/>
  <c r="H696" i="36"/>
  <c r="H695" i="36"/>
  <c r="H694" i="36"/>
  <c r="H693" i="36"/>
  <c r="H692" i="36"/>
  <c r="H691" i="36"/>
  <c r="H690" i="36"/>
  <c r="H689" i="36"/>
  <c r="H688" i="36"/>
  <c r="H687" i="36"/>
  <c r="H686" i="36"/>
  <c r="H685" i="36"/>
  <c r="H684" i="36"/>
  <c r="H683" i="36"/>
  <c r="H682" i="36"/>
  <c r="H681" i="36"/>
  <c r="H680" i="36"/>
  <c r="H679" i="36"/>
  <c r="H678" i="36"/>
  <c r="H677" i="36"/>
  <c r="H676" i="36"/>
  <c r="H675" i="36"/>
  <c r="H674" i="36"/>
  <c r="H673" i="36"/>
  <c r="H672" i="36"/>
  <c r="H671" i="36"/>
  <c r="H670" i="36"/>
  <c r="H669" i="36"/>
  <c r="H668" i="36"/>
  <c r="H667" i="36"/>
  <c r="H666" i="36"/>
  <c r="H665" i="36"/>
  <c r="H664" i="36"/>
  <c r="H663" i="36"/>
  <c r="H662" i="36"/>
  <c r="H661" i="36"/>
  <c r="H660" i="36"/>
  <c r="H659" i="36"/>
  <c r="H658" i="36"/>
  <c r="H657" i="36"/>
  <c r="H656" i="36"/>
  <c r="H655" i="36"/>
  <c r="H654" i="36"/>
  <c r="H653" i="36"/>
  <c r="H652" i="36"/>
  <c r="H651" i="36"/>
  <c r="H650" i="36"/>
  <c r="H649" i="36"/>
  <c r="H648" i="36"/>
  <c r="H647" i="36"/>
  <c r="H646" i="36"/>
  <c r="H645" i="36"/>
  <c r="H644" i="36"/>
  <c r="H643" i="36"/>
  <c r="H642" i="36"/>
  <c r="H641" i="36"/>
  <c r="H640" i="36"/>
  <c r="H639" i="36"/>
  <c r="H638" i="36"/>
  <c r="H637" i="36"/>
  <c r="H636" i="36"/>
  <c r="H635" i="36"/>
  <c r="H634" i="36"/>
  <c r="H633" i="36"/>
  <c r="H632" i="36"/>
  <c r="H631" i="36"/>
  <c r="H630" i="36"/>
  <c r="H629" i="36"/>
  <c r="H628" i="36"/>
  <c r="H627" i="36"/>
  <c r="H626" i="36"/>
  <c r="H625" i="36"/>
  <c r="H624" i="36"/>
  <c r="H623" i="36"/>
  <c r="H622" i="36"/>
  <c r="H621" i="36"/>
  <c r="H620" i="36"/>
  <c r="H619" i="36"/>
  <c r="H618" i="36"/>
  <c r="H617" i="36"/>
  <c r="H616" i="36"/>
  <c r="H615" i="36"/>
  <c r="H614" i="36"/>
  <c r="H613" i="36"/>
  <c r="H612" i="36"/>
  <c r="H611" i="36"/>
  <c r="H610" i="36"/>
  <c r="H609" i="36"/>
  <c r="H608" i="36"/>
  <c r="H607" i="36"/>
  <c r="H606" i="36"/>
  <c r="H605" i="36"/>
  <c r="H604" i="36"/>
  <c r="H603" i="36"/>
  <c r="H602" i="36"/>
  <c r="H601" i="36"/>
  <c r="H600" i="36"/>
  <c r="H599" i="36"/>
  <c r="H598" i="36"/>
  <c r="H597" i="36"/>
  <c r="H596" i="36"/>
  <c r="H595" i="36"/>
  <c r="H594" i="36"/>
  <c r="H593" i="36"/>
  <c r="H592" i="36"/>
  <c r="H591" i="36"/>
  <c r="H590" i="36"/>
  <c r="H589" i="36"/>
  <c r="H588" i="36"/>
  <c r="H587" i="36"/>
  <c r="H586" i="36"/>
  <c r="H585" i="36"/>
  <c r="H584" i="36"/>
  <c r="H583" i="36"/>
  <c r="H582" i="36"/>
  <c r="H581" i="36"/>
  <c r="H580" i="36"/>
  <c r="H579" i="36"/>
  <c r="H578" i="36"/>
  <c r="H577" i="36"/>
  <c r="H576" i="36"/>
  <c r="H575" i="36"/>
  <c r="H574" i="36"/>
  <c r="H573" i="36"/>
  <c r="H572" i="36"/>
  <c r="H571" i="36"/>
  <c r="H570" i="36"/>
  <c r="H569" i="36"/>
  <c r="H568" i="36"/>
  <c r="H567" i="36"/>
  <c r="H566" i="36"/>
  <c r="H565" i="36"/>
  <c r="H564" i="36"/>
  <c r="H563" i="36"/>
  <c r="H562" i="36"/>
  <c r="H561" i="36"/>
  <c r="H560" i="36"/>
  <c r="H559" i="36"/>
  <c r="H558" i="36"/>
  <c r="H557" i="36"/>
  <c r="H556" i="36"/>
  <c r="H555" i="36"/>
  <c r="H554" i="36"/>
  <c r="H553" i="36"/>
  <c r="H552" i="36"/>
  <c r="H551" i="36"/>
  <c r="H550" i="36"/>
  <c r="H549" i="36"/>
  <c r="H548" i="36"/>
  <c r="H547" i="36"/>
  <c r="H546" i="36"/>
  <c r="H545" i="36"/>
  <c r="H544" i="36"/>
  <c r="H543" i="36"/>
  <c r="H542" i="36"/>
  <c r="H541" i="36"/>
  <c r="H540" i="36"/>
  <c r="H539" i="36"/>
  <c r="H538" i="36"/>
  <c r="H537" i="36"/>
  <c r="H536" i="36"/>
  <c r="H535" i="36"/>
  <c r="H534" i="36"/>
  <c r="H533" i="36"/>
  <c r="H532" i="36"/>
  <c r="H531" i="36"/>
  <c r="H530" i="36"/>
  <c r="H529" i="36"/>
  <c r="H528" i="36"/>
  <c r="H527" i="36"/>
  <c r="H526" i="36"/>
  <c r="H525" i="36"/>
  <c r="H524" i="36"/>
  <c r="H523" i="36"/>
  <c r="H522" i="36"/>
  <c r="H521" i="36"/>
  <c r="H520" i="36"/>
  <c r="H519" i="36"/>
  <c r="H518" i="36"/>
  <c r="H517" i="36"/>
  <c r="H516" i="36"/>
  <c r="H515" i="36"/>
  <c r="H514" i="36"/>
  <c r="H513" i="36"/>
  <c r="H512" i="36"/>
  <c r="H511" i="36"/>
  <c r="H510" i="36"/>
  <c r="H509" i="36"/>
  <c r="H508" i="36"/>
  <c r="H507" i="36"/>
  <c r="H506" i="36"/>
  <c r="H505" i="36"/>
  <c r="H504" i="36"/>
  <c r="H503" i="36"/>
  <c r="H502" i="36"/>
  <c r="H501" i="36"/>
  <c r="H500" i="36"/>
  <c r="H499" i="36"/>
  <c r="H498" i="36"/>
  <c r="H497" i="36"/>
  <c r="H496" i="36"/>
  <c r="H495" i="36"/>
  <c r="H494" i="36"/>
  <c r="H493" i="36"/>
  <c r="H492" i="36"/>
  <c r="H491" i="36"/>
  <c r="H490" i="36"/>
  <c r="H489" i="36"/>
  <c r="H488" i="36"/>
  <c r="H487" i="36"/>
  <c r="H486" i="36"/>
  <c r="H485" i="36"/>
  <c r="H484" i="36"/>
  <c r="H483" i="36"/>
  <c r="H482" i="36"/>
  <c r="H481" i="36"/>
  <c r="H480" i="36"/>
  <c r="H479" i="36"/>
  <c r="H478" i="36"/>
  <c r="H477" i="36"/>
  <c r="H476" i="36"/>
  <c r="H475" i="36"/>
  <c r="H474" i="36"/>
  <c r="H473" i="36"/>
  <c r="H472" i="36"/>
  <c r="H471" i="36"/>
  <c r="H470" i="36"/>
  <c r="H469" i="36"/>
  <c r="H468" i="36"/>
  <c r="H467" i="36"/>
  <c r="H466" i="36"/>
  <c r="H465" i="36"/>
  <c r="H464" i="36"/>
  <c r="H463" i="36"/>
  <c r="H462" i="36"/>
  <c r="H461" i="36"/>
  <c r="H460" i="36"/>
  <c r="H459" i="36"/>
  <c r="H458" i="36"/>
  <c r="H457" i="36"/>
  <c r="H456" i="36"/>
  <c r="H455" i="36"/>
  <c r="H454" i="36"/>
  <c r="H453" i="36"/>
  <c r="H452" i="36"/>
  <c r="H451" i="36"/>
  <c r="H450" i="36"/>
  <c r="H449" i="36"/>
  <c r="H448" i="36"/>
  <c r="H447" i="36"/>
  <c r="H446" i="36"/>
  <c r="H445" i="36"/>
  <c r="H444" i="36"/>
  <c r="H443" i="36"/>
  <c r="H442" i="36"/>
  <c r="H441" i="36"/>
  <c r="H440" i="36"/>
  <c r="H439" i="36"/>
  <c r="H438" i="36"/>
  <c r="H437" i="36"/>
  <c r="H436" i="36"/>
  <c r="H435" i="36"/>
  <c r="H434" i="36"/>
  <c r="H433" i="36"/>
  <c r="H432" i="36"/>
  <c r="H431" i="36"/>
  <c r="H430" i="36"/>
  <c r="H429" i="36"/>
  <c r="H428" i="36"/>
  <c r="H427" i="36"/>
  <c r="H426" i="36"/>
  <c r="H425" i="36"/>
  <c r="H424" i="36"/>
  <c r="H423" i="36"/>
  <c r="H422" i="36"/>
  <c r="H421" i="36"/>
  <c r="H420" i="36"/>
  <c r="H419" i="36"/>
  <c r="H418" i="36"/>
  <c r="H417" i="36"/>
  <c r="H416" i="36"/>
  <c r="H415" i="36"/>
  <c r="H414" i="36"/>
  <c r="H413" i="36"/>
  <c r="H412" i="36"/>
  <c r="H411" i="36"/>
  <c r="H410" i="36"/>
  <c r="H409" i="36"/>
  <c r="H408" i="36"/>
  <c r="H407" i="36"/>
  <c r="H406" i="36"/>
  <c r="H405" i="36"/>
  <c r="H404" i="36"/>
  <c r="H403" i="36"/>
  <c r="H402" i="36"/>
  <c r="H401" i="36"/>
  <c r="H400" i="36"/>
  <c r="H399" i="36"/>
  <c r="H398" i="36"/>
  <c r="H397" i="36"/>
  <c r="H396" i="36"/>
  <c r="H395" i="36"/>
  <c r="H394" i="36"/>
  <c r="H393" i="36"/>
  <c r="H392" i="36"/>
  <c r="H391" i="36"/>
  <c r="H390" i="36"/>
  <c r="H389" i="36"/>
  <c r="H388" i="36"/>
  <c r="H387" i="36"/>
  <c r="H386" i="36"/>
  <c r="H385" i="36"/>
  <c r="H384" i="36"/>
  <c r="H383" i="36"/>
  <c r="H382" i="36"/>
  <c r="H381" i="36"/>
  <c r="H380" i="36"/>
  <c r="H379" i="36"/>
  <c r="H378" i="36"/>
  <c r="H377" i="36"/>
  <c r="H376" i="36"/>
  <c r="H375" i="36"/>
  <c r="H374" i="36"/>
  <c r="H373" i="36"/>
  <c r="H372" i="36"/>
  <c r="H371" i="36"/>
  <c r="H370" i="36"/>
  <c r="H369" i="36"/>
  <c r="H368" i="36"/>
  <c r="H367" i="36"/>
  <c r="H366" i="36"/>
  <c r="H365" i="36"/>
  <c r="H364" i="36"/>
  <c r="H363" i="36"/>
  <c r="H362" i="36"/>
  <c r="H361" i="36"/>
  <c r="H360" i="36"/>
  <c r="H359" i="36"/>
  <c r="H358" i="36"/>
  <c r="H357" i="36"/>
  <c r="H356" i="36"/>
  <c r="H355" i="36"/>
  <c r="H354" i="36"/>
  <c r="H353" i="36"/>
  <c r="H352" i="36"/>
  <c r="H351" i="36"/>
  <c r="H350" i="36"/>
  <c r="H349" i="36"/>
  <c r="H348" i="36"/>
  <c r="H347" i="36"/>
  <c r="H346" i="36"/>
  <c r="H345" i="36"/>
  <c r="H344" i="36"/>
  <c r="H343" i="36"/>
  <c r="H342" i="36"/>
  <c r="H341" i="36"/>
  <c r="H340" i="36"/>
  <c r="H339" i="36"/>
  <c r="H338" i="36"/>
  <c r="H337" i="36"/>
  <c r="H336" i="36"/>
  <c r="H335" i="36"/>
  <c r="H334" i="36"/>
  <c r="H333" i="36"/>
  <c r="H332" i="36"/>
  <c r="H331" i="36"/>
  <c r="H330" i="36"/>
  <c r="H329" i="36"/>
  <c r="H328" i="36"/>
  <c r="H327" i="36"/>
  <c r="H326" i="36"/>
  <c r="H325" i="36"/>
  <c r="H324" i="36"/>
  <c r="H323" i="36"/>
  <c r="H322" i="36"/>
  <c r="H321" i="36"/>
  <c r="H320" i="36"/>
  <c r="H319" i="36"/>
  <c r="H318" i="36"/>
  <c r="H317" i="36"/>
  <c r="H316" i="36"/>
  <c r="H315" i="36"/>
  <c r="H314" i="36"/>
  <c r="H313" i="36"/>
  <c r="H312" i="36"/>
  <c r="H311" i="36"/>
  <c r="H310" i="36"/>
  <c r="H309" i="36"/>
  <c r="H308" i="36"/>
  <c r="H307" i="36"/>
  <c r="H306" i="36"/>
  <c r="H305" i="36"/>
  <c r="H304" i="36"/>
  <c r="H303" i="36"/>
  <c r="H302" i="36"/>
  <c r="H301" i="36"/>
  <c r="H300" i="36"/>
  <c r="H299" i="36"/>
  <c r="H298" i="36"/>
  <c r="H297" i="36"/>
  <c r="H296" i="36"/>
  <c r="H295" i="36"/>
  <c r="H294" i="36"/>
  <c r="H293" i="36"/>
  <c r="H292" i="36"/>
  <c r="H291" i="36"/>
  <c r="H290" i="36"/>
  <c r="H289" i="36"/>
  <c r="H288" i="36"/>
  <c r="H287" i="36"/>
  <c r="H286" i="36"/>
  <c r="H285" i="36"/>
  <c r="H284" i="36"/>
  <c r="H283" i="36"/>
  <c r="H282" i="36"/>
  <c r="H281" i="36"/>
  <c r="H280" i="36"/>
  <c r="H279" i="36"/>
  <c r="H278" i="36"/>
  <c r="H277" i="36"/>
  <c r="H276" i="36"/>
  <c r="H275" i="36"/>
  <c r="H274" i="36"/>
  <c r="H273" i="36"/>
  <c r="H272" i="36"/>
  <c r="H271" i="36"/>
  <c r="H270" i="36"/>
  <c r="H269" i="36"/>
  <c r="H268" i="36"/>
  <c r="H267" i="36"/>
  <c r="H266" i="36"/>
  <c r="H265" i="36"/>
  <c r="H264" i="36"/>
  <c r="H263" i="36"/>
  <c r="H262" i="36"/>
  <c r="H261" i="36"/>
  <c r="H260" i="36"/>
  <c r="H259" i="36"/>
  <c r="H258" i="36"/>
  <c r="H257" i="36"/>
  <c r="H256" i="36"/>
  <c r="H255" i="36"/>
  <c r="H254" i="36"/>
  <c r="H253" i="36"/>
  <c r="H252" i="36"/>
  <c r="H251" i="36"/>
  <c r="H250" i="36"/>
  <c r="H249" i="36"/>
  <c r="H248" i="36"/>
  <c r="H247" i="36"/>
  <c r="H246" i="36"/>
  <c r="H245" i="36"/>
  <c r="H244" i="36"/>
  <c r="H243" i="36"/>
  <c r="H242" i="36"/>
  <c r="H241" i="36"/>
  <c r="H240" i="36"/>
  <c r="H239" i="36"/>
  <c r="H238" i="36"/>
  <c r="H237" i="36"/>
  <c r="H236" i="36"/>
  <c r="H235" i="36"/>
  <c r="H234" i="36"/>
  <c r="H233" i="36"/>
  <c r="H232" i="36"/>
  <c r="H231" i="36"/>
  <c r="H230" i="36"/>
  <c r="H229" i="36"/>
  <c r="H228" i="36"/>
  <c r="H227" i="36"/>
  <c r="H226" i="36"/>
  <c r="H225" i="36"/>
  <c r="H224" i="36"/>
  <c r="H223" i="36"/>
  <c r="H222" i="36"/>
  <c r="H221" i="36"/>
  <c r="H220" i="36"/>
  <c r="H219" i="36"/>
  <c r="H218" i="36"/>
  <c r="H217" i="36"/>
  <c r="H216" i="36"/>
  <c r="H215" i="36"/>
  <c r="H214" i="36"/>
  <c r="H213" i="36"/>
  <c r="H212" i="36"/>
  <c r="H211" i="36"/>
  <c r="H210" i="36"/>
  <c r="H209" i="36"/>
  <c r="H208" i="36"/>
  <c r="H207" i="36"/>
  <c r="H206" i="36"/>
  <c r="H205" i="36"/>
  <c r="H204" i="36"/>
  <c r="H203" i="36"/>
  <c r="H202" i="36"/>
  <c r="H201" i="36"/>
  <c r="H200" i="36"/>
  <c r="H199" i="36"/>
  <c r="H198" i="36"/>
  <c r="H197" i="36"/>
  <c r="H196" i="36"/>
  <c r="H195" i="36"/>
  <c r="H194" i="36"/>
  <c r="H193" i="36"/>
  <c r="H192" i="36"/>
  <c r="H191" i="36"/>
  <c r="H190" i="36"/>
  <c r="H189" i="36"/>
  <c r="H188" i="36"/>
  <c r="H187" i="36"/>
  <c r="H186" i="36"/>
  <c r="H185" i="36"/>
  <c r="H184" i="36"/>
  <c r="H183" i="36"/>
  <c r="H182" i="36"/>
  <c r="H181" i="36"/>
  <c r="H180" i="36"/>
  <c r="H179" i="36"/>
  <c r="H178" i="36"/>
  <c r="H177" i="36"/>
  <c r="H176" i="36"/>
  <c r="H175" i="36"/>
  <c r="H174" i="36"/>
  <c r="H173" i="36"/>
  <c r="H172" i="36"/>
  <c r="H171" i="36"/>
  <c r="H170" i="36"/>
  <c r="H169" i="36"/>
  <c r="H168" i="36"/>
  <c r="H167" i="36"/>
  <c r="H166" i="36"/>
  <c r="H165" i="36"/>
  <c r="H164" i="36"/>
  <c r="H163" i="36"/>
  <c r="H162" i="36"/>
  <c r="H161" i="36"/>
  <c r="H160" i="36"/>
  <c r="H159" i="36"/>
  <c r="H158" i="36"/>
  <c r="H157" i="36"/>
  <c r="H156" i="36"/>
  <c r="H155" i="36"/>
  <c r="H154" i="36"/>
  <c r="H153" i="36"/>
  <c r="H152" i="36"/>
  <c r="H151" i="36"/>
  <c r="H150" i="36"/>
  <c r="H149" i="36"/>
  <c r="H148" i="36"/>
  <c r="H147" i="36"/>
  <c r="H146" i="36"/>
  <c r="H145" i="36"/>
  <c r="H144" i="36"/>
  <c r="H143" i="36"/>
  <c r="H142" i="36"/>
  <c r="H141" i="36"/>
  <c r="H140" i="36"/>
  <c r="H139" i="36"/>
  <c r="H138" i="36"/>
  <c r="H137" i="36"/>
  <c r="H136" i="36"/>
  <c r="H135" i="36"/>
  <c r="H134" i="36"/>
  <c r="H133" i="36"/>
  <c r="H132" i="36"/>
  <c r="H131" i="36"/>
  <c r="H130" i="36"/>
  <c r="H129" i="36"/>
  <c r="H128" i="36"/>
  <c r="H127" i="36"/>
  <c r="H126" i="36"/>
  <c r="H125" i="36"/>
  <c r="H124" i="36"/>
  <c r="H123" i="36"/>
  <c r="H122" i="36"/>
  <c r="H121" i="36"/>
  <c r="H120" i="36"/>
  <c r="H119" i="36"/>
  <c r="H118" i="36"/>
  <c r="H117" i="36"/>
  <c r="H116" i="36"/>
  <c r="H115" i="36"/>
  <c r="H114" i="36"/>
  <c r="H113" i="36"/>
  <c r="H112" i="36"/>
  <c r="H111" i="36"/>
  <c r="H110" i="36"/>
  <c r="H109" i="36"/>
  <c r="H108" i="36"/>
  <c r="H107" i="36"/>
  <c r="H106" i="36"/>
  <c r="H105" i="36"/>
  <c r="H104" i="36"/>
  <c r="H103" i="36"/>
  <c r="H102" i="36"/>
  <c r="H101" i="36"/>
  <c r="H100" i="36"/>
  <c r="H99" i="36"/>
  <c r="H98" i="36"/>
  <c r="H97" i="36"/>
  <c r="H96" i="36"/>
  <c r="H95" i="36"/>
  <c r="H94" i="36"/>
  <c r="H93" i="36"/>
  <c r="H92" i="36"/>
  <c r="H91" i="36"/>
  <c r="H90" i="36"/>
  <c r="H89" i="36"/>
  <c r="H88" i="36"/>
  <c r="H87" i="36"/>
  <c r="H86" i="36"/>
  <c r="H85" i="36"/>
  <c r="H84" i="36"/>
  <c r="H83" i="36"/>
  <c r="H82" i="36"/>
  <c r="H81" i="36"/>
  <c r="H80" i="36"/>
  <c r="H79" i="36"/>
  <c r="H78" i="36"/>
  <c r="H77" i="36"/>
  <c r="H76" i="36"/>
  <c r="H75" i="36"/>
  <c r="H74" i="36"/>
  <c r="H73" i="36"/>
  <c r="H72" i="36"/>
  <c r="H71" i="36"/>
  <c r="H70" i="36"/>
  <c r="H69" i="36"/>
  <c r="H68" i="36"/>
  <c r="H67" i="36"/>
  <c r="H66" i="36"/>
  <c r="H65" i="36"/>
  <c r="H64" i="36"/>
  <c r="H63" i="36"/>
  <c r="H62" i="36"/>
  <c r="H61" i="36"/>
  <c r="H60" i="36"/>
  <c r="H59" i="36"/>
  <c r="H58" i="36"/>
  <c r="H57" i="36"/>
  <c r="H56" i="36"/>
  <c r="H55" i="36"/>
  <c r="H54" i="36"/>
  <c r="H53" i="36"/>
  <c r="H52" i="36"/>
  <c r="H51" i="36"/>
  <c r="H50" i="36"/>
  <c r="H49" i="36"/>
  <c r="H48" i="36"/>
  <c r="H47" i="36"/>
  <c r="H46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G3" i="36"/>
  <c r="F3" i="36"/>
  <c r="E3" i="36"/>
  <c r="I2" i="36"/>
  <c r="H998" i="35"/>
  <c r="H997" i="35"/>
  <c r="H996" i="35"/>
  <c r="H995" i="35"/>
  <c r="H994" i="35"/>
  <c r="H993" i="35"/>
  <c r="H992" i="35"/>
  <c r="H991" i="35"/>
  <c r="H990" i="35"/>
  <c r="H989" i="35"/>
  <c r="H988" i="35"/>
  <c r="H987" i="35"/>
  <c r="H986" i="35"/>
  <c r="H985" i="35"/>
  <c r="H984" i="35"/>
  <c r="H983" i="35"/>
  <c r="H982" i="35"/>
  <c r="H981" i="35"/>
  <c r="H980" i="35"/>
  <c r="H979" i="35"/>
  <c r="H978" i="35"/>
  <c r="H977" i="35"/>
  <c r="H976" i="35"/>
  <c r="H975" i="35"/>
  <c r="H974" i="35"/>
  <c r="H973" i="35"/>
  <c r="H972" i="35"/>
  <c r="H971" i="35"/>
  <c r="H970" i="35"/>
  <c r="H969" i="35"/>
  <c r="H968" i="35"/>
  <c r="H967" i="35"/>
  <c r="H966" i="35"/>
  <c r="H965" i="35"/>
  <c r="H964" i="35"/>
  <c r="H963" i="35"/>
  <c r="H962" i="35"/>
  <c r="H961" i="35"/>
  <c r="H960" i="35"/>
  <c r="H959" i="35"/>
  <c r="H958" i="35"/>
  <c r="H957" i="35"/>
  <c r="H956" i="35"/>
  <c r="H955" i="35"/>
  <c r="H954" i="35"/>
  <c r="H953" i="35"/>
  <c r="H952" i="35"/>
  <c r="H951" i="35"/>
  <c r="H950" i="35"/>
  <c r="H949" i="35"/>
  <c r="H948" i="35"/>
  <c r="H947" i="35"/>
  <c r="H946" i="35"/>
  <c r="H945" i="35"/>
  <c r="H944" i="35"/>
  <c r="H943" i="35"/>
  <c r="H942" i="35"/>
  <c r="H941" i="35"/>
  <c r="H940" i="35"/>
  <c r="H939" i="35"/>
  <c r="H938" i="35"/>
  <c r="H937" i="35"/>
  <c r="H936" i="35"/>
  <c r="H935" i="35"/>
  <c r="H934" i="35"/>
  <c r="H933" i="35"/>
  <c r="H932" i="35"/>
  <c r="H931" i="35"/>
  <c r="H930" i="35"/>
  <c r="H929" i="35"/>
  <c r="H928" i="35"/>
  <c r="H927" i="35"/>
  <c r="H926" i="35"/>
  <c r="H925" i="35"/>
  <c r="H924" i="35"/>
  <c r="H923" i="35"/>
  <c r="H922" i="35"/>
  <c r="H921" i="35"/>
  <c r="H920" i="35"/>
  <c r="H919" i="35"/>
  <c r="H918" i="35"/>
  <c r="H917" i="35"/>
  <c r="H916" i="35"/>
  <c r="H915" i="35"/>
  <c r="H914" i="35"/>
  <c r="H913" i="35"/>
  <c r="H912" i="35"/>
  <c r="H911" i="35"/>
  <c r="H910" i="35"/>
  <c r="H909" i="35"/>
  <c r="H908" i="35"/>
  <c r="H907" i="35"/>
  <c r="H906" i="35"/>
  <c r="H905" i="35"/>
  <c r="H904" i="35"/>
  <c r="H903" i="35"/>
  <c r="H902" i="35"/>
  <c r="H901" i="35"/>
  <c r="H900" i="35"/>
  <c r="H899" i="35"/>
  <c r="H898" i="35"/>
  <c r="H897" i="35"/>
  <c r="H896" i="35"/>
  <c r="H895" i="35"/>
  <c r="H894" i="35"/>
  <c r="H893" i="35"/>
  <c r="H892" i="35"/>
  <c r="H891" i="35"/>
  <c r="H890" i="35"/>
  <c r="H889" i="35"/>
  <c r="H888" i="35"/>
  <c r="H887" i="35"/>
  <c r="H886" i="35"/>
  <c r="H885" i="35"/>
  <c r="H884" i="35"/>
  <c r="H883" i="35"/>
  <c r="H882" i="35"/>
  <c r="H881" i="35"/>
  <c r="H880" i="35"/>
  <c r="H879" i="35"/>
  <c r="H878" i="35"/>
  <c r="H877" i="35"/>
  <c r="H876" i="35"/>
  <c r="H875" i="35"/>
  <c r="H874" i="35"/>
  <c r="H873" i="35"/>
  <c r="H872" i="35"/>
  <c r="H871" i="35"/>
  <c r="H870" i="35"/>
  <c r="H869" i="35"/>
  <c r="H868" i="35"/>
  <c r="H867" i="35"/>
  <c r="H866" i="35"/>
  <c r="H865" i="35"/>
  <c r="H864" i="35"/>
  <c r="H863" i="35"/>
  <c r="H862" i="35"/>
  <c r="H861" i="35"/>
  <c r="H860" i="35"/>
  <c r="H859" i="35"/>
  <c r="H858" i="35"/>
  <c r="H857" i="35"/>
  <c r="H856" i="35"/>
  <c r="H855" i="35"/>
  <c r="H854" i="35"/>
  <c r="H853" i="35"/>
  <c r="H852" i="35"/>
  <c r="H851" i="35"/>
  <c r="H850" i="35"/>
  <c r="H849" i="35"/>
  <c r="H848" i="35"/>
  <c r="H847" i="35"/>
  <c r="H846" i="35"/>
  <c r="H845" i="35"/>
  <c r="H844" i="35"/>
  <c r="H843" i="35"/>
  <c r="H842" i="35"/>
  <c r="H841" i="35"/>
  <c r="H840" i="35"/>
  <c r="H839" i="35"/>
  <c r="H838" i="35"/>
  <c r="H837" i="35"/>
  <c r="H836" i="35"/>
  <c r="H835" i="35"/>
  <c r="H834" i="35"/>
  <c r="H833" i="35"/>
  <c r="H832" i="35"/>
  <c r="H831" i="35"/>
  <c r="H830" i="35"/>
  <c r="H829" i="35"/>
  <c r="H828" i="35"/>
  <c r="H827" i="35"/>
  <c r="H826" i="35"/>
  <c r="H825" i="35"/>
  <c r="H824" i="35"/>
  <c r="H823" i="35"/>
  <c r="H822" i="35"/>
  <c r="H821" i="35"/>
  <c r="H820" i="35"/>
  <c r="H819" i="35"/>
  <c r="H818" i="35"/>
  <c r="H817" i="35"/>
  <c r="H816" i="35"/>
  <c r="H815" i="35"/>
  <c r="H814" i="35"/>
  <c r="H813" i="35"/>
  <c r="H812" i="35"/>
  <c r="H811" i="35"/>
  <c r="H810" i="35"/>
  <c r="H809" i="35"/>
  <c r="H808" i="35"/>
  <c r="H807" i="35"/>
  <c r="H806" i="35"/>
  <c r="H805" i="35"/>
  <c r="H804" i="35"/>
  <c r="H803" i="35"/>
  <c r="H802" i="35"/>
  <c r="H801" i="35"/>
  <c r="H800" i="35"/>
  <c r="H799" i="35"/>
  <c r="H798" i="35"/>
  <c r="H797" i="35"/>
  <c r="H796" i="35"/>
  <c r="H795" i="35"/>
  <c r="H794" i="35"/>
  <c r="H793" i="35"/>
  <c r="H792" i="35"/>
  <c r="H791" i="35"/>
  <c r="H790" i="35"/>
  <c r="H789" i="35"/>
  <c r="H788" i="35"/>
  <c r="H787" i="35"/>
  <c r="H786" i="35"/>
  <c r="H785" i="35"/>
  <c r="H784" i="35"/>
  <c r="H783" i="35"/>
  <c r="H782" i="35"/>
  <c r="H781" i="35"/>
  <c r="H780" i="35"/>
  <c r="H779" i="35"/>
  <c r="H778" i="35"/>
  <c r="H777" i="35"/>
  <c r="H776" i="35"/>
  <c r="H775" i="35"/>
  <c r="H774" i="35"/>
  <c r="H773" i="35"/>
  <c r="H772" i="35"/>
  <c r="H771" i="35"/>
  <c r="H770" i="35"/>
  <c r="H769" i="35"/>
  <c r="H768" i="35"/>
  <c r="H767" i="35"/>
  <c r="H766" i="35"/>
  <c r="H765" i="35"/>
  <c r="H764" i="35"/>
  <c r="H763" i="35"/>
  <c r="H762" i="35"/>
  <c r="H761" i="35"/>
  <c r="H760" i="35"/>
  <c r="H759" i="35"/>
  <c r="H758" i="35"/>
  <c r="H757" i="35"/>
  <c r="H756" i="35"/>
  <c r="H755" i="35"/>
  <c r="H754" i="35"/>
  <c r="H753" i="35"/>
  <c r="H752" i="35"/>
  <c r="H751" i="35"/>
  <c r="H750" i="35"/>
  <c r="H749" i="35"/>
  <c r="H748" i="35"/>
  <c r="H747" i="35"/>
  <c r="H746" i="35"/>
  <c r="H745" i="35"/>
  <c r="H744" i="35"/>
  <c r="H743" i="35"/>
  <c r="H742" i="35"/>
  <c r="H741" i="35"/>
  <c r="H740" i="35"/>
  <c r="H739" i="35"/>
  <c r="H738" i="35"/>
  <c r="H737" i="35"/>
  <c r="H736" i="35"/>
  <c r="H735" i="35"/>
  <c r="H734" i="35"/>
  <c r="H733" i="35"/>
  <c r="H732" i="35"/>
  <c r="H731" i="35"/>
  <c r="H730" i="35"/>
  <c r="H729" i="35"/>
  <c r="H728" i="35"/>
  <c r="H727" i="35"/>
  <c r="H726" i="35"/>
  <c r="H725" i="35"/>
  <c r="H724" i="35"/>
  <c r="H723" i="35"/>
  <c r="H722" i="35"/>
  <c r="H721" i="35"/>
  <c r="H720" i="35"/>
  <c r="H719" i="35"/>
  <c r="H718" i="35"/>
  <c r="H717" i="35"/>
  <c r="H716" i="35"/>
  <c r="H715" i="35"/>
  <c r="H714" i="35"/>
  <c r="H713" i="35"/>
  <c r="H712" i="35"/>
  <c r="H711" i="35"/>
  <c r="H710" i="35"/>
  <c r="H709" i="35"/>
  <c r="H708" i="35"/>
  <c r="H707" i="35"/>
  <c r="H706" i="35"/>
  <c r="H705" i="35"/>
  <c r="H704" i="35"/>
  <c r="H703" i="35"/>
  <c r="H702" i="35"/>
  <c r="H701" i="35"/>
  <c r="H700" i="35"/>
  <c r="H699" i="35"/>
  <c r="H698" i="35"/>
  <c r="H697" i="35"/>
  <c r="H696" i="35"/>
  <c r="H695" i="35"/>
  <c r="H694" i="35"/>
  <c r="H693" i="35"/>
  <c r="H692" i="35"/>
  <c r="H691" i="35"/>
  <c r="H690" i="35"/>
  <c r="H689" i="35"/>
  <c r="H688" i="35"/>
  <c r="H687" i="35"/>
  <c r="H686" i="35"/>
  <c r="H685" i="35"/>
  <c r="H684" i="35"/>
  <c r="H683" i="35"/>
  <c r="H682" i="35"/>
  <c r="H681" i="35"/>
  <c r="H680" i="35"/>
  <c r="H679" i="35"/>
  <c r="H678" i="35"/>
  <c r="H677" i="35"/>
  <c r="H676" i="35"/>
  <c r="H675" i="35"/>
  <c r="H674" i="35"/>
  <c r="H673" i="35"/>
  <c r="H672" i="35"/>
  <c r="H671" i="35"/>
  <c r="H670" i="35"/>
  <c r="H669" i="35"/>
  <c r="H668" i="35"/>
  <c r="H667" i="35"/>
  <c r="H666" i="35"/>
  <c r="H665" i="35"/>
  <c r="H664" i="35"/>
  <c r="H663" i="35"/>
  <c r="H662" i="35"/>
  <c r="H661" i="35"/>
  <c r="H660" i="35"/>
  <c r="H659" i="35"/>
  <c r="H658" i="35"/>
  <c r="H657" i="35"/>
  <c r="H656" i="35"/>
  <c r="H655" i="35"/>
  <c r="H654" i="35"/>
  <c r="H653" i="35"/>
  <c r="H652" i="35"/>
  <c r="H651" i="35"/>
  <c r="H650" i="35"/>
  <c r="H649" i="35"/>
  <c r="H648" i="35"/>
  <c r="H647" i="35"/>
  <c r="H646" i="35"/>
  <c r="H645" i="35"/>
  <c r="H644" i="35"/>
  <c r="H643" i="35"/>
  <c r="H642" i="35"/>
  <c r="H641" i="35"/>
  <c r="H640" i="35"/>
  <c r="H639" i="35"/>
  <c r="H638" i="35"/>
  <c r="H637" i="35"/>
  <c r="H636" i="35"/>
  <c r="H635" i="35"/>
  <c r="H634" i="35"/>
  <c r="H633" i="35"/>
  <c r="H632" i="35"/>
  <c r="H631" i="35"/>
  <c r="H630" i="35"/>
  <c r="H629" i="35"/>
  <c r="H628" i="35"/>
  <c r="H627" i="35"/>
  <c r="H626" i="35"/>
  <c r="H625" i="35"/>
  <c r="H624" i="35"/>
  <c r="H623" i="35"/>
  <c r="H622" i="35"/>
  <c r="H621" i="35"/>
  <c r="H620" i="35"/>
  <c r="H619" i="35"/>
  <c r="H618" i="35"/>
  <c r="H617" i="35"/>
  <c r="H616" i="35"/>
  <c r="H615" i="35"/>
  <c r="H614" i="35"/>
  <c r="H613" i="35"/>
  <c r="H612" i="35"/>
  <c r="H611" i="35"/>
  <c r="H610" i="35"/>
  <c r="H609" i="35"/>
  <c r="H608" i="35"/>
  <c r="H607" i="35"/>
  <c r="H606" i="35"/>
  <c r="H605" i="35"/>
  <c r="H604" i="35"/>
  <c r="H603" i="35"/>
  <c r="H602" i="35"/>
  <c r="H601" i="35"/>
  <c r="H600" i="35"/>
  <c r="H599" i="35"/>
  <c r="H598" i="35"/>
  <c r="H597" i="35"/>
  <c r="H596" i="35"/>
  <c r="H595" i="35"/>
  <c r="H594" i="35"/>
  <c r="H593" i="35"/>
  <c r="H592" i="35"/>
  <c r="H591" i="35"/>
  <c r="H590" i="35"/>
  <c r="H589" i="35"/>
  <c r="H588" i="35"/>
  <c r="H587" i="35"/>
  <c r="H586" i="35"/>
  <c r="H585" i="35"/>
  <c r="H584" i="35"/>
  <c r="H583" i="35"/>
  <c r="H582" i="35"/>
  <c r="H581" i="35"/>
  <c r="H580" i="35"/>
  <c r="H579" i="35"/>
  <c r="H578" i="35"/>
  <c r="H577" i="35"/>
  <c r="H576" i="35"/>
  <c r="H575" i="35"/>
  <c r="H574" i="35"/>
  <c r="H573" i="35"/>
  <c r="H572" i="35"/>
  <c r="H571" i="35"/>
  <c r="H570" i="35"/>
  <c r="H569" i="35"/>
  <c r="H568" i="35"/>
  <c r="H567" i="35"/>
  <c r="H566" i="35"/>
  <c r="H565" i="35"/>
  <c r="H564" i="35"/>
  <c r="H563" i="35"/>
  <c r="H562" i="35"/>
  <c r="H561" i="35"/>
  <c r="H560" i="35"/>
  <c r="H559" i="35"/>
  <c r="H558" i="35"/>
  <c r="H557" i="35"/>
  <c r="H556" i="35"/>
  <c r="H555" i="35"/>
  <c r="H554" i="35"/>
  <c r="H553" i="35"/>
  <c r="H552" i="35"/>
  <c r="H551" i="35"/>
  <c r="H550" i="35"/>
  <c r="H549" i="35"/>
  <c r="H548" i="35"/>
  <c r="H547" i="35"/>
  <c r="H546" i="35"/>
  <c r="H545" i="35"/>
  <c r="H544" i="35"/>
  <c r="H543" i="35"/>
  <c r="H542" i="35"/>
  <c r="H541" i="35"/>
  <c r="H540" i="35"/>
  <c r="H539" i="35"/>
  <c r="H538" i="35"/>
  <c r="H537" i="35"/>
  <c r="H536" i="35"/>
  <c r="H535" i="35"/>
  <c r="H534" i="35"/>
  <c r="H533" i="35"/>
  <c r="H532" i="35"/>
  <c r="H531" i="35"/>
  <c r="H530" i="35"/>
  <c r="H529" i="35"/>
  <c r="H528" i="35"/>
  <c r="H527" i="35"/>
  <c r="H526" i="35"/>
  <c r="H525" i="35"/>
  <c r="H524" i="35"/>
  <c r="H523" i="35"/>
  <c r="H522" i="35"/>
  <c r="H521" i="35"/>
  <c r="H520" i="35"/>
  <c r="H519" i="35"/>
  <c r="H518" i="35"/>
  <c r="H517" i="35"/>
  <c r="H516" i="35"/>
  <c r="H515" i="35"/>
  <c r="H514" i="35"/>
  <c r="H513" i="35"/>
  <c r="H512" i="35"/>
  <c r="H511" i="35"/>
  <c r="H510" i="35"/>
  <c r="H509" i="35"/>
  <c r="H508" i="35"/>
  <c r="H507" i="35"/>
  <c r="H506" i="35"/>
  <c r="H505" i="35"/>
  <c r="H504" i="35"/>
  <c r="H503" i="35"/>
  <c r="H502" i="35"/>
  <c r="H501" i="35"/>
  <c r="H500" i="35"/>
  <c r="H499" i="35"/>
  <c r="H498" i="35"/>
  <c r="H497" i="35"/>
  <c r="H496" i="35"/>
  <c r="H495" i="35"/>
  <c r="H494" i="35"/>
  <c r="H493" i="35"/>
  <c r="H492" i="35"/>
  <c r="H491" i="35"/>
  <c r="H490" i="35"/>
  <c r="H489" i="35"/>
  <c r="H488" i="35"/>
  <c r="H487" i="35"/>
  <c r="H486" i="35"/>
  <c r="H485" i="35"/>
  <c r="H484" i="35"/>
  <c r="H483" i="35"/>
  <c r="H482" i="35"/>
  <c r="H481" i="35"/>
  <c r="H480" i="35"/>
  <c r="H479" i="35"/>
  <c r="H478" i="35"/>
  <c r="H477" i="35"/>
  <c r="H476" i="35"/>
  <c r="H475" i="35"/>
  <c r="H474" i="35"/>
  <c r="H473" i="35"/>
  <c r="H472" i="35"/>
  <c r="H471" i="35"/>
  <c r="H470" i="35"/>
  <c r="H469" i="35"/>
  <c r="H468" i="35"/>
  <c r="H467" i="35"/>
  <c r="H466" i="35"/>
  <c r="H465" i="35"/>
  <c r="H464" i="35"/>
  <c r="H463" i="35"/>
  <c r="H462" i="35"/>
  <c r="H461" i="35"/>
  <c r="H460" i="35"/>
  <c r="H459" i="35"/>
  <c r="H458" i="35"/>
  <c r="H457" i="35"/>
  <c r="H456" i="35"/>
  <c r="H455" i="35"/>
  <c r="H454" i="35"/>
  <c r="H453" i="35"/>
  <c r="H452" i="35"/>
  <c r="H451" i="35"/>
  <c r="H450" i="35"/>
  <c r="H449" i="35"/>
  <c r="H448" i="35"/>
  <c r="H447" i="35"/>
  <c r="H446" i="35"/>
  <c r="H445" i="35"/>
  <c r="H444" i="35"/>
  <c r="H443" i="35"/>
  <c r="H442" i="35"/>
  <c r="H441" i="35"/>
  <c r="H440" i="35"/>
  <c r="H439" i="35"/>
  <c r="H438" i="35"/>
  <c r="H437" i="35"/>
  <c r="H436" i="35"/>
  <c r="H435" i="35"/>
  <c r="H434" i="35"/>
  <c r="H433" i="35"/>
  <c r="H432" i="35"/>
  <c r="H431" i="35"/>
  <c r="H430" i="35"/>
  <c r="H429" i="35"/>
  <c r="H428" i="35"/>
  <c r="H427" i="35"/>
  <c r="H426" i="35"/>
  <c r="H425" i="35"/>
  <c r="H424" i="35"/>
  <c r="H423" i="35"/>
  <c r="H422" i="35"/>
  <c r="H421" i="35"/>
  <c r="H420" i="35"/>
  <c r="H419" i="35"/>
  <c r="H418" i="35"/>
  <c r="H417" i="35"/>
  <c r="H416" i="35"/>
  <c r="H415" i="35"/>
  <c r="H414" i="35"/>
  <c r="H413" i="35"/>
  <c r="H412" i="35"/>
  <c r="H411" i="35"/>
  <c r="H410" i="35"/>
  <c r="H409" i="35"/>
  <c r="H408" i="35"/>
  <c r="H407" i="35"/>
  <c r="H406" i="35"/>
  <c r="H405" i="35"/>
  <c r="H404" i="35"/>
  <c r="H403" i="35"/>
  <c r="H402" i="35"/>
  <c r="H401" i="35"/>
  <c r="H400" i="35"/>
  <c r="H399" i="35"/>
  <c r="H398" i="35"/>
  <c r="H397" i="35"/>
  <c r="H396" i="35"/>
  <c r="H395" i="35"/>
  <c r="H394" i="35"/>
  <c r="H393" i="35"/>
  <c r="H392" i="35"/>
  <c r="H391" i="35"/>
  <c r="H390" i="35"/>
  <c r="H389" i="35"/>
  <c r="H388" i="35"/>
  <c r="H387" i="35"/>
  <c r="H386" i="35"/>
  <c r="H385" i="35"/>
  <c r="H384" i="35"/>
  <c r="H383" i="35"/>
  <c r="H382" i="35"/>
  <c r="H381" i="35"/>
  <c r="H380" i="35"/>
  <c r="H379" i="35"/>
  <c r="H378" i="35"/>
  <c r="H377" i="35"/>
  <c r="H376" i="35"/>
  <c r="H375" i="35"/>
  <c r="H374" i="35"/>
  <c r="H373" i="35"/>
  <c r="H372" i="35"/>
  <c r="H371" i="35"/>
  <c r="H370" i="35"/>
  <c r="H369" i="35"/>
  <c r="H368" i="35"/>
  <c r="H367" i="35"/>
  <c r="H366" i="35"/>
  <c r="H365" i="35"/>
  <c r="H364" i="35"/>
  <c r="H363" i="35"/>
  <c r="H362" i="35"/>
  <c r="H361" i="35"/>
  <c r="H360" i="35"/>
  <c r="H359" i="35"/>
  <c r="H358" i="35"/>
  <c r="H357" i="35"/>
  <c r="H356" i="35"/>
  <c r="H355" i="35"/>
  <c r="H354" i="35"/>
  <c r="H353" i="35"/>
  <c r="H352" i="35"/>
  <c r="H351" i="35"/>
  <c r="H350" i="35"/>
  <c r="H349" i="35"/>
  <c r="H348" i="35"/>
  <c r="H347" i="35"/>
  <c r="H346" i="35"/>
  <c r="H345" i="35"/>
  <c r="H344" i="35"/>
  <c r="H343" i="35"/>
  <c r="H342" i="35"/>
  <c r="H341" i="35"/>
  <c r="H340" i="35"/>
  <c r="H339" i="35"/>
  <c r="H338" i="35"/>
  <c r="H337" i="35"/>
  <c r="H336" i="35"/>
  <c r="H335" i="35"/>
  <c r="H334" i="35"/>
  <c r="H333" i="35"/>
  <c r="H332" i="35"/>
  <c r="H331" i="35"/>
  <c r="H330" i="35"/>
  <c r="H329" i="35"/>
  <c r="H328" i="35"/>
  <c r="H327" i="35"/>
  <c r="H326" i="35"/>
  <c r="H325" i="35"/>
  <c r="H324" i="35"/>
  <c r="H323" i="35"/>
  <c r="H322" i="35"/>
  <c r="H321" i="35"/>
  <c r="H320" i="35"/>
  <c r="H319" i="35"/>
  <c r="H318" i="35"/>
  <c r="H317" i="35"/>
  <c r="H316" i="35"/>
  <c r="H315" i="35"/>
  <c r="H314" i="35"/>
  <c r="H313" i="35"/>
  <c r="H312" i="35"/>
  <c r="H311" i="35"/>
  <c r="H310" i="35"/>
  <c r="H309" i="35"/>
  <c r="H308" i="35"/>
  <c r="H307" i="35"/>
  <c r="H306" i="35"/>
  <c r="H305" i="35"/>
  <c r="H304" i="35"/>
  <c r="H303" i="35"/>
  <c r="H302" i="35"/>
  <c r="H301" i="35"/>
  <c r="H300" i="35"/>
  <c r="H299" i="35"/>
  <c r="H298" i="35"/>
  <c r="H297" i="35"/>
  <c r="H296" i="35"/>
  <c r="H295" i="35"/>
  <c r="H294" i="35"/>
  <c r="H293" i="35"/>
  <c r="H292" i="35"/>
  <c r="H291" i="35"/>
  <c r="H290" i="35"/>
  <c r="H289" i="35"/>
  <c r="H288" i="35"/>
  <c r="H287" i="35"/>
  <c r="H286" i="35"/>
  <c r="H285" i="35"/>
  <c r="H284" i="35"/>
  <c r="H283" i="35"/>
  <c r="H282" i="35"/>
  <c r="H281" i="35"/>
  <c r="H280" i="35"/>
  <c r="H279" i="35"/>
  <c r="H278" i="35"/>
  <c r="H277" i="35"/>
  <c r="H276" i="35"/>
  <c r="H275" i="35"/>
  <c r="H274" i="35"/>
  <c r="H273" i="35"/>
  <c r="H272" i="35"/>
  <c r="H271" i="35"/>
  <c r="H270" i="35"/>
  <c r="H269" i="35"/>
  <c r="H268" i="35"/>
  <c r="H267" i="35"/>
  <c r="H266" i="35"/>
  <c r="H265" i="35"/>
  <c r="H264" i="35"/>
  <c r="H263" i="35"/>
  <c r="H262" i="35"/>
  <c r="H261" i="35"/>
  <c r="H260" i="35"/>
  <c r="H259" i="35"/>
  <c r="H258" i="35"/>
  <c r="H257" i="35"/>
  <c r="H256" i="35"/>
  <c r="H255" i="35"/>
  <c r="H254" i="35"/>
  <c r="H253" i="35"/>
  <c r="H252" i="35"/>
  <c r="H251" i="35"/>
  <c r="H250" i="35"/>
  <c r="H249" i="35"/>
  <c r="H248" i="35"/>
  <c r="H247" i="35"/>
  <c r="H246" i="35"/>
  <c r="H245" i="35"/>
  <c r="H244" i="35"/>
  <c r="H243" i="35"/>
  <c r="H242" i="35"/>
  <c r="H241" i="35"/>
  <c r="H240" i="35"/>
  <c r="H239" i="35"/>
  <c r="H238" i="35"/>
  <c r="H237" i="35"/>
  <c r="H236" i="35"/>
  <c r="H235" i="35"/>
  <c r="H234" i="35"/>
  <c r="H233" i="35"/>
  <c r="H232" i="35"/>
  <c r="H231" i="35"/>
  <c r="H230" i="35"/>
  <c r="H229" i="35"/>
  <c r="H228" i="35"/>
  <c r="H227" i="35"/>
  <c r="H226" i="35"/>
  <c r="H225" i="35"/>
  <c r="H224" i="35"/>
  <c r="H223" i="35"/>
  <c r="H222" i="35"/>
  <c r="H221" i="35"/>
  <c r="H220" i="35"/>
  <c r="H219" i="35"/>
  <c r="H218" i="35"/>
  <c r="H217" i="35"/>
  <c r="H216" i="35"/>
  <c r="H215" i="35"/>
  <c r="H214" i="35"/>
  <c r="H213" i="35"/>
  <c r="H212" i="35"/>
  <c r="H211" i="35"/>
  <c r="H210" i="35"/>
  <c r="H209" i="35"/>
  <c r="H208" i="35"/>
  <c r="H207" i="35"/>
  <c r="H206" i="35"/>
  <c r="H205" i="35"/>
  <c r="H204" i="35"/>
  <c r="H203" i="35"/>
  <c r="H202" i="35"/>
  <c r="H201" i="35"/>
  <c r="H200" i="35"/>
  <c r="H199" i="35"/>
  <c r="H198" i="35"/>
  <c r="H197" i="35"/>
  <c r="H196" i="35"/>
  <c r="H195" i="35"/>
  <c r="H194" i="35"/>
  <c r="H193" i="35"/>
  <c r="H192" i="35"/>
  <c r="H191" i="35"/>
  <c r="H190" i="35"/>
  <c r="H189" i="35"/>
  <c r="H188" i="35"/>
  <c r="H187" i="35"/>
  <c r="H186" i="35"/>
  <c r="H185" i="35"/>
  <c r="H184" i="35"/>
  <c r="H183" i="35"/>
  <c r="H182" i="35"/>
  <c r="H181" i="35"/>
  <c r="H180" i="35"/>
  <c r="H179" i="35"/>
  <c r="H178" i="35"/>
  <c r="H177" i="35"/>
  <c r="H176" i="35"/>
  <c r="H175" i="35"/>
  <c r="H174" i="35"/>
  <c r="H173" i="35"/>
  <c r="H172" i="35"/>
  <c r="H171" i="35"/>
  <c r="H170" i="35"/>
  <c r="H169" i="35"/>
  <c r="H168" i="35"/>
  <c r="H167" i="35"/>
  <c r="H166" i="35"/>
  <c r="H165" i="35"/>
  <c r="H164" i="35"/>
  <c r="H163" i="35"/>
  <c r="H162" i="35"/>
  <c r="H161" i="35"/>
  <c r="H160" i="35"/>
  <c r="H159" i="35"/>
  <c r="H158" i="35"/>
  <c r="H157" i="35"/>
  <c r="H156" i="35"/>
  <c r="H155" i="35"/>
  <c r="H154" i="35"/>
  <c r="H153" i="35"/>
  <c r="H152" i="35"/>
  <c r="H151" i="35"/>
  <c r="H150" i="35"/>
  <c r="H149" i="35"/>
  <c r="H148" i="35"/>
  <c r="H147" i="35"/>
  <c r="H146" i="35"/>
  <c r="H145" i="35"/>
  <c r="H144" i="35"/>
  <c r="H143" i="35"/>
  <c r="H142" i="35"/>
  <c r="H141" i="35"/>
  <c r="H140" i="35"/>
  <c r="H139" i="35"/>
  <c r="H138" i="35"/>
  <c r="H137" i="35"/>
  <c r="H136" i="35"/>
  <c r="H135" i="35"/>
  <c r="H134" i="35"/>
  <c r="H133" i="35"/>
  <c r="H132" i="35"/>
  <c r="H131" i="35"/>
  <c r="H130" i="35"/>
  <c r="H129" i="35"/>
  <c r="H128" i="35"/>
  <c r="H127" i="35"/>
  <c r="H126" i="35"/>
  <c r="H125" i="35"/>
  <c r="H124" i="35"/>
  <c r="H123" i="35"/>
  <c r="H122" i="35"/>
  <c r="H121" i="35"/>
  <c r="H120" i="35"/>
  <c r="H119" i="35"/>
  <c r="H118" i="35"/>
  <c r="H117" i="35"/>
  <c r="H116" i="35"/>
  <c r="H115" i="35"/>
  <c r="H114" i="35"/>
  <c r="H113" i="35"/>
  <c r="H112" i="35"/>
  <c r="H111" i="35"/>
  <c r="H110" i="35"/>
  <c r="H109" i="35"/>
  <c r="H108" i="35"/>
  <c r="H107" i="35"/>
  <c r="H106" i="35"/>
  <c r="H105" i="35"/>
  <c r="H104" i="35"/>
  <c r="H103" i="35"/>
  <c r="H102" i="35"/>
  <c r="H101" i="35"/>
  <c r="H100" i="35"/>
  <c r="H99" i="35"/>
  <c r="H98" i="35"/>
  <c r="H97" i="35"/>
  <c r="H96" i="35"/>
  <c r="H95" i="35"/>
  <c r="H94" i="35"/>
  <c r="H93" i="35"/>
  <c r="H92" i="35"/>
  <c r="H91" i="35"/>
  <c r="H90" i="35"/>
  <c r="H89" i="35"/>
  <c r="H88" i="35"/>
  <c r="H87" i="35"/>
  <c r="H86" i="35"/>
  <c r="H85" i="35"/>
  <c r="H84" i="35"/>
  <c r="H83" i="35"/>
  <c r="H82" i="35"/>
  <c r="H81" i="35"/>
  <c r="H80" i="35"/>
  <c r="H79" i="35"/>
  <c r="H78" i="35"/>
  <c r="H77" i="35"/>
  <c r="H76" i="35"/>
  <c r="H75" i="35"/>
  <c r="H74" i="35"/>
  <c r="H73" i="35"/>
  <c r="H72" i="35"/>
  <c r="H71" i="35"/>
  <c r="H70" i="35"/>
  <c r="H69" i="35"/>
  <c r="H68" i="35"/>
  <c r="H67" i="35"/>
  <c r="H66" i="35"/>
  <c r="H65" i="35"/>
  <c r="H64" i="35"/>
  <c r="H63" i="35"/>
  <c r="H62" i="35"/>
  <c r="H61" i="35"/>
  <c r="H60" i="35"/>
  <c r="H59" i="35"/>
  <c r="H58" i="35"/>
  <c r="H57" i="35"/>
  <c r="H56" i="35"/>
  <c r="H55" i="35"/>
  <c r="H54" i="35"/>
  <c r="H53" i="35"/>
  <c r="H52" i="35"/>
  <c r="H51" i="35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H25" i="35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H10" i="35"/>
  <c r="G3" i="35"/>
  <c r="F3" i="35"/>
  <c r="E3" i="35"/>
  <c r="I2" i="35"/>
  <c r="H998" i="34"/>
  <c r="H997" i="34"/>
  <c r="H996" i="34"/>
  <c r="H995" i="34"/>
  <c r="H994" i="34"/>
  <c r="H993" i="34"/>
  <c r="H992" i="34"/>
  <c r="H991" i="34"/>
  <c r="H990" i="34"/>
  <c r="H989" i="34"/>
  <c r="H988" i="34"/>
  <c r="H987" i="34"/>
  <c r="H986" i="34"/>
  <c r="H985" i="34"/>
  <c r="H984" i="34"/>
  <c r="H983" i="34"/>
  <c r="H982" i="34"/>
  <c r="H981" i="34"/>
  <c r="H980" i="34"/>
  <c r="H979" i="34"/>
  <c r="H978" i="34"/>
  <c r="H977" i="34"/>
  <c r="H976" i="34"/>
  <c r="H975" i="34"/>
  <c r="H974" i="34"/>
  <c r="H973" i="34"/>
  <c r="H972" i="34"/>
  <c r="H971" i="34"/>
  <c r="H970" i="34"/>
  <c r="H969" i="34"/>
  <c r="H968" i="34"/>
  <c r="H967" i="34"/>
  <c r="H966" i="34"/>
  <c r="H965" i="34"/>
  <c r="H964" i="34"/>
  <c r="H963" i="34"/>
  <c r="H962" i="34"/>
  <c r="H961" i="34"/>
  <c r="H960" i="34"/>
  <c r="H959" i="34"/>
  <c r="H958" i="34"/>
  <c r="H957" i="34"/>
  <c r="H956" i="34"/>
  <c r="H955" i="34"/>
  <c r="H954" i="34"/>
  <c r="H953" i="34"/>
  <c r="H952" i="34"/>
  <c r="H951" i="34"/>
  <c r="H950" i="34"/>
  <c r="H949" i="34"/>
  <c r="H948" i="34"/>
  <c r="H947" i="34"/>
  <c r="H946" i="34"/>
  <c r="H945" i="34"/>
  <c r="H944" i="34"/>
  <c r="H943" i="34"/>
  <c r="H942" i="34"/>
  <c r="H941" i="34"/>
  <c r="H940" i="34"/>
  <c r="H939" i="34"/>
  <c r="H938" i="34"/>
  <c r="H937" i="34"/>
  <c r="H936" i="34"/>
  <c r="H935" i="34"/>
  <c r="H934" i="34"/>
  <c r="H933" i="34"/>
  <c r="H932" i="34"/>
  <c r="H931" i="34"/>
  <c r="H930" i="34"/>
  <c r="H929" i="34"/>
  <c r="H928" i="34"/>
  <c r="H927" i="34"/>
  <c r="H926" i="34"/>
  <c r="H925" i="34"/>
  <c r="H924" i="34"/>
  <c r="H923" i="34"/>
  <c r="H922" i="34"/>
  <c r="H921" i="34"/>
  <c r="H920" i="34"/>
  <c r="H919" i="34"/>
  <c r="H918" i="34"/>
  <c r="H917" i="34"/>
  <c r="H916" i="34"/>
  <c r="H915" i="34"/>
  <c r="H914" i="34"/>
  <c r="H913" i="34"/>
  <c r="H912" i="34"/>
  <c r="H911" i="34"/>
  <c r="H910" i="34"/>
  <c r="H909" i="34"/>
  <c r="H908" i="34"/>
  <c r="H907" i="34"/>
  <c r="H906" i="34"/>
  <c r="H905" i="34"/>
  <c r="H904" i="34"/>
  <c r="H903" i="34"/>
  <c r="H902" i="34"/>
  <c r="H901" i="34"/>
  <c r="H900" i="34"/>
  <c r="H899" i="34"/>
  <c r="H898" i="34"/>
  <c r="H897" i="34"/>
  <c r="H896" i="34"/>
  <c r="H895" i="34"/>
  <c r="H894" i="34"/>
  <c r="H893" i="34"/>
  <c r="H892" i="34"/>
  <c r="H891" i="34"/>
  <c r="H890" i="34"/>
  <c r="H889" i="34"/>
  <c r="H888" i="34"/>
  <c r="H887" i="34"/>
  <c r="H886" i="34"/>
  <c r="H885" i="34"/>
  <c r="H884" i="34"/>
  <c r="H883" i="34"/>
  <c r="H882" i="34"/>
  <c r="H881" i="34"/>
  <c r="H880" i="34"/>
  <c r="H879" i="34"/>
  <c r="H878" i="34"/>
  <c r="H877" i="34"/>
  <c r="H876" i="34"/>
  <c r="H875" i="34"/>
  <c r="H874" i="34"/>
  <c r="H873" i="34"/>
  <c r="H872" i="34"/>
  <c r="H871" i="34"/>
  <c r="H870" i="34"/>
  <c r="H869" i="34"/>
  <c r="H868" i="34"/>
  <c r="H867" i="34"/>
  <c r="H866" i="34"/>
  <c r="H865" i="34"/>
  <c r="H864" i="34"/>
  <c r="H863" i="34"/>
  <c r="H862" i="34"/>
  <c r="H861" i="34"/>
  <c r="H860" i="34"/>
  <c r="H859" i="34"/>
  <c r="H858" i="34"/>
  <c r="H857" i="34"/>
  <c r="H856" i="34"/>
  <c r="H855" i="34"/>
  <c r="H854" i="34"/>
  <c r="H853" i="34"/>
  <c r="H852" i="34"/>
  <c r="H851" i="34"/>
  <c r="H850" i="34"/>
  <c r="H849" i="34"/>
  <c r="H848" i="34"/>
  <c r="H847" i="34"/>
  <c r="H846" i="34"/>
  <c r="H845" i="34"/>
  <c r="H844" i="34"/>
  <c r="H843" i="34"/>
  <c r="H842" i="34"/>
  <c r="H841" i="34"/>
  <c r="H840" i="34"/>
  <c r="H839" i="34"/>
  <c r="H838" i="34"/>
  <c r="H837" i="34"/>
  <c r="H836" i="34"/>
  <c r="H835" i="34"/>
  <c r="H834" i="34"/>
  <c r="H833" i="34"/>
  <c r="H832" i="34"/>
  <c r="H831" i="34"/>
  <c r="H830" i="34"/>
  <c r="H829" i="34"/>
  <c r="H828" i="34"/>
  <c r="H827" i="34"/>
  <c r="H826" i="34"/>
  <c r="H825" i="34"/>
  <c r="H824" i="34"/>
  <c r="H823" i="34"/>
  <c r="H822" i="34"/>
  <c r="H821" i="34"/>
  <c r="H820" i="34"/>
  <c r="H819" i="34"/>
  <c r="H818" i="34"/>
  <c r="H817" i="34"/>
  <c r="H816" i="34"/>
  <c r="H815" i="34"/>
  <c r="H814" i="34"/>
  <c r="H813" i="34"/>
  <c r="H812" i="34"/>
  <c r="H811" i="34"/>
  <c r="H810" i="34"/>
  <c r="H809" i="34"/>
  <c r="H808" i="34"/>
  <c r="H807" i="34"/>
  <c r="H806" i="34"/>
  <c r="H805" i="34"/>
  <c r="H804" i="34"/>
  <c r="H803" i="34"/>
  <c r="H802" i="34"/>
  <c r="H801" i="34"/>
  <c r="H800" i="34"/>
  <c r="H799" i="34"/>
  <c r="H798" i="34"/>
  <c r="H797" i="34"/>
  <c r="H796" i="34"/>
  <c r="H795" i="34"/>
  <c r="H794" i="34"/>
  <c r="H793" i="34"/>
  <c r="H792" i="34"/>
  <c r="H791" i="34"/>
  <c r="H790" i="34"/>
  <c r="H789" i="34"/>
  <c r="H788" i="34"/>
  <c r="H787" i="34"/>
  <c r="H786" i="34"/>
  <c r="H785" i="34"/>
  <c r="H784" i="34"/>
  <c r="H783" i="34"/>
  <c r="H782" i="34"/>
  <c r="H781" i="34"/>
  <c r="H780" i="34"/>
  <c r="H779" i="34"/>
  <c r="H778" i="34"/>
  <c r="H777" i="34"/>
  <c r="H776" i="34"/>
  <c r="H775" i="34"/>
  <c r="H774" i="34"/>
  <c r="H773" i="34"/>
  <c r="H772" i="34"/>
  <c r="H771" i="34"/>
  <c r="H770" i="34"/>
  <c r="H769" i="34"/>
  <c r="H768" i="34"/>
  <c r="H767" i="34"/>
  <c r="H766" i="34"/>
  <c r="H765" i="34"/>
  <c r="H764" i="34"/>
  <c r="H763" i="34"/>
  <c r="H762" i="34"/>
  <c r="H761" i="34"/>
  <c r="H760" i="34"/>
  <c r="H759" i="34"/>
  <c r="H758" i="34"/>
  <c r="H757" i="34"/>
  <c r="H756" i="34"/>
  <c r="H755" i="34"/>
  <c r="H754" i="34"/>
  <c r="H753" i="34"/>
  <c r="H752" i="34"/>
  <c r="H751" i="34"/>
  <c r="H750" i="34"/>
  <c r="H749" i="34"/>
  <c r="H748" i="34"/>
  <c r="H747" i="34"/>
  <c r="H746" i="34"/>
  <c r="H745" i="34"/>
  <c r="H744" i="34"/>
  <c r="H743" i="34"/>
  <c r="H742" i="34"/>
  <c r="H741" i="34"/>
  <c r="H740" i="34"/>
  <c r="H739" i="34"/>
  <c r="H738" i="34"/>
  <c r="H737" i="34"/>
  <c r="H736" i="34"/>
  <c r="H735" i="34"/>
  <c r="H734" i="34"/>
  <c r="H733" i="34"/>
  <c r="H732" i="34"/>
  <c r="H731" i="34"/>
  <c r="H730" i="34"/>
  <c r="H729" i="34"/>
  <c r="H728" i="34"/>
  <c r="H727" i="34"/>
  <c r="H726" i="34"/>
  <c r="H725" i="34"/>
  <c r="H724" i="34"/>
  <c r="H723" i="34"/>
  <c r="H722" i="34"/>
  <c r="H721" i="34"/>
  <c r="H720" i="34"/>
  <c r="H719" i="34"/>
  <c r="H718" i="34"/>
  <c r="H717" i="34"/>
  <c r="H716" i="34"/>
  <c r="H715" i="34"/>
  <c r="H714" i="34"/>
  <c r="H713" i="34"/>
  <c r="H712" i="34"/>
  <c r="H711" i="34"/>
  <c r="H710" i="34"/>
  <c r="H709" i="34"/>
  <c r="H708" i="34"/>
  <c r="H707" i="34"/>
  <c r="H706" i="34"/>
  <c r="H705" i="34"/>
  <c r="H704" i="34"/>
  <c r="H703" i="34"/>
  <c r="H702" i="34"/>
  <c r="H701" i="34"/>
  <c r="H700" i="34"/>
  <c r="H699" i="34"/>
  <c r="H698" i="34"/>
  <c r="H697" i="34"/>
  <c r="H696" i="34"/>
  <c r="H695" i="34"/>
  <c r="H694" i="34"/>
  <c r="H693" i="34"/>
  <c r="H692" i="34"/>
  <c r="H691" i="34"/>
  <c r="H690" i="34"/>
  <c r="H689" i="34"/>
  <c r="H688" i="34"/>
  <c r="H687" i="34"/>
  <c r="H686" i="34"/>
  <c r="H685" i="34"/>
  <c r="H684" i="34"/>
  <c r="H683" i="34"/>
  <c r="H682" i="34"/>
  <c r="H681" i="34"/>
  <c r="H680" i="34"/>
  <c r="H679" i="34"/>
  <c r="H678" i="34"/>
  <c r="H677" i="34"/>
  <c r="H676" i="34"/>
  <c r="H675" i="34"/>
  <c r="H674" i="34"/>
  <c r="H673" i="34"/>
  <c r="H672" i="34"/>
  <c r="H671" i="34"/>
  <c r="H670" i="34"/>
  <c r="H669" i="34"/>
  <c r="H668" i="34"/>
  <c r="H667" i="34"/>
  <c r="H666" i="34"/>
  <c r="H665" i="34"/>
  <c r="H664" i="34"/>
  <c r="H663" i="34"/>
  <c r="H662" i="34"/>
  <c r="H661" i="34"/>
  <c r="H660" i="34"/>
  <c r="H659" i="34"/>
  <c r="H658" i="34"/>
  <c r="H657" i="34"/>
  <c r="H656" i="34"/>
  <c r="H655" i="34"/>
  <c r="H654" i="34"/>
  <c r="H653" i="34"/>
  <c r="H652" i="34"/>
  <c r="H651" i="34"/>
  <c r="H650" i="34"/>
  <c r="H649" i="34"/>
  <c r="H648" i="34"/>
  <c r="H647" i="34"/>
  <c r="H646" i="34"/>
  <c r="H645" i="34"/>
  <c r="H644" i="34"/>
  <c r="H643" i="34"/>
  <c r="H642" i="34"/>
  <c r="H641" i="34"/>
  <c r="H640" i="34"/>
  <c r="H639" i="34"/>
  <c r="H638" i="34"/>
  <c r="H637" i="34"/>
  <c r="H636" i="34"/>
  <c r="H635" i="34"/>
  <c r="H634" i="34"/>
  <c r="H633" i="34"/>
  <c r="H632" i="34"/>
  <c r="H631" i="34"/>
  <c r="H630" i="34"/>
  <c r="H629" i="34"/>
  <c r="H628" i="34"/>
  <c r="H627" i="34"/>
  <c r="H626" i="34"/>
  <c r="H625" i="34"/>
  <c r="H624" i="34"/>
  <c r="H623" i="34"/>
  <c r="H622" i="34"/>
  <c r="H621" i="34"/>
  <c r="H620" i="34"/>
  <c r="H619" i="34"/>
  <c r="H618" i="34"/>
  <c r="H617" i="34"/>
  <c r="H616" i="34"/>
  <c r="H615" i="34"/>
  <c r="H614" i="34"/>
  <c r="H613" i="34"/>
  <c r="H612" i="34"/>
  <c r="H611" i="34"/>
  <c r="H610" i="34"/>
  <c r="H609" i="34"/>
  <c r="H608" i="34"/>
  <c r="H607" i="34"/>
  <c r="H606" i="34"/>
  <c r="H605" i="34"/>
  <c r="H604" i="34"/>
  <c r="H603" i="34"/>
  <c r="H602" i="34"/>
  <c r="H601" i="34"/>
  <c r="H600" i="34"/>
  <c r="H599" i="34"/>
  <c r="H598" i="34"/>
  <c r="H597" i="34"/>
  <c r="H596" i="34"/>
  <c r="H595" i="34"/>
  <c r="H594" i="34"/>
  <c r="H593" i="34"/>
  <c r="H592" i="34"/>
  <c r="H591" i="34"/>
  <c r="H590" i="34"/>
  <c r="H589" i="34"/>
  <c r="H588" i="34"/>
  <c r="H587" i="34"/>
  <c r="H586" i="34"/>
  <c r="H585" i="34"/>
  <c r="H584" i="34"/>
  <c r="H583" i="34"/>
  <c r="H582" i="34"/>
  <c r="H581" i="34"/>
  <c r="H580" i="34"/>
  <c r="H579" i="34"/>
  <c r="H578" i="34"/>
  <c r="H577" i="34"/>
  <c r="H576" i="34"/>
  <c r="H575" i="34"/>
  <c r="H574" i="34"/>
  <c r="H573" i="34"/>
  <c r="H572" i="34"/>
  <c r="H571" i="34"/>
  <c r="H570" i="34"/>
  <c r="H569" i="34"/>
  <c r="H568" i="34"/>
  <c r="H567" i="34"/>
  <c r="H566" i="34"/>
  <c r="H565" i="34"/>
  <c r="H564" i="34"/>
  <c r="H563" i="34"/>
  <c r="H562" i="34"/>
  <c r="H561" i="34"/>
  <c r="H560" i="34"/>
  <c r="H559" i="34"/>
  <c r="H558" i="34"/>
  <c r="H557" i="34"/>
  <c r="H556" i="34"/>
  <c r="H555" i="34"/>
  <c r="H554" i="34"/>
  <c r="H553" i="34"/>
  <c r="H552" i="34"/>
  <c r="H551" i="34"/>
  <c r="H550" i="34"/>
  <c r="H549" i="34"/>
  <c r="H548" i="34"/>
  <c r="H547" i="34"/>
  <c r="H546" i="34"/>
  <c r="H545" i="34"/>
  <c r="H544" i="34"/>
  <c r="H543" i="34"/>
  <c r="H542" i="34"/>
  <c r="H541" i="34"/>
  <c r="H540" i="34"/>
  <c r="H539" i="34"/>
  <c r="H538" i="34"/>
  <c r="H537" i="34"/>
  <c r="H536" i="34"/>
  <c r="H535" i="34"/>
  <c r="H534" i="34"/>
  <c r="H533" i="34"/>
  <c r="H532" i="34"/>
  <c r="H531" i="34"/>
  <c r="H530" i="34"/>
  <c r="H529" i="34"/>
  <c r="H528" i="34"/>
  <c r="H527" i="34"/>
  <c r="H526" i="34"/>
  <c r="H525" i="34"/>
  <c r="H524" i="34"/>
  <c r="H523" i="34"/>
  <c r="H522" i="34"/>
  <c r="H521" i="34"/>
  <c r="H520" i="34"/>
  <c r="H519" i="34"/>
  <c r="H518" i="34"/>
  <c r="H517" i="34"/>
  <c r="H516" i="34"/>
  <c r="H515" i="34"/>
  <c r="H514" i="34"/>
  <c r="H513" i="34"/>
  <c r="H512" i="34"/>
  <c r="H511" i="34"/>
  <c r="H510" i="34"/>
  <c r="H509" i="34"/>
  <c r="H508" i="34"/>
  <c r="H507" i="34"/>
  <c r="H506" i="34"/>
  <c r="H505" i="34"/>
  <c r="H504" i="34"/>
  <c r="H503" i="34"/>
  <c r="H502" i="34"/>
  <c r="H501" i="34"/>
  <c r="H500" i="34"/>
  <c r="H499" i="34"/>
  <c r="H498" i="34"/>
  <c r="H497" i="34"/>
  <c r="H496" i="34"/>
  <c r="H495" i="34"/>
  <c r="H494" i="34"/>
  <c r="H493" i="34"/>
  <c r="H492" i="34"/>
  <c r="H491" i="34"/>
  <c r="H490" i="34"/>
  <c r="H489" i="34"/>
  <c r="H488" i="34"/>
  <c r="H487" i="34"/>
  <c r="H486" i="34"/>
  <c r="H485" i="34"/>
  <c r="H484" i="34"/>
  <c r="H483" i="34"/>
  <c r="H482" i="34"/>
  <c r="H481" i="34"/>
  <c r="H480" i="34"/>
  <c r="H479" i="34"/>
  <c r="H478" i="34"/>
  <c r="H477" i="34"/>
  <c r="H476" i="34"/>
  <c r="H475" i="34"/>
  <c r="H474" i="34"/>
  <c r="H473" i="34"/>
  <c r="H472" i="34"/>
  <c r="H471" i="34"/>
  <c r="H470" i="34"/>
  <c r="H469" i="34"/>
  <c r="H468" i="34"/>
  <c r="H467" i="34"/>
  <c r="H466" i="34"/>
  <c r="H465" i="34"/>
  <c r="H464" i="34"/>
  <c r="H463" i="34"/>
  <c r="H462" i="34"/>
  <c r="H461" i="34"/>
  <c r="H460" i="34"/>
  <c r="H459" i="34"/>
  <c r="H458" i="34"/>
  <c r="H457" i="34"/>
  <c r="H456" i="34"/>
  <c r="H455" i="34"/>
  <c r="H454" i="34"/>
  <c r="H453" i="34"/>
  <c r="H452" i="34"/>
  <c r="H451" i="34"/>
  <c r="H450" i="34"/>
  <c r="H449" i="34"/>
  <c r="H448" i="34"/>
  <c r="H447" i="34"/>
  <c r="H446" i="34"/>
  <c r="H445" i="34"/>
  <c r="H444" i="34"/>
  <c r="H443" i="34"/>
  <c r="H442" i="34"/>
  <c r="H441" i="34"/>
  <c r="H440" i="34"/>
  <c r="H439" i="34"/>
  <c r="H438" i="34"/>
  <c r="H437" i="34"/>
  <c r="H436" i="34"/>
  <c r="H435" i="34"/>
  <c r="H434" i="34"/>
  <c r="H433" i="34"/>
  <c r="H432" i="34"/>
  <c r="H431" i="34"/>
  <c r="H430" i="34"/>
  <c r="H429" i="34"/>
  <c r="H428" i="34"/>
  <c r="H427" i="34"/>
  <c r="H426" i="34"/>
  <c r="H425" i="34"/>
  <c r="H424" i="34"/>
  <c r="H423" i="34"/>
  <c r="H422" i="34"/>
  <c r="H421" i="34"/>
  <c r="H420" i="34"/>
  <c r="H419" i="34"/>
  <c r="H418" i="34"/>
  <c r="H417" i="34"/>
  <c r="H416" i="34"/>
  <c r="H415" i="34"/>
  <c r="H414" i="34"/>
  <c r="H413" i="34"/>
  <c r="H412" i="34"/>
  <c r="H411" i="34"/>
  <c r="H410" i="34"/>
  <c r="H409" i="34"/>
  <c r="H408" i="34"/>
  <c r="H407" i="34"/>
  <c r="H406" i="34"/>
  <c r="H405" i="34"/>
  <c r="H404" i="34"/>
  <c r="H403" i="34"/>
  <c r="H402" i="34"/>
  <c r="H401" i="34"/>
  <c r="H400" i="34"/>
  <c r="H399" i="34"/>
  <c r="H398" i="34"/>
  <c r="H397" i="34"/>
  <c r="H396" i="34"/>
  <c r="H395" i="34"/>
  <c r="H394" i="34"/>
  <c r="H393" i="34"/>
  <c r="H392" i="34"/>
  <c r="H391" i="34"/>
  <c r="H390" i="34"/>
  <c r="H389" i="34"/>
  <c r="H388" i="34"/>
  <c r="H387" i="34"/>
  <c r="H386" i="34"/>
  <c r="H385" i="34"/>
  <c r="H384" i="34"/>
  <c r="H383" i="34"/>
  <c r="H382" i="34"/>
  <c r="H381" i="34"/>
  <c r="H380" i="34"/>
  <c r="H379" i="34"/>
  <c r="H378" i="34"/>
  <c r="H377" i="34"/>
  <c r="H376" i="34"/>
  <c r="H375" i="34"/>
  <c r="H374" i="34"/>
  <c r="H373" i="34"/>
  <c r="H372" i="34"/>
  <c r="H371" i="34"/>
  <c r="H370" i="34"/>
  <c r="H369" i="34"/>
  <c r="H368" i="34"/>
  <c r="H367" i="34"/>
  <c r="H366" i="34"/>
  <c r="H365" i="34"/>
  <c r="H364" i="34"/>
  <c r="H363" i="34"/>
  <c r="H362" i="34"/>
  <c r="H361" i="34"/>
  <c r="H360" i="34"/>
  <c r="H359" i="34"/>
  <c r="H358" i="34"/>
  <c r="H357" i="34"/>
  <c r="H356" i="34"/>
  <c r="H355" i="34"/>
  <c r="H354" i="34"/>
  <c r="H353" i="34"/>
  <c r="H352" i="34"/>
  <c r="H351" i="34"/>
  <c r="H350" i="34"/>
  <c r="H349" i="34"/>
  <c r="H348" i="34"/>
  <c r="H347" i="34"/>
  <c r="H346" i="34"/>
  <c r="H345" i="34"/>
  <c r="H344" i="34"/>
  <c r="H343" i="34"/>
  <c r="H342" i="34"/>
  <c r="H341" i="34"/>
  <c r="H340" i="34"/>
  <c r="H339" i="34"/>
  <c r="H338" i="34"/>
  <c r="H337" i="34"/>
  <c r="H336" i="34"/>
  <c r="H335" i="34"/>
  <c r="H334" i="34"/>
  <c r="H333" i="34"/>
  <c r="H332" i="34"/>
  <c r="H331" i="34"/>
  <c r="H330" i="34"/>
  <c r="H329" i="34"/>
  <c r="H328" i="34"/>
  <c r="H327" i="34"/>
  <c r="H326" i="34"/>
  <c r="H325" i="34"/>
  <c r="H324" i="34"/>
  <c r="H323" i="34"/>
  <c r="H322" i="34"/>
  <c r="H321" i="34"/>
  <c r="H320" i="34"/>
  <c r="H319" i="34"/>
  <c r="H318" i="34"/>
  <c r="H317" i="34"/>
  <c r="H316" i="34"/>
  <c r="H315" i="34"/>
  <c r="H314" i="34"/>
  <c r="H313" i="34"/>
  <c r="H312" i="34"/>
  <c r="H311" i="34"/>
  <c r="H310" i="34"/>
  <c r="H309" i="34"/>
  <c r="H308" i="34"/>
  <c r="H307" i="34"/>
  <c r="H306" i="34"/>
  <c r="H305" i="34"/>
  <c r="H304" i="34"/>
  <c r="H303" i="34"/>
  <c r="H302" i="34"/>
  <c r="H301" i="34"/>
  <c r="H300" i="34"/>
  <c r="H299" i="34"/>
  <c r="H298" i="34"/>
  <c r="H297" i="34"/>
  <c r="H296" i="34"/>
  <c r="H295" i="34"/>
  <c r="H294" i="34"/>
  <c r="H293" i="34"/>
  <c r="H292" i="34"/>
  <c r="H291" i="34"/>
  <c r="H290" i="34"/>
  <c r="H289" i="34"/>
  <c r="H288" i="34"/>
  <c r="H287" i="34"/>
  <c r="H286" i="34"/>
  <c r="H285" i="34"/>
  <c r="H284" i="34"/>
  <c r="H283" i="34"/>
  <c r="H282" i="34"/>
  <c r="H281" i="34"/>
  <c r="H280" i="34"/>
  <c r="H279" i="34"/>
  <c r="H278" i="34"/>
  <c r="H277" i="34"/>
  <c r="H276" i="34"/>
  <c r="H275" i="34"/>
  <c r="H274" i="34"/>
  <c r="H273" i="34"/>
  <c r="H272" i="34"/>
  <c r="H271" i="34"/>
  <c r="H270" i="34"/>
  <c r="H269" i="34"/>
  <c r="H268" i="34"/>
  <c r="H267" i="34"/>
  <c r="H266" i="34"/>
  <c r="H265" i="34"/>
  <c r="H264" i="34"/>
  <c r="H263" i="34"/>
  <c r="H262" i="34"/>
  <c r="H261" i="34"/>
  <c r="H260" i="34"/>
  <c r="H259" i="34"/>
  <c r="H258" i="34"/>
  <c r="H257" i="34"/>
  <c r="H256" i="34"/>
  <c r="H255" i="34"/>
  <c r="H254" i="34"/>
  <c r="H253" i="34"/>
  <c r="H252" i="34"/>
  <c r="H251" i="34"/>
  <c r="H250" i="34"/>
  <c r="H249" i="34"/>
  <c r="H248" i="34"/>
  <c r="H247" i="34"/>
  <c r="H246" i="34"/>
  <c r="H245" i="34"/>
  <c r="H244" i="34"/>
  <c r="H243" i="34"/>
  <c r="H242" i="34"/>
  <c r="H241" i="34"/>
  <c r="H240" i="34"/>
  <c r="H239" i="34"/>
  <c r="H238" i="34"/>
  <c r="H237" i="34"/>
  <c r="H236" i="34"/>
  <c r="H235" i="34"/>
  <c r="H234" i="34"/>
  <c r="H233" i="34"/>
  <c r="H232" i="34"/>
  <c r="H231" i="34"/>
  <c r="H230" i="34"/>
  <c r="H229" i="34"/>
  <c r="H228" i="34"/>
  <c r="H227" i="34"/>
  <c r="H226" i="34"/>
  <c r="H225" i="34"/>
  <c r="H224" i="34"/>
  <c r="H223" i="34"/>
  <c r="H222" i="34"/>
  <c r="H221" i="34"/>
  <c r="H220" i="34"/>
  <c r="H219" i="34"/>
  <c r="H218" i="34"/>
  <c r="H217" i="34"/>
  <c r="H216" i="34"/>
  <c r="H215" i="34"/>
  <c r="H214" i="34"/>
  <c r="H213" i="34"/>
  <c r="H212" i="34"/>
  <c r="H211" i="34"/>
  <c r="H210" i="34"/>
  <c r="H209" i="34"/>
  <c r="H208" i="34"/>
  <c r="H207" i="34"/>
  <c r="H206" i="34"/>
  <c r="H205" i="34"/>
  <c r="H204" i="34"/>
  <c r="H203" i="34"/>
  <c r="H202" i="34"/>
  <c r="H201" i="34"/>
  <c r="H200" i="34"/>
  <c r="H199" i="34"/>
  <c r="H198" i="34"/>
  <c r="H197" i="34"/>
  <c r="H196" i="34"/>
  <c r="H195" i="34"/>
  <c r="H194" i="34"/>
  <c r="H193" i="34"/>
  <c r="H192" i="34"/>
  <c r="H191" i="34"/>
  <c r="H190" i="34"/>
  <c r="H189" i="34"/>
  <c r="H188" i="34"/>
  <c r="H187" i="34"/>
  <c r="H186" i="34"/>
  <c r="H185" i="34"/>
  <c r="H184" i="34"/>
  <c r="H183" i="34"/>
  <c r="H182" i="34"/>
  <c r="H181" i="34"/>
  <c r="H180" i="34"/>
  <c r="H179" i="34"/>
  <c r="H178" i="34"/>
  <c r="H177" i="34"/>
  <c r="H176" i="34"/>
  <c r="H175" i="34"/>
  <c r="H174" i="34"/>
  <c r="H173" i="34"/>
  <c r="H172" i="34"/>
  <c r="H171" i="34"/>
  <c r="H170" i="34"/>
  <c r="H169" i="34"/>
  <c r="H168" i="34"/>
  <c r="H167" i="34"/>
  <c r="H166" i="34"/>
  <c r="H165" i="34"/>
  <c r="H164" i="34"/>
  <c r="H163" i="34"/>
  <c r="H162" i="34"/>
  <c r="H161" i="34"/>
  <c r="H160" i="34"/>
  <c r="H159" i="34"/>
  <c r="H158" i="34"/>
  <c r="H157" i="34"/>
  <c r="H156" i="34"/>
  <c r="H155" i="34"/>
  <c r="H154" i="34"/>
  <c r="H153" i="34"/>
  <c r="H152" i="34"/>
  <c r="H151" i="34"/>
  <c r="H150" i="34"/>
  <c r="H149" i="34"/>
  <c r="H148" i="34"/>
  <c r="H147" i="34"/>
  <c r="H146" i="34"/>
  <c r="H145" i="34"/>
  <c r="H144" i="34"/>
  <c r="H143" i="34"/>
  <c r="H142" i="34"/>
  <c r="H141" i="34"/>
  <c r="H140" i="34"/>
  <c r="H139" i="34"/>
  <c r="H138" i="34"/>
  <c r="H137" i="34"/>
  <c r="H136" i="34"/>
  <c r="H135" i="34"/>
  <c r="H134" i="34"/>
  <c r="H133" i="34"/>
  <c r="H132" i="34"/>
  <c r="H131" i="34"/>
  <c r="H130" i="34"/>
  <c r="H129" i="34"/>
  <c r="H128" i="34"/>
  <c r="H127" i="34"/>
  <c r="H126" i="34"/>
  <c r="H125" i="34"/>
  <c r="H124" i="34"/>
  <c r="H123" i="34"/>
  <c r="H122" i="34"/>
  <c r="H121" i="34"/>
  <c r="H120" i="34"/>
  <c r="H119" i="34"/>
  <c r="H118" i="34"/>
  <c r="H117" i="34"/>
  <c r="H116" i="34"/>
  <c r="H115" i="34"/>
  <c r="H114" i="34"/>
  <c r="H113" i="34"/>
  <c r="H112" i="34"/>
  <c r="H111" i="34"/>
  <c r="H110" i="34"/>
  <c r="H109" i="34"/>
  <c r="H108" i="34"/>
  <c r="H107" i="34"/>
  <c r="H106" i="34"/>
  <c r="H105" i="34"/>
  <c r="H104" i="34"/>
  <c r="H103" i="34"/>
  <c r="H102" i="34"/>
  <c r="H101" i="34"/>
  <c r="H100" i="34"/>
  <c r="H99" i="34"/>
  <c r="H98" i="34"/>
  <c r="H97" i="34"/>
  <c r="H96" i="34"/>
  <c r="H95" i="34"/>
  <c r="H94" i="34"/>
  <c r="H93" i="34"/>
  <c r="H92" i="34"/>
  <c r="H91" i="34"/>
  <c r="H90" i="34"/>
  <c r="H89" i="34"/>
  <c r="H88" i="34"/>
  <c r="H87" i="34"/>
  <c r="H86" i="34"/>
  <c r="H85" i="34"/>
  <c r="H84" i="34"/>
  <c r="H83" i="34"/>
  <c r="H82" i="34"/>
  <c r="H81" i="34"/>
  <c r="H80" i="34"/>
  <c r="H79" i="34"/>
  <c r="H78" i="34"/>
  <c r="H77" i="34"/>
  <c r="H76" i="34"/>
  <c r="H75" i="34"/>
  <c r="H74" i="34"/>
  <c r="H73" i="34"/>
  <c r="H72" i="34"/>
  <c r="H71" i="34"/>
  <c r="H70" i="34"/>
  <c r="H69" i="34"/>
  <c r="H68" i="34"/>
  <c r="H67" i="34"/>
  <c r="H66" i="34"/>
  <c r="H65" i="34"/>
  <c r="H64" i="34"/>
  <c r="H63" i="34"/>
  <c r="H62" i="34"/>
  <c r="H61" i="34"/>
  <c r="H60" i="34"/>
  <c r="H59" i="34"/>
  <c r="H58" i="34"/>
  <c r="H57" i="34"/>
  <c r="H56" i="34"/>
  <c r="H55" i="34"/>
  <c r="H54" i="34"/>
  <c r="H53" i="34"/>
  <c r="H52" i="34"/>
  <c r="H51" i="34"/>
  <c r="H50" i="34"/>
  <c r="H49" i="34"/>
  <c r="H48" i="34"/>
  <c r="H47" i="34"/>
  <c r="H46" i="34"/>
  <c r="H45" i="34"/>
  <c r="H44" i="34"/>
  <c r="H43" i="34"/>
  <c r="H42" i="34"/>
  <c r="H41" i="34"/>
  <c r="H40" i="34"/>
  <c r="H39" i="34"/>
  <c r="H38" i="34"/>
  <c r="H37" i="34"/>
  <c r="H36" i="34"/>
  <c r="H35" i="34"/>
  <c r="H34" i="34"/>
  <c r="H33" i="34"/>
  <c r="H32" i="34"/>
  <c r="H31" i="34"/>
  <c r="H30" i="34"/>
  <c r="H29" i="34"/>
  <c r="H28" i="34"/>
  <c r="H27" i="34"/>
  <c r="H26" i="34"/>
  <c r="H25" i="34"/>
  <c r="H24" i="34"/>
  <c r="H23" i="34"/>
  <c r="H22" i="34"/>
  <c r="H21" i="34"/>
  <c r="H20" i="34"/>
  <c r="H19" i="34"/>
  <c r="H18" i="34"/>
  <c r="H17" i="34"/>
  <c r="H16" i="34"/>
  <c r="H15" i="34"/>
  <c r="H14" i="34"/>
  <c r="H13" i="34"/>
  <c r="H12" i="34"/>
  <c r="H11" i="34"/>
  <c r="H10" i="34"/>
  <c r="H9" i="34"/>
  <c r="H8" i="34"/>
  <c r="G3" i="34"/>
  <c r="F3" i="34"/>
  <c r="E3" i="34"/>
  <c r="I2" i="34"/>
  <c r="H998" i="33"/>
  <c r="H997" i="33"/>
  <c r="H996" i="33"/>
  <c r="H995" i="33"/>
  <c r="H994" i="33"/>
  <c r="H993" i="33"/>
  <c r="H992" i="33"/>
  <c r="H991" i="33"/>
  <c r="H990" i="33"/>
  <c r="H989" i="33"/>
  <c r="H988" i="33"/>
  <c r="H987" i="33"/>
  <c r="H986" i="33"/>
  <c r="H985" i="33"/>
  <c r="H984" i="33"/>
  <c r="H983" i="33"/>
  <c r="H982" i="33"/>
  <c r="H981" i="33"/>
  <c r="H980" i="33"/>
  <c r="H979" i="33"/>
  <c r="H978" i="33"/>
  <c r="H977" i="33"/>
  <c r="H976" i="33"/>
  <c r="H975" i="33"/>
  <c r="H974" i="33"/>
  <c r="H973" i="33"/>
  <c r="H972" i="33"/>
  <c r="H971" i="33"/>
  <c r="H970" i="33"/>
  <c r="H969" i="33"/>
  <c r="H968" i="33"/>
  <c r="H967" i="33"/>
  <c r="H966" i="33"/>
  <c r="H965" i="33"/>
  <c r="H964" i="33"/>
  <c r="H963" i="33"/>
  <c r="H962" i="33"/>
  <c r="H961" i="33"/>
  <c r="H960" i="33"/>
  <c r="H959" i="33"/>
  <c r="H958" i="33"/>
  <c r="H957" i="33"/>
  <c r="H956" i="33"/>
  <c r="H955" i="33"/>
  <c r="H954" i="33"/>
  <c r="H953" i="33"/>
  <c r="H952" i="33"/>
  <c r="H951" i="33"/>
  <c r="H950" i="33"/>
  <c r="H949" i="33"/>
  <c r="H948" i="33"/>
  <c r="H947" i="33"/>
  <c r="H946" i="33"/>
  <c r="H945" i="33"/>
  <c r="H944" i="33"/>
  <c r="H943" i="33"/>
  <c r="H942" i="33"/>
  <c r="H941" i="33"/>
  <c r="H940" i="33"/>
  <c r="H939" i="33"/>
  <c r="H938" i="33"/>
  <c r="H937" i="33"/>
  <c r="H936" i="33"/>
  <c r="H935" i="33"/>
  <c r="H934" i="33"/>
  <c r="H933" i="33"/>
  <c r="H932" i="33"/>
  <c r="H931" i="33"/>
  <c r="H930" i="33"/>
  <c r="H929" i="33"/>
  <c r="H928" i="33"/>
  <c r="H927" i="33"/>
  <c r="H926" i="33"/>
  <c r="H925" i="33"/>
  <c r="H924" i="33"/>
  <c r="H923" i="33"/>
  <c r="H922" i="33"/>
  <c r="H921" i="33"/>
  <c r="H920" i="33"/>
  <c r="H919" i="33"/>
  <c r="H918" i="33"/>
  <c r="H917" i="33"/>
  <c r="H916" i="33"/>
  <c r="H915" i="33"/>
  <c r="H914" i="33"/>
  <c r="H913" i="33"/>
  <c r="H912" i="33"/>
  <c r="H911" i="33"/>
  <c r="H910" i="33"/>
  <c r="H909" i="33"/>
  <c r="H908" i="33"/>
  <c r="H907" i="33"/>
  <c r="H906" i="33"/>
  <c r="H905" i="33"/>
  <c r="H904" i="33"/>
  <c r="H903" i="33"/>
  <c r="H902" i="33"/>
  <c r="H901" i="33"/>
  <c r="H900" i="33"/>
  <c r="H899" i="33"/>
  <c r="H898" i="33"/>
  <c r="H897" i="33"/>
  <c r="H896" i="33"/>
  <c r="H895" i="33"/>
  <c r="H894" i="33"/>
  <c r="H893" i="33"/>
  <c r="H892" i="33"/>
  <c r="H891" i="33"/>
  <c r="H890" i="33"/>
  <c r="H889" i="33"/>
  <c r="H888" i="33"/>
  <c r="H887" i="33"/>
  <c r="H886" i="33"/>
  <c r="H885" i="33"/>
  <c r="H884" i="33"/>
  <c r="H883" i="33"/>
  <c r="H882" i="33"/>
  <c r="H881" i="33"/>
  <c r="H880" i="33"/>
  <c r="H879" i="33"/>
  <c r="H878" i="33"/>
  <c r="H877" i="33"/>
  <c r="H876" i="33"/>
  <c r="H875" i="33"/>
  <c r="H874" i="33"/>
  <c r="H873" i="33"/>
  <c r="H872" i="33"/>
  <c r="H871" i="33"/>
  <c r="H870" i="33"/>
  <c r="H869" i="33"/>
  <c r="H868" i="33"/>
  <c r="H867" i="33"/>
  <c r="H866" i="33"/>
  <c r="H865" i="33"/>
  <c r="H864" i="33"/>
  <c r="H863" i="33"/>
  <c r="H862" i="33"/>
  <c r="H861" i="33"/>
  <c r="H860" i="33"/>
  <c r="H859" i="33"/>
  <c r="H858" i="33"/>
  <c r="H857" i="33"/>
  <c r="H856" i="33"/>
  <c r="H855" i="33"/>
  <c r="H854" i="33"/>
  <c r="H853" i="33"/>
  <c r="H852" i="33"/>
  <c r="H851" i="33"/>
  <c r="H850" i="33"/>
  <c r="H849" i="33"/>
  <c r="H848" i="33"/>
  <c r="H847" i="33"/>
  <c r="H846" i="33"/>
  <c r="H845" i="33"/>
  <c r="H844" i="33"/>
  <c r="H843" i="33"/>
  <c r="H842" i="33"/>
  <c r="H841" i="33"/>
  <c r="H840" i="33"/>
  <c r="H839" i="33"/>
  <c r="H838" i="33"/>
  <c r="H837" i="33"/>
  <c r="H836" i="33"/>
  <c r="H835" i="33"/>
  <c r="H834" i="33"/>
  <c r="H833" i="33"/>
  <c r="H832" i="33"/>
  <c r="H831" i="33"/>
  <c r="H830" i="33"/>
  <c r="H829" i="33"/>
  <c r="H828" i="33"/>
  <c r="H827" i="33"/>
  <c r="H826" i="33"/>
  <c r="H825" i="33"/>
  <c r="H824" i="33"/>
  <c r="H823" i="33"/>
  <c r="H822" i="33"/>
  <c r="H821" i="33"/>
  <c r="H820" i="33"/>
  <c r="H819" i="33"/>
  <c r="H818" i="33"/>
  <c r="H817" i="33"/>
  <c r="H816" i="33"/>
  <c r="H815" i="33"/>
  <c r="H814" i="33"/>
  <c r="H813" i="33"/>
  <c r="H812" i="33"/>
  <c r="H811" i="33"/>
  <c r="H810" i="33"/>
  <c r="H809" i="33"/>
  <c r="H808" i="33"/>
  <c r="H807" i="33"/>
  <c r="H806" i="33"/>
  <c r="H805" i="33"/>
  <c r="H804" i="33"/>
  <c r="H803" i="33"/>
  <c r="H802" i="33"/>
  <c r="H801" i="33"/>
  <c r="H800" i="33"/>
  <c r="H799" i="33"/>
  <c r="H798" i="33"/>
  <c r="H797" i="33"/>
  <c r="H796" i="33"/>
  <c r="H795" i="33"/>
  <c r="H794" i="33"/>
  <c r="H793" i="33"/>
  <c r="H792" i="33"/>
  <c r="H791" i="33"/>
  <c r="H790" i="33"/>
  <c r="H789" i="33"/>
  <c r="H788" i="33"/>
  <c r="H787" i="33"/>
  <c r="H786" i="33"/>
  <c r="H785" i="33"/>
  <c r="H784" i="33"/>
  <c r="H783" i="33"/>
  <c r="H782" i="33"/>
  <c r="H781" i="33"/>
  <c r="H780" i="33"/>
  <c r="H779" i="33"/>
  <c r="H778" i="33"/>
  <c r="H777" i="33"/>
  <c r="H776" i="33"/>
  <c r="H775" i="33"/>
  <c r="H774" i="33"/>
  <c r="H773" i="33"/>
  <c r="H772" i="33"/>
  <c r="H771" i="33"/>
  <c r="H770" i="33"/>
  <c r="H769" i="33"/>
  <c r="H768" i="33"/>
  <c r="H767" i="33"/>
  <c r="H766" i="33"/>
  <c r="H765" i="33"/>
  <c r="H764" i="33"/>
  <c r="H763" i="33"/>
  <c r="H762" i="33"/>
  <c r="H761" i="33"/>
  <c r="H760" i="33"/>
  <c r="H759" i="33"/>
  <c r="H758" i="33"/>
  <c r="H757" i="33"/>
  <c r="H756" i="33"/>
  <c r="H755" i="33"/>
  <c r="H754" i="33"/>
  <c r="H753" i="33"/>
  <c r="H752" i="33"/>
  <c r="H751" i="33"/>
  <c r="H750" i="33"/>
  <c r="H749" i="33"/>
  <c r="H748" i="33"/>
  <c r="H747" i="33"/>
  <c r="H746" i="33"/>
  <c r="H745" i="33"/>
  <c r="H744" i="33"/>
  <c r="H743" i="33"/>
  <c r="H742" i="33"/>
  <c r="H741" i="33"/>
  <c r="H740" i="33"/>
  <c r="H739" i="33"/>
  <c r="H738" i="33"/>
  <c r="H737" i="33"/>
  <c r="H736" i="33"/>
  <c r="H735" i="33"/>
  <c r="H734" i="33"/>
  <c r="H733" i="33"/>
  <c r="H732" i="33"/>
  <c r="H731" i="33"/>
  <c r="H730" i="33"/>
  <c r="H729" i="33"/>
  <c r="H728" i="33"/>
  <c r="H727" i="33"/>
  <c r="H726" i="33"/>
  <c r="H725" i="33"/>
  <c r="H724" i="33"/>
  <c r="H723" i="33"/>
  <c r="H722" i="33"/>
  <c r="H721" i="33"/>
  <c r="H720" i="33"/>
  <c r="H719" i="33"/>
  <c r="H718" i="33"/>
  <c r="H717" i="33"/>
  <c r="H716" i="33"/>
  <c r="H715" i="33"/>
  <c r="H714" i="33"/>
  <c r="H713" i="33"/>
  <c r="H712" i="33"/>
  <c r="H711" i="33"/>
  <c r="H710" i="33"/>
  <c r="H709" i="33"/>
  <c r="H708" i="33"/>
  <c r="H707" i="33"/>
  <c r="H706" i="33"/>
  <c r="H705" i="33"/>
  <c r="H704" i="33"/>
  <c r="H703" i="33"/>
  <c r="H702" i="33"/>
  <c r="H701" i="33"/>
  <c r="H700" i="33"/>
  <c r="H699" i="33"/>
  <c r="H698" i="33"/>
  <c r="H697" i="33"/>
  <c r="H696" i="33"/>
  <c r="H695" i="33"/>
  <c r="H694" i="33"/>
  <c r="H693" i="33"/>
  <c r="H692" i="33"/>
  <c r="H691" i="33"/>
  <c r="H690" i="33"/>
  <c r="H689" i="33"/>
  <c r="H688" i="33"/>
  <c r="H687" i="33"/>
  <c r="H686" i="33"/>
  <c r="H685" i="33"/>
  <c r="H684" i="33"/>
  <c r="H683" i="33"/>
  <c r="H682" i="33"/>
  <c r="H681" i="33"/>
  <c r="H680" i="33"/>
  <c r="H679" i="33"/>
  <c r="H678" i="33"/>
  <c r="H677" i="33"/>
  <c r="H676" i="33"/>
  <c r="H675" i="33"/>
  <c r="H674" i="33"/>
  <c r="H673" i="33"/>
  <c r="H672" i="33"/>
  <c r="H671" i="33"/>
  <c r="H670" i="33"/>
  <c r="H669" i="33"/>
  <c r="H668" i="33"/>
  <c r="H667" i="33"/>
  <c r="H666" i="33"/>
  <c r="H665" i="33"/>
  <c r="H664" i="33"/>
  <c r="H663" i="33"/>
  <c r="H662" i="33"/>
  <c r="H661" i="33"/>
  <c r="H660" i="33"/>
  <c r="H659" i="33"/>
  <c r="H658" i="33"/>
  <c r="H657" i="33"/>
  <c r="H656" i="33"/>
  <c r="H655" i="33"/>
  <c r="H654" i="33"/>
  <c r="H653" i="33"/>
  <c r="H652" i="33"/>
  <c r="H651" i="33"/>
  <c r="H650" i="33"/>
  <c r="H649" i="33"/>
  <c r="H648" i="33"/>
  <c r="H647" i="33"/>
  <c r="H646" i="33"/>
  <c r="H645" i="33"/>
  <c r="H644" i="33"/>
  <c r="H643" i="33"/>
  <c r="H642" i="33"/>
  <c r="H641" i="33"/>
  <c r="H640" i="33"/>
  <c r="H639" i="33"/>
  <c r="H638" i="33"/>
  <c r="H637" i="33"/>
  <c r="H636" i="33"/>
  <c r="H635" i="33"/>
  <c r="H634" i="33"/>
  <c r="H633" i="33"/>
  <c r="H632" i="33"/>
  <c r="H631" i="33"/>
  <c r="H630" i="33"/>
  <c r="H629" i="33"/>
  <c r="H628" i="33"/>
  <c r="H627" i="33"/>
  <c r="H626" i="33"/>
  <c r="H625" i="33"/>
  <c r="H624" i="33"/>
  <c r="H623" i="33"/>
  <c r="H622" i="33"/>
  <c r="H621" i="33"/>
  <c r="H620" i="33"/>
  <c r="H619" i="33"/>
  <c r="H618" i="33"/>
  <c r="H617" i="33"/>
  <c r="H616" i="33"/>
  <c r="H615" i="33"/>
  <c r="H614" i="33"/>
  <c r="H613" i="33"/>
  <c r="H612" i="33"/>
  <c r="H611" i="33"/>
  <c r="H610" i="33"/>
  <c r="H609" i="33"/>
  <c r="H608" i="33"/>
  <c r="H607" i="33"/>
  <c r="H606" i="33"/>
  <c r="H605" i="33"/>
  <c r="H604" i="33"/>
  <c r="H603" i="33"/>
  <c r="H602" i="33"/>
  <c r="H601" i="33"/>
  <c r="H600" i="33"/>
  <c r="H599" i="33"/>
  <c r="H598" i="33"/>
  <c r="H597" i="33"/>
  <c r="H596" i="33"/>
  <c r="H595" i="33"/>
  <c r="H594" i="33"/>
  <c r="H593" i="33"/>
  <c r="H592" i="33"/>
  <c r="H591" i="33"/>
  <c r="H590" i="33"/>
  <c r="H589" i="33"/>
  <c r="H588" i="33"/>
  <c r="H587" i="33"/>
  <c r="H586" i="33"/>
  <c r="H585" i="33"/>
  <c r="H584" i="33"/>
  <c r="H583" i="33"/>
  <c r="H582" i="33"/>
  <c r="H581" i="33"/>
  <c r="H580" i="33"/>
  <c r="H579" i="33"/>
  <c r="H578" i="33"/>
  <c r="H577" i="33"/>
  <c r="H576" i="33"/>
  <c r="H575" i="33"/>
  <c r="H574" i="33"/>
  <c r="H573" i="33"/>
  <c r="H572" i="33"/>
  <c r="H571" i="33"/>
  <c r="H570" i="33"/>
  <c r="H569" i="33"/>
  <c r="H568" i="33"/>
  <c r="H567" i="33"/>
  <c r="H566" i="33"/>
  <c r="H565" i="33"/>
  <c r="H564" i="33"/>
  <c r="H563" i="33"/>
  <c r="H562" i="33"/>
  <c r="H561" i="33"/>
  <c r="H560" i="33"/>
  <c r="H559" i="33"/>
  <c r="H558" i="33"/>
  <c r="H557" i="33"/>
  <c r="H556" i="33"/>
  <c r="H555" i="33"/>
  <c r="H554" i="33"/>
  <c r="H553" i="33"/>
  <c r="H552" i="33"/>
  <c r="H551" i="33"/>
  <c r="H550" i="33"/>
  <c r="H549" i="33"/>
  <c r="H548" i="33"/>
  <c r="H547" i="33"/>
  <c r="H546" i="33"/>
  <c r="H545" i="33"/>
  <c r="H544" i="33"/>
  <c r="H543" i="33"/>
  <c r="H542" i="33"/>
  <c r="H541" i="33"/>
  <c r="H540" i="33"/>
  <c r="H539" i="33"/>
  <c r="H538" i="33"/>
  <c r="H537" i="33"/>
  <c r="H536" i="33"/>
  <c r="H535" i="33"/>
  <c r="H534" i="33"/>
  <c r="H533" i="33"/>
  <c r="H532" i="33"/>
  <c r="H531" i="33"/>
  <c r="H530" i="33"/>
  <c r="H529" i="33"/>
  <c r="H528" i="33"/>
  <c r="H527" i="33"/>
  <c r="H526" i="33"/>
  <c r="H525" i="33"/>
  <c r="H524" i="33"/>
  <c r="H523" i="33"/>
  <c r="H522" i="33"/>
  <c r="H521" i="33"/>
  <c r="H520" i="33"/>
  <c r="H519" i="33"/>
  <c r="H518" i="33"/>
  <c r="H517" i="33"/>
  <c r="H516" i="33"/>
  <c r="H515" i="33"/>
  <c r="H514" i="33"/>
  <c r="H513" i="33"/>
  <c r="H512" i="33"/>
  <c r="H511" i="33"/>
  <c r="H510" i="33"/>
  <c r="H509" i="33"/>
  <c r="H508" i="33"/>
  <c r="H507" i="33"/>
  <c r="H506" i="33"/>
  <c r="H505" i="33"/>
  <c r="H504" i="33"/>
  <c r="H503" i="33"/>
  <c r="H502" i="33"/>
  <c r="H501" i="33"/>
  <c r="H500" i="33"/>
  <c r="H499" i="33"/>
  <c r="H498" i="33"/>
  <c r="H497" i="33"/>
  <c r="H496" i="33"/>
  <c r="H495" i="33"/>
  <c r="H494" i="33"/>
  <c r="H493" i="33"/>
  <c r="H492" i="33"/>
  <c r="H491" i="33"/>
  <c r="H490" i="33"/>
  <c r="H489" i="33"/>
  <c r="H488" i="33"/>
  <c r="H487" i="33"/>
  <c r="H486" i="33"/>
  <c r="H485" i="33"/>
  <c r="H484" i="33"/>
  <c r="H483" i="33"/>
  <c r="H482" i="33"/>
  <c r="H481" i="33"/>
  <c r="H480" i="33"/>
  <c r="H479" i="33"/>
  <c r="H478" i="33"/>
  <c r="H477" i="33"/>
  <c r="H476" i="33"/>
  <c r="H475" i="33"/>
  <c r="H474" i="33"/>
  <c r="H473" i="33"/>
  <c r="H472" i="33"/>
  <c r="H471" i="33"/>
  <c r="H470" i="33"/>
  <c r="H469" i="33"/>
  <c r="H468" i="33"/>
  <c r="H467" i="33"/>
  <c r="H466" i="33"/>
  <c r="H465" i="33"/>
  <c r="H464" i="33"/>
  <c r="H463" i="33"/>
  <c r="H462" i="33"/>
  <c r="H461" i="33"/>
  <c r="H460" i="33"/>
  <c r="H459" i="33"/>
  <c r="H458" i="33"/>
  <c r="H457" i="33"/>
  <c r="H456" i="33"/>
  <c r="H455" i="33"/>
  <c r="H454" i="33"/>
  <c r="H453" i="33"/>
  <c r="H452" i="33"/>
  <c r="H451" i="33"/>
  <c r="H450" i="33"/>
  <c r="H449" i="33"/>
  <c r="H448" i="33"/>
  <c r="H447" i="33"/>
  <c r="H446" i="33"/>
  <c r="H445" i="33"/>
  <c r="H444" i="33"/>
  <c r="H443" i="33"/>
  <c r="H442" i="33"/>
  <c r="H441" i="33"/>
  <c r="H440" i="33"/>
  <c r="H439" i="33"/>
  <c r="H438" i="33"/>
  <c r="H437" i="33"/>
  <c r="H436" i="33"/>
  <c r="H435" i="33"/>
  <c r="H434" i="33"/>
  <c r="H433" i="33"/>
  <c r="H432" i="33"/>
  <c r="H431" i="33"/>
  <c r="H430" i="33"/>
  <c r="H429" i="33"/>
  <c r="H428" i="33"/>
  <c r="H427" i="33"/>
  <c r="H426" i="33"/>
  <c r="H425" i="33"/>
  <c r="H424" i="33"/>
  <c r="H423" i="33"/>
  <c r="H422" i="33"/>
  <c r="H421" i="33"/>
  <c r="H420" i="33"/>
  <c r="H419" i="33"/>
  <c r="H418" i="33"/>
  <c r="H417" i="33"/>
  <c r="H416" i="33"/>
  <c r="H415" i="33"/>
  <c r="H414" i="33"/>
  <c r="H413" i="33"/>
  <c r="H412" i="33"/>
  <c r="H411" i="33"/>
  <c r="H410" i="33"/>
  <c r="H409" i="33"/>
  <c r="H408" i="33"/>
  <c r="H407" i="33"/>
  <c r="H406" i="33"/>
  <c r="H405" i="33"/>
  <c r="H404" i="33"/>
  <c r="H403" i="33"/>
  <c r="H402" i="33"/>
  <c r="H401" i="33"/>
  <c r="H400" i="33"/>
  <c r="H399" i="33"/>
  <c r="H398" i="33"/>
  <c r="H397" i="33"/>
  <c r="H396" i="33"/>
  <c r="H395" i="33"/>
  <c r="H394" i="33"/>
  <c r="H393" i="33"/>
  <c r="H392" i="33"/>
  <c r="H391" i="33"/>
  <c r="H390" i="33"/>
  <c r="H389" i="33"/>
  <c r="H388" i="33"/>
  <c r="H387" i="33"/>
  <c r="H386" i="33"/>
  <c r="H385" i="33"/>
  <c r="H384" i="33"/>
  <c r="H383" i="33"/>
  <c r="H382" i="33"/>
  <c r="H381" i="33"/>
  <c r="H380" i="33"/>
  <c r="H379" i="33"/>
  <c r="H378" i="33"/>
  <c r="H377" i="33"/>
  <c r="H376" i="33"/>
  <c r="H375" i="33"/>
  <c r="H374" i="33"/>
  <c r="H373" i="33"/>
  <c r="H372" i="33"/>
  <c r="H371" i="33"/>
  <c r="H370" i="33"/>
  <c r="H369" i="33"/>
  <c r="H368" i="33"/>
  <c r="H367" i="33"/>
  <c r="H366" i="33"/>
  <c r="H365" i="33"/>
  <c r="H364" i="33"/>
  <c r="H363" i="33"/>
  <c r="H362" i="33"/>
  <c r="H361" i="33"/>
  <c r="H360" i="33"/>
  <c r="H359" i="33"/>
  <c r="H358" i="33"/>
  <c r="H357" i="33"/>
  <c r="H356" i="33"/>
  <c r="H355" i="33"/>
  <c r="H354" i="33"/>
  <c r="H353" i="33"/>
  <c r="H352" i="33"/>
  <c r="H351" i="33"/>
  <c r="H350" i="33"/>
  <c r="H349" i="33"/>
  <c r="H348" i="33"/>
  <c r="H347" i="33"/>
  <c r="H346" i="33"/>
  <c r="H345" i="33"/>
  <c r="H344" i="33"/>
  <c r="H343" i="33"/>
  <c r="H342" i="33"/>
  <c r="H341" i="33"/>
  <c r="H340" i="33"/>
  <c r="H339" i="33"/>
  <c r="H338" i="33"/>
  <c r="H337" i="33"/>
  <c r="H336" i="33"/>
  <c r="H335" i="33"/>
  <c r="H334" i="33"/>
  <c r="H333" i="33"/>
  <c r="H332" i="33"/>
  <c r="H331" i="33"/>
  <c r="H330" i="33"/>
  <c r="H329" i="33"/>
  <c r="H328" i="33"/>
  <c r="H327" i="33"/>
  <c r="H326" i="33"/>
  <c r="H325" i="33"/>
  <c r="H324" i="33"/>
  <c r="H323" i="33"/>
  <c r="H322" i="33"/>
  <c r="H321" i="33"/>
  <c r="H320" i="33"/>
  <c r="H319" i="33"/>
  <c r="H318" i="33"/>
  <c r="H317" i="33"/>
  <c r="H316" i="33"/>
  <c r="H315" i="33"/>
  <c r="H314" i="33"/>
  <c r="H313" i="33"/>
  <c r="H312" i="33"/>
  <c r="H311" i="33"/>
  <c r="H310" i="33"/>
  <c r="H309" i="33"/>
  <c r="H308" i="33"/>
  <c r="H307" i="33"/>
  <c r="H306" i="33"/>
  <c r="H305" i="33"/>
  <c r="H304" i="33"/>
  <c r="H303" i="33"/>
  <c r="H302" i="33"/>
  <c r="H301" i="33"/>
  <c r="H300" i="33"/>
  <c r="H299" i="33"/>
  <c r="H298" i="33"/>
  <c r="H297" i="33"/>
  <c r="H296" i="33"/>
  <c r="H295" i="33"/>
  <c r="H294" i="33"/>
  <c r="H293" i="33"/>
  <c r="H292" i="33"/>
  <c r="H291" i="33"/>
  <c r="H290" i="33"/>
  <c r="H289" i="33"/>
  <c r="H288" i="33"/>
  <c r="H287" i="33"/>
  <c r="H286" i="33"/>
  <c r="H285" i="33"/>
  <c r="H284" i="33"/>
  <c r="H283" i="33"/>
  <c r="H282" i="33"/>
  <c r="H281" i="33"/>
  <c r="H280" i="33"/>
  <c r="H279" i="33"/>
  <c r="H278" i="33"/>
  <c r="H277" i="33"/>
  <c r="H276" i="33"/>
  <c r="H275" i="33"/>
  <c r="H274" i="33"/>
  <c r="H273" i="33"/>
  <c r="H272" i="33"/>
  <c r="H271" i="33"/>
  <c r="H270" i="33"/>
  <c r="H269" i="33"/>
  <c r="H268" i="33"/>
  <c r="H267" i="33"/>
  <c r="H266" i="33"/>
  <c r="H265" i="33"/>
  <c r="H264" i="33"/>
  <c r="H263" i="33"/>
  <c r="H262" i="33"/>
  <c r="H261" i="33"/>
  <c r="H260" i="33"/>
  <c r="H259" i="33"/>
  <c r="H258" i="33"/>
  <c r="H257" i="33"/>
  <c r="H256" i="33"/>
  <c r="H255" i="33"/>
  <c r="H254" i="33"/>
  <c r="H253" i="33"/>
  <c r="H252" i="33"/>
  <c r="H251" i="33"/>
  <c r="H250" i="33"/>
  <c r="H249" i="33"/>
  <c r="H248" i="33"/>
  <c r="H247" i="33"/>
  <c r="H246" i="33"/>
  <c r="H245" i="33"/>
  <c r="H244" i="33"/>
  <c r="H243" i="33"/>
  <c r="H242" i="33"/>
  <c r="H241" i="33"/>
  <c r="H240" i="33"/>
  <c r="H239" i="33"/>
  <c r="H238" i="33"/>
  <c r="H237" i="33"/>
  <c r="H236" i="33"/>
  <c r="H235" i="33"/>
  <c r="H234" i="33"/>
  <c r="H233" i="33"/>
  <c r="H232" i="33"/>
  <c r="H231" i="33"/>
  <c r="H230" i="33"/>
  <c r="H229" i="33"/>
  <c r="H228" i="33"/>
  <c r="H227" i="33"/>
  <c r="H226" i="33"/>
  <c r="H225" i="33"/>
  <c r="H224" i="33"/>
  <c r="H223" i="33"/>
  <c r="H222" i="33"/>
  <c r="H221" i="33"/>
  <c r="H220" i="33"/>
  <c r="H219" i="33"/>
  <c r="H218" i="33"/>
  <c r="H217" i="33"/>
  <c r="H216" i="33"/>
  <c r="H215" i="33"/>
  <c r="H214" i="33"/>
  <c r="H213" i="33"/>
  <c r="H212" i="33"/>
  <c r="H211" i="33"/>
  <c r="H210" i="33"/>
  <c r="H209" i="33"/>
  <c r="H208" i="33"/>
  <c r="H207" i="33"/>
  <c r="H206" i="33"/>
  <c r="H205" i="33"/>
  <c r="H204" i="33"/>
  <c r="H203" i="33"/>
  <c r="H202" i="33"/>
  <c r="H201" i="33"/>
  <c r="H200" i="33"/>
  <c r="H199" i="33"/>
  <c r="H198" i="33"/>
  <c r="H197" i="33"/>
  <c r="H196" i="33"/>
  <c r="H195" i="33"/>
  <c r="H194" i="33"/>
  <c r="H193" i="33"/>
  <c r="H192" i="33"/>
  <c r="H191" i="33"/>
  <c r="H190" i="33"/>
  <c r="H189" i="33"/>
  <c r="H188" i="33"/>
  <c r="H187" i="33"/>
  <c r="H186" i="33"/>
  <c r="H185" i="33"/>
  <c r="H184" i="33"/>
  <c r="H183" i="33"/>
  <c r="H182" i="33"/>
  <c r="H181" i="33"/>
  <c r="H180" i="33"/>
  <c r="H179" i="33"/>
  <c r="H178" i="33"/>
  <c r="H177" i="33"/>
  <c r="H176" i="33"/>
  <c r="H175" i="33"/>
  <c r="H174" i="33"/>
  <c r="H173" i="33"/>
  <c r="H172" i="33"/>
  <c r="H171" i="33"/>
  <c r="H170" i="33"/>
  <c r="H169" i="33"/>
  <c r="H168" i="33"/>
  <c r="H167" i="33"/>
  <c r="H166" i="33"/>
  <c r="H165" i="33"/>
  <c r="H164" i="33"/>
  <c r="H163" i="33"/>
  <c r="H162" i="33"/>
  <c r="H161" i="33"/>
  <c r="H160" i="33"/>
  <c r="H159" i="33"/>
  <c r="H158" i="33"/>
  <c r="H157" i="33"/>
  <c r="H156" i="33"/>
  <c r="H155" i="33"/>
  <c r="H154" i="33"/>
  <c r="H153" i="33"/>
  <c r="H152" i="33"/>
  <c r="H151" i="33"/>
  <c r="H150" i="33"/>
  <c r="H149" i="33"/>
  <c r="H148" i="33"/>
  <c r="H147" i="33"/>
  <c r="H146" i="33"/>
  <c r="H145" i="33"/>
  <c r="H144" i="33"/>
  <c r="H143" i="33"/>
  <c r="H142" i="33"/>
  <c r="H141" i="33"/>
  <c r="H140" i="33"/>
  <c r="H139" i="33"/>
  <c r="H138" i="33"/>
  <c r="H137" i="33"/>
  <c r="H136" i="33"/>
  <c r="H135" i="33"/>
  <c r="H134" i="33"/>
  <c r="H133" i="33"/>
  <c r="H132" i="33"/>
  <c r="H131" i="33"/>
  <c r="H130" i="33"/>
  <c r="H129" i="33"/>
  <c r="H128" i="33"/>
  <c r="H127" i="33"/>
  <c r="H126" i="33"/>
  <c r="H125" i="33"/>
  <c r="H124" i="33"/>
  <c r="H123" i="33"/>
  <c r="H122" i="33"/>
  <c r="H121" i="33"/>
  <c r="H120" i="33"/>
  <c r="H119" i="33"/>
  <c r="H118" i="33"/>
  <c r="H117" i="33"/>
  <c r="H116" i="33"/>
  <c r="H115" i="33"/>
  <c r="H114" i="33"/>
  <c r="H113" i="33"/>
  <c r="H112" i="33"/>
  <c r="H111" i="33"/>
  <c r="H110" i="33"/>
  <c r="H109" i="33"/>
  <c r="H108" i="33"/>
  <c r="H107" i="33"/>
  <c r="H106" i="33"/>
  <c r="H105" i="33"/>
  <c r="H104" i="33"/>
  <c r="H103" i="33"/>
  <c r="H102" i="33"/>
  <c r="H101" i="33"/>
  <c r="H100" i="33"/>
  <c r="H99" i="33"/>
  <c r="H98" i="33"/>
  <c r="H97" i="33"/>
  <c r="H96" i="33"/>
  <c r="H95" i="33"/>
  <c r="H94" i="33"/>
  <c r="H93" i="33"/>
  <c r="H92" i="33"/>
  <c r="H91" i="33"/>
  <c r="H90" i="33"/>
  <c r="H89" i="33"/>
  <c r="H88" i="33"/>
  <c r="H87" i="33"/>
  <c r="H86" i="33"/>
  <c r="H85" i="33"/>
  <c r="H84" i="33"/>
  <c r="H83" i="33"/>
  <c r="H82" i="33"/>
  <c r="H81" i="33"/>
  <c r="H80" i="33"/>
  <c r="H79" i="33"/>
  <c r="H78" i="33"/>
  <c r="H77" i="33"/>
  <c r="H76" i="33"/>
  <c r="H75" i="33"/>
  <c r="H74" i="33"/>
  <c r="H73" i="33"/>
  <c r="H72" i="33"/>
  <c r="H71" i="33"/>
  <c r="H70" i="33"/>
  <c r="H69" i="33"/>
  <c r="H68" i="33"/>
  <c r="H67" i="33"/>
  <c r="H66" i="33"/>
  <c r="H65" i="33"/>
  <c r="H64" i="33"/>
  <c r="H63" i="33"/>
  <c r="H62" i="33"/>
  <c r="H61" i="33"/>
  <c r="H60" i="33"/>
  <c r="H59" i="33"/>
  <c r="H58" i="33"/>
  <c r="H57" i="33"/>
  <c r="H56" i="33"/>
  <c r="H55" i="33"/>
  <c r="H54" i="33"/>
  <c r="H53" i="33"/>
  <c r="H52" i="33"/>
  <c r="H51" i="33"/>
  <c r="H50" i="33"/>
  <c r="H49" i="33"/>
  <c r="H48" i="33"/>
  <c r="H47" i="33"/>
  <c r="H46" i="33"/>
  <c r="H45" i="33"/>
  <c r="H44" i="33"/>
  <c r="H43" i="33"/>
  <c r="H42" i="33"/>
  <c r="H41" i="33"/>
  <c r="H40" i="33"/>
  <c r="H39" i="33"/>
  <c r="H38" i="33"/>
  <c r="H37" i="33"/>
  <c r="H36" i="33"/>
  <c r="H35" i="33"/>
  <c r="H34" i="33"/>
  <c r="H33" i="33"/>
  <c r="H32" i="33"/>
  <c r="H31" i="33"/>
  <c r="H30" i="33"/>
  <c r="H29" i="33"/>
  <c r="H28" i="33"/>
  <c r="H27" i="33"/>
  <c r="H26" i="33"/>
  <c r="H25" i="33"/>
  <c r="H24" i="33"/>
  <c r="H23" i="33"/>
  <c r="H22" i="33"/>
  <c r="H21" i="33"/>
  <c r="H20" i="33"/>
  <c r="H19" i="33"/>
  <c r="H18" i="33"/>
  <c r="H17" i="33"/>
  <c r="H16" i="33"/>
  <c r="H15" i="33"/>
  <c r="G3" i="33"/>
  <c r="F3" i="33"/>
  <c r="E3" i="33"/>
  <c r="I2" i="33"/>
  <c r="H998" i="32"/>
  <c r="H997" i="32"/>
  <c r="H996" i="32"/>
  <c r="H995" i="32"/>
  <c r="H994" i="32"/>
  <c r="H993" i="32"/>
  <c r="H992" i="32"/>
  <c r="H991" i="32"/>
  <c r="H990" i="32"/>
  <c r="H989" i="32"/>
  <c r="H988" i="32"/>
  <c r="H987" i="32"/>
  <c r="H986" i="32"/>
  <c r="H985" i="32"/>
  <c r="H984" i="32"/>
  <c r="H983" i="32"/>
  <c r="H982" i="32"/>
  <c r="H981" i="32"/>
  <c r="H980" i="32"/>
  <c r="H979" i="32"/>
  <c r="H978" i="32"/>
  <c r="H977" i="32"/>
  <c r="H976" i="32"/>
  <c r="H975" i="32"/>
  <c r="H974" i="32"/>
  <c r="H973" i="32"/>
  <c r="H972" i="32"/>
  <c r="H971" i="32"/>
  <c r="H970" i="32"/>
  <c r="H969" i="32"/>
  <c r="H968" i="32"/>
  <c r="H967" i="32"/>
  <c r="H966" i="32"/>
  <c r="H965" i="32"/>
  <c r="H964" i="32"/>
  <c r="H963" i="32"/>
  <c r="H962" i="32"/>
  <c r="H961" i="32"/>
  <c r="H960" i="32"/>
  <c r="H959" i="32"/>
  <c r="H958" i="32"/>
  <c r="H957" i="32"/>
  <c r="H956" i="32"/>
  <c r="H955" i="32"/>
  <c r="H954" i="32"/>
  <c r="H953" i="32"/>
  <c r="H952" i="32"/>
  <c r="H951" i="32"/>
  <c r="H950" i="32"/>
  <c r="H949" i="32"/>
  <c r="H948" i="32"/>
  <c r="H947" i="32"/>
  <c r="H946" i="32"/>
  <c r="H945" i="32"/>
  <c r="H944" i="32"/>
  <c r="H943" i="32"/>
  <c r="H942" i="32"/>
  <c r="H941" i="32"/>
  <c r="H940" i="32"/>
  <c r="H939" i="32"/>
  <c r="H938" i="32"/>
  <c r="H937" i="32"/>
  <c r="H936" i="32"/>
  <c r="H935" i="32"/>
  <c r="H934" i="32"/>
  <c r="H933" i="32"/>
  <c r="H932" i="32"/>
  <c r="H931" i="32"/>
  <c r="H930" i="32"/>
  <c r="H929" i="32"/>
  <c r="H928" i="32"/>
  <c r="H927" i="32"/>
  <c r="H926" i="32"/>
  <c r="H925" i="32"/>
  <c r="H924" i="32"/>
  <c r="H923" i="32"/>
  <c r="H922" i="32"/>
  <c r="H921" i="32"/>
  <c r="H920" i="32"/>
  <c r="H919" i="32"/>
  <c r="H918" i="32"/>
  <c r="H917" i="32"/>
  <c r="H916" i="32"/>
  <c r="H915" i="32"/>
  <c r="H914" i="32"/>
  <c r="H913" i="32"/>
  <c r="H912" i="32"/>
  <c r="H911" i="32"/>
  <c r="H910" i="32"/>
  <c r="H909" i="32"/>
  <c r="H908" i="32"/>
  <c r="H907" i="32"/>
  <c r="H906" i="32"/>
  <c r="H905" i="32"/>
  <c r="H904" i="32"/>
  <c r="H903" i="32"/>
  <c r="H902" i="32"/>
  <c r="H901" i="32"/>
  <c r="H900" i="32"/>
  <c r="H899" i="32"/>
  <c r="H898" i="32"/>
  <c r="H897" i="32"/>
  <c r="H896" i="32"/>
  <c r="H895" i="32"/>
  <c r="H894" i="32"/>
  <c r="H893" i="32"/>
  <c r="H892" i="32"/>
  <c r="H891" i="32"/>
  <c r="H890" i="32"/>
  <c r="H889" i="32"/>
  <c r="H888" i="32"/>
  <c r="H887" i="32"/>
  <c r="H886" i="32"/>
  <c r="H885" i="32"/>
  <c r="H884" i="32"/>
  <c r="H883" i="32"/>
  <c r="H882" i="32"/>
  <c r="H881" i="32"/>
  <c r="H880" i="32"/>
  <c r="H879" i="32"/>
  <c r="H878" i="32"/>
  <c r="H877" i="32"/>
  <c r="H876" i="32"/>
  <c r="H875" i="32"/>
  <c r="H874" i="32"/>
  <c r="H873" i="32"/>
  <c r="H872" i="32"/>
  <c r="H871" i="32"/>
  <c r="H870" i="32"/>
  <c r="H869" i="32"/>
  <c r="H868" i="32"/>
  <c r="H867" i="32"/>
  <c r="H866" i="32"/>
  <c r="H865" i="32"/>
  <c r="H864" i="32"/>
  <c r="H863" i="32"/>
  <c r="H862" i="32"/>
  <c r="H861" i="32"/>
  <c r="H860" i="32"/>
  <c r="H859" i="32"/>
  <c r="H858" i="32"/>
  <c r="H857" i="32"/>
  <c r="H856" i="32"/>
  <c r="H855" i="32"/>
  <c r="H854" i="32"/>
  <c r="H853" i="32"/>
  <c r="H852" i="32"/>
  <c r="H851" i="32"/>
  <c r="H850" i="32"/>
  <c r="H849" i="32"/>
  <c r="H848" i="32"/>
  <c r="H847" i="32"/>
  <c r="H846" i="32"/>
  <c r="H845" i="32"/>
  <c r="H844" i="32"/>
  <c r="H843" i="32"/>
  <c r="H842" i="32"/>
  <c r="H841" i="32"/>
  <c r="H840" i="32"/>
  <c r="H839" i="32"/>
  <c r="H838" i="32"/>
  <c r="H837" i="32"/>
  <c r="H836" i="32"/>
  <c r="H835" i="32"/>
  <c r="H834" i="32"/>
  <c r="H833" i="32"/>
  <c r="H832" i="32"/>
  <c r="H831" i="32"/>
  <c r="H830" i="32"/>
  <c r="H829" i="32"/>
  <c r="H828" i="32"/>
  <c r="H827" i="32"/>
  <c r="H826" i="32"/>
  <c r="H825" i="32"/>
  <c r="H824" i="32"/>
  <c r="H823" i="32"/>
  <c r="H822" i="32"/>
  <c r="H821" i="32"/>
  <c r="H820" i="32"/>
  <c r="H819" i="32"/>
  <c r="H818" i="32"/>
  <c r="H817" i="32"/>
  <c r="H816" i="32"/>
  <c r="H815" i="32"/>
  <c r="H814" i="32"/>
  <c r="H813" i="32"/>
  <c r="H812" i="32"/>
  <c r="H811" i="32"/>
  <c r="H810" i="32"/>
  <c r="H809" i="32"/>
  <c r="H808" i="32"/>
  <c r="H807" i="32"/>
  <c r="H806" i="32"/>
  <c r="H805" i="32"/>
  <c r="H804" i="32"/>
  <c r="H803" i="32"/>
  <c r="H802" i="32"/>
  <c r="H801" i="32"/>
  <c r="H800" i="32"/>
  <c r="H799" i="32"/>
  <c r="H798" i="32"/>
  <c r="H797" i="32"/>
  <c r="H796" i="32"/>
  <c r="H795" i="32"/>
  <c r="H794" i="32"/>
  <c r="H793" i="32"/>
  <c r="H792" i="32"/>
  <c r="H791" i="32"/>
  <c r="H790" i="32"/>
  <c r="H789" i="32"/>
  <c r="H788" i="32"/>
  <c r="H787" i="32"/>
  <c r="H786" i="32"/>
  <c r="H785" i="32"/>
  <c r="H784" i="32"/>
  <c r="H783" i="32"/>
  <c r="H782" i="32"/>
  <c r="H781" i="32"/>
  <c r="H780" i="32"/>
  <c r="H779" i="32"/>
  <c r="H778" i="32"/>
  <c r="H777" i="32"/>
  <c r="H776" i="32"/>
  <c r="H775" i="32"/>
  <c r="H774" i="32"/>
  <c r="H773" i="32"/>
  <c r="H772" i="32"/>
  <c r="H771" i="32"/>
  <c r="H770" i="32"/>
  <c r="H769" i="32"/>
  <c r="H768" i="32"/>
  <c r="H767" i="32"/>
  <c r="H766" i="32"/>
  <c r="H765" i="32"/>
  <c r="H764" i="32"/>
  <c r="H763" i="32"/>
  <c r="H762" i="32"/>
  <c r="H761" i="32"/>
  <c r="H760" i="32"/>
  <c r="H759" i="32"/>
  <c r="H758" i="32"/>
  <c r="H757" i="32"/>
  <c r="H756" i="32"/>
  <c r="H755" i="32"/>
  <c r="H754" i="32"/>
  <c r="H753" i="32"/>
  <c r="H752" i="32"/>
  <c r="H751" i="32"/>
  <c r="H750" i="32"/>
  <c r="H749" i="32"/>
  <c r="H748" i="32"/>
  <c r="H747" i="32"/>
  <c r="H746" i="32"/>
  <c r="H745" i="32"/>
  <c r="H744" i="32"/>
  <c r="H743" i="32"/>
  <c r="H742" i="32"/>
  <c r="H741" i="32"/>
  <c r="H740" i="32"/>
  <c r="H739" i="32"/>
  <c r="H738" i="32"/>
  <c r="H737" i="32"/>
  <c r="H736" i="32"/>
  <c r="H735" i="32"/>
  <c r="H734" i="32"/>
  <c r="H733" i="32"/>
  <c r="H732" i="32"/>
  <c r="H731" i="32"/>
  <c r="H730" i="32"/>
  <c r="H729" i="32"/>
  <c r="H728" i="32"/>
  <c r="H727" i="32"/>
  <c r="H726" i="32"/>
  <c r="H725" i="32"/>
  <c r="H724" i="32"/>
  <c r="H723" i="32"/>
  <c r="H722" i="32"/>
  <c r="H721" i="32"/>
  <c r="H720" i="32"/>
  <c r="H719" i="32"/>
  <c r="H718" i="32"/>
  <c r="H717" i="32"/>
  <c r="H716" i="32"/>
  <c r="H715" i="32"/>
  <c r="H714" i="32"/>
  <c r="H713" i="32"/>
  <c r="H712" i="32"/>
  <c r="H711" i="32"/>
  <c r="H710" i="32"/>
  <c r="H709" i="32"/>
  <c r="H708" i="32"/>
  <c r="H707" i="32"/>
  <c r="H706" i="32"/>
  <c r="H705" i="32"/>
  <c r="H704" i="32"/>
  <c r="H703" i="32"/>
  <c r="H702" i="32"/>
  <c r="H701" i="32"/>
  <c r="H700" i="32"/>
  <c r="H699" i="32"/>
  <c r="H698" i="32"/>
  <c r="H697" i="32"/>
  <c r="H696" i="32"/>
  <c r="H695" i="32"/>
  <c r="H694" i="32"/>
  <c r="H693" i="32"/>
  <c r="H692" i="32"/>
  <c r="H691" i="32"/>
  <c r="H690" i="32"/>
  <c r="H689" i="32"/>
  <c r="H688" i="32"/>
  <c r="H687" i="32"/>
  <c r="H686" i="32"/>
  <c r="H685" i="32"/>
  <c r="H684" i="32"/>
  <c r="H683" i="32"/>
  <c r="H682" i="32"/>
  <c r="H681" i="32"/>
  <c r="H680" i="32"/>
  <c r="H679" i="32"/>
  <c r="H678" i="32"/>
  <c r="H677" i="32"/>
  <c r="H676" i="32"/>
  <c r="H675" i="32"/>
  <c r="H674" i="32"/>
  <c r="H673" i="32"/>
  <c r="H672" i="32"/>
  <c r="H671" i="32"/>
  <c r="H670" i="32"/>
  <c r="H669" i="32"/>
  <c r="H668" i="32"/>
  <c r="H667" i="32"/>
  <c r="H666" i="32"/>
  <c r="H665" i="32"/>
  <c r="H664" i="32"/>
  <c r="H663" i="32"/>
  <c r="H662" i="32"/>
  <c r="H661" i="32"/>
  <c r="H660" i="32"/>
  <c r="H659" i="32"/>
  <c r="H658" i="32"/>
  <c r="H657" i="32"/>
  <c r="H656" i="32"/>
  <c r="H655" i="32"/>
  <c r="H654" i="32"/>
  <c r="H653" i="32"/>
  <c r="H652" i="32"/>
  <c r="H651" i="32"/>
  <c r="H650" i="32"/>
  <c r="H649" i="32"/>
  <c r="H648" i="32"/>
  <c r="H647" i="32"/>
  <c r="H646" i="32"/>
  <c r="H645" i="32"/>
  <c r="H644" i="32"/>
  <c r="H643" i="32"/>
  <c r="H642" i="32"/>
  <c r="H641" i="32"/>
  <c r="H640" i="32"/>
  <c r="H639" i="32"/>
  <c r="H638" i="32"/>
  <c r="H637" i="32"/>
  <c r="H636" i="32"/>
  <c r="H635" i="32"/>
  <c r="H634" i="32"/>
  <c r="H633" i="32"/>
  <c r="H632" i="32"/>
  <c r="H631" i="32"/>
  <c r="H630" i="32"/>
  <c r="H629" i="32"/>
  <c r="H628" i="32"/>
  <c r="H627" i="32"/>
  <c r="H626" i="32"/>
  <c r="H625" i="32"/>
  <c r="H624" i="32"/>
  <c r="H623" i="32"/>
  <c r="H622" i="32"/>
  <c r="H621" i="32"/>
  <c r="H620" i="32"/>
  <c r="H619" i="32"/>
  <c r="H618" i="32"/>
  <c r="H617" i="32"/>
  <c r="H616" i="32"/>
  <c r="H615" i="32"/>
  <c r="H614" i="32"/>
  <c r="H613" i="32"/>
  <c r="H612" i="32"/>
  <c r="H611" i="32"/>
  <c r="H610" i="32"/>
  <c r="H609" i="32"/>
  <c r="H608" i="32"/>
  <c r="H607" i="32"/>
  <c r="H606" i="32"/>
  <c r="H605" i="32"/>
  <c r="H604" i="32"/>
  <c r="H603" i="32"/>
  <c r="H602" i="32"/>
  <c r="H601" i="32"/>
  <c r="H600" i="32"/>
  <c r="H599" i="32"/>
  <c r="H598" i="32"/>
  <c r="H597" i="32"/>
  <c r="H596" i="32"/>
  <c r="H595" i="32"/>
  <c r="H594" i="32"/>
  <c r="H593" i="32"/>
  <c r="H592" i="32"/>
  <c r="H591" i="32"/>
  <c r="H590" i="32"/>
  <c r="H589" i="32"/>
  <c r="H588" i="32"/>
  <c r="H587" i="32"/>
  <c r="H586" i="32"/>
  <c r="H585" i="32"/>
  <c r="H584" i="32"/>
  <c r="H583" i="32"/>
  <c r="H582" i="32"/>
  <c r="H581" i="32"/>
  <c r="H580" i="32"/>
  <c r="H579" i="32"/>
  <c r="H578" i="32"/>
  <c r="H577" i="32"/>
  <c r="H576" i="32"/>
  <c r="H575" i="32"/>
  <c r="H574" i="32"/>
  <c r="H573" i="32"/>
  <c r="H572" i="32"/>
  <c r="H571" i="32"/>
  <c r="H570" i="32"/>
  <c r="H569" i="32"/>
  <c r="H568" i="32"/>
  <c r="H567" i="32"/>
  <c r="H566" i="32"/>
  <c r="H565" i="32"/>
  <c r="H564" i="32"/>
  <c r="H563" i="32"/>
  <c r="H562" i="32"/>
  <c r="H561" i="32"/>
  <c r="H560" i="32"/>
  <c r="H559" i="32"/>
  <c r="H558" i="32"/>
  <c r="H557" i="32"/>
  <c r="H556" i="32"/>
  <c r="H555" i="32"/>
  <c r="H554" i="32"/>
  <c r="H553" i="32"/>
  <c r="H552" i="32"/>
  <c r="H551" i="32"/>
  <c r="H550" i="32"/>
  <c r="H549" i="32"/>
  <c r="H548" i="32"/>
  <c r="H547" i="32"/>
  <c r="H546" i="32"/>
  <c r="H545" i="32"/>
  <c r="H544" i="32"/>
  <c r="H543" i="32"/>
  <c r="H542" i="32"/>
  <c r="H541" i="32"/>
  <c r="H540" i="32"/>
  <c r="H539" i="32"/>
  <c r="H538" i="32"/>
  <c r="H537" i="32"/>
  <c r="H536" i="32"/>
  <c r="H535" i="32"/>
  <c r="H534" i="32"/>
  <c r="H533" i="32"/>
  <c r="H532" i="32"/>
  <c r="H531" i="32"/>
  <c r="H530" i="32"/>
  <c r="H529" i="32"/>
  <c r="H528" i="32"/>
  <c r="H527" i="32"/>
  <c r="H526" i="32"/>
  <c r="H525" i="32"/>
  <c r="H524" i="32"/>
  <c r="H523" i="32"/>
  <c r="H522" i="32"/>
  <c r="H521" i="32"/>
  <c r="H520" i="32"/>
  <c r="H519" i="32"/>
  <c r="H518" i="32"/>
  <c r="H517" i="32"/>
  <c r="H516" i="32"/>
  <c r="H515" i="32"/>
  <c r="H514" i="32"/>
  <c r="H513" i="32"/>
  <c r="H512" i="32"/>
  <c r="H511" i="32"/>
  <c r="H510" i="32"/>
  <c r="H509" i="32"/>
  <c r="H508" i="32"/>
  <c r="H507" i="32"/>
  <c r="H506" i="32"/>
  <c r="H505" i="32"/>
  <c r="H504" i="32"/>
  <c r="H503" i="32"/>
  <c r="H502" i="32"/>
  <c r="H501" i="32"/>
  <c r="H500" i="32"/>
  <c r="H499" i="32"/>
  <c r="H498" i="32"/>
  <c r="H497" i="32"/>
  <c r="H496" i="32"/>
  <c r="H495" i="32"/>
  <c r="H494" i="32"/>
  <c r="H493" i="32"/>
  <c r="H492" i="32"/>
  <c r="H491" i="32"/>
  <c r="H490" i="32"/>
  <c r="H489" i="32"/>
  <c r="H488" i="32"/>
  <c r="H487" i="32"/>
  <c r="H486" i="32"/>
  <c r="H485" i="32"/>
  <c r="H484" i="32"/>
  <c r="H483" i="32"/>
  <c r="H482" i="32"/>
  <c r="H481" i="32"/>
  <c r="H480" i="32"/>
  <c r="H479" i="32"/>
  <c r="H478" i="32"/>
  <c r="H477" i="32"/>
  <c r="H476" i="32"/>
  <c r="H475" i="32"/>
  <c r="H474" i="32"/>
  <c r="H473" i="32"/>
  <c r="H472" i="32"/>
  <c r="H471" i="32"/>
  <c r="H470" i="32"/>
  <c r="H469" i="32"/>
  <c r="H468" i="32"/>
  <c r="H467" i="32"/>
  <c r="H466" i="32"/>
  <c r="H465" i="32"/>
  <c r="H464" i="32"/>
  <c r="H463" i="32"/>
  <c r="H462" i="32"/>
  <c r="H461" i="32"/>
  <c r="H460" i="32"/>
  <c r="H459" i="32"/>
  <c r="H458" i="32"/>
  <c r="H457" i="32"/>
  <c r="H456" i="32"/>
  <c r="H455" i="32"/>
  <c r="H454" i="32"/>
  <c r="H453" i="32"/>
  <c r="H452" i="32"/>
  <c r="H451" i="32"/>
  <c r="H450" i="32"/>
  <c r="H449" i="32"/>
  <c r="H448" i="32"/>
  <c r="H447" i="32"/>
  <c r="H446" i="32"/>
  <c r="H445" i="32"/>
  <c r="H444" i="32"/>
  <c r="H443" i="32"/>
  <c r="H442" i="32"/>
  <c r="H441" i="32"/>
  <c r="H440" i="32"/>
  <c r="H439" i="32"/>
  <c r="H438" i="32"/>
  <c r="H437" i="32"/>
  <c r="H436" i="32"/>
  <c r="H435" i="32"/>
  <c r="H434" i="32"/>
  <c r="H433" i="32"/>
  <c r="H432" i="32"/>
  <c r="H431" i="32"/>
  <c r="H430" i="32"/>
  <c r="H429" i="32"/>
  <c r="H428" i="32"/>
  <c r="H427" i="32"/>
  <c r="H426" i="32"/>
  <c r="H425" i="32"/>
  <c r="H424" i="32"/>
  <c r="H423" i="32"/>
  <c r="H422" i="32"/>
  <c r="H421" i="32"/>
  <c r="H420" i="32"/>
  <c r="H419" i="32"/>
  <c r="H418" i="32"/>
  <c r="H417" i="32"/>
  <c r="H416" i="32"/>
  <c r="H415" i="32"/>
  <c r="H414" i="32"/>
  <c r="H413" i="32"/>
  <c r="H412" i="32"/>
  <c r="H411" i="32"/>
  <c r="H410" i="32"/>
  <c r="H409" i="32"/>
  <c r="H408" i="32"/>
  <c r="H407" i="32"/>
  <c r="H406" i="32"/>
  <c r="H405" i="32"/>
  <c r="H404" i="32"/>
  <c r="H403" i="32"/>
  <c r="H402" i="32"/>
  <c r="H401" i="32"/>
  <c r="H400" i="32"/>
  <c r="H399" i="32"/>
  <c r="H398" i="32"/>
  <c r="H397" i="32"/>
  <c r="H396" i="32"/>
  <c r="H395" i="32"/>
  <c r="H394" i="32"/>
  <c r="H393" i="32"/>
  <c r="H392" i="32"/>
  <c r="H391" i="32"/>
  <c r="H390" i="32"/>
  <c r="H389" i="32"/>
  <c r="H388" i="32"/>
  <c r="H387" i="32"/>
  <c r="H386" i="32"/>
  <c r="H385" i="32"/>
  <c r="H384" i="32"/>
  <c r="H383" i="32"/>
  <c r="H382" i="32"/>
  <c r="H381" i="32"/>
  <c r="H380" i="32"/>
  <c r="H379" i="32"/>
  <c r="H378" i="32"/>
  <c r="H377" i="32"/>
  <c r="H376" i="32"/>
  <c r="H375" i="32"/>
  <c r="H374" i="32"/>
  <c r="H373" i="32"/>
  <c r="H372" i="32"/>
  <c r="H371" i="32"/>
  <c r="H370" i="32"/>
  <c r="H369" i="32"/>
  <c r="H368" i="32"/>
  <c r="H367" i="32"/>
  <c r="H366" i="32"/>
  <c r="H365" i="32"/>
  <c r="H364" i="32"/>
  <c r="H363" i="32"/>
  <c r="H362" i="32"/>
  <c r="H361" i="32"/>
  <c r="H360" i="32"/>
  <c r="H359" i="32"/>
  <c r="H358" i="32"/>
  <c r="H357" i="32"/>
  <c r="H356" i="32"/>
  <c r="H355" i="32"/>
  <c r="H354" i="32"/>
  <c r="H353" i="32"/>
  <c r="H352" i="32"/>
  <c r="H351" i="32"/>
  <c r="H350" i="32"/>
  <c r="H349" i="32"/>
  <c r="H348" i="32"/>
  <c r="H347" i="32"/>
  <c r="H346" i="32"/>
  <c r="H345" i="32"/>
  <c r="H344" i="32"/>
  <c r="H343" i="32"/>
  <c r="H342" i="32"/>
  <c r="H341" i="32"/>
  <c r="H340" i="32"/>
  <c r="H339" i="32"/>
  <c r="H338" i="32"/>
  <c r="H337" i="32"/>
  <c r="H336" i="32"/>
  <c r="H335" i="32"/>
  <c r="H334" i="32"/>
  <c r="H333" i="32"/>
  <c r="H332" i="32"/>
  <c r="H331" i="32"/>
  <c r="H330" i="32"/>
  <c r="H329" i="32"/>
  <c r="H328" i="32"/>
  <c r="H327" i="32"/>
  <c r="H326" i="32"/>
  <c r="H325" i="32"/>
  <c r="H324" i="32"/>
  <c r="H323" i="32"/>
  <c r="H322" i="32"/>
  <c r="H321" i="32"/>
  <c r="H320" i="32"/>
  <c r="H319" i="32"/>
  <c r="H318" i="32"/>
  <c r="H317" i="32"/>
  <c r="H316" i="32"/>
  <c r="H315" i="32"/>
  <c r="H314" i="32"/>
  <c r="H313" i="32"/>
  <c r="H312" i="32"/>
  <c r="H311" i="32"/>
  <c r="H310" i="32"/>
  <c r="H309" i="32"/>
  <c r="H308" i="32"/>
  <c r="H307" i="32"/>
  <c r="H306" i="32"/>
  <c r="H305" i="32"/>
  <c r="H304" i="32"/>
  <c r="H303" i="32"/>
  <c r="H302" i="32"/>
  <c r="H301" i="32"/>
  <c r="H300" i="32"/>
  <c r="H299" i="32"/>
  <c r="H298" i="32"/>
  <c r="H297" i="32"/>
  <c r="H296" i="32"/>
  <c r="H295" i="32"/>
  <c r="H294" i="32"/>
  <c r="H293" i="32"/>
  <c r="H292" i="32"/>
  <c r="H291" i="32"/>
  <c r="H290" i="32"/>
  <c r="H289" i="32"/>
  <c r="H288" i="32"/>
  <c r="H287" i="32"/>
  <c r="H286" i="32"/>
  <c r="H285" i="32"/>
  <c r="H284" i="32"/>
  <c r="H283" i="32"/>
  <c r="H282" i="32"/>
  <c r="H281" i="32"/>
  <c r="H280" i="32"/>
  <c r="H279" i="32"/>
  <c r="H278" i="32"/>
  <c r="H277" i="32"/>
  <c r="H276" i="32"/>
  <c r="H275" i="32"/>
  <c r="H274" i="32"/>
  <c r="H273" i="32"/>
  <c r="H272" i="32"/>
  <c r="H271" i="32"/>
  <c r="H270" i="32"/>
  <c r="H269" i="32"/>
  <c r="H268" i="32"/>
  <c r="H267" i="32"/>
  <c r="H266" i="32"/>
  <c r="H265" i="32"/>
  <c r="H264" i="32"/>
  <c r="H263" i="32"/>
  <c r="H262" i="32"/>
  <c r="H261" i="32"/>
  <c r="H260" i="32"/>
  <c r="H259" i="32"/>
  <c r="H258" i="32"/>
  <c r="H257" i="32"/>
  <c r="H256" i="32"/>
  <c r="H255" i="32"/>
  <c r="H254" i="32"/>
  <c r="H253" i="32"/>
  <c r="H252" i="32"/>
  <c r="H251" i="32"/>
  <c r="H250" i="32"/>
  <c r="H249" i="32"/>
  <c r="H248" i="32"/>
  <c r="H247" i="32"/>
  <c r="H246" i="32"/>
  <c r="H245" i="32"/>
  <c r="H244" i="32"/>
  <c r="H243" i="32"/>
  <c r="H242" i="32"/>
  <c r="H241" i="32"/>
  <c r="H240" i="32"/>
  <c r="H239" i="32"/>
  <c r="H238" i="32"/>
  <c r="H237" i="32"/>
  <c r="H236" i="32"/>
  <c r="H235" i="32"/>
  <c r="H234" i="32"/>
  <c r="H233" i="32"/>
  <c r="H232" i="32"/>
  <c r="H231" i="32"/>
  <c r="H230" i="32"/>
  <c r="H229" i="32"/>
  <c r="H228" i="32"/>
  <c r="H227" i="32"/>
  <c r="H226" i="32"/>
  <c r="H225" i="32"/>
  <c r="H224" i="32"/>
  <c r="H223" i="32"/>
  <c r="H222" i="32"/>
  <c r="H221" i="32"/>
  <c r="H220" i="32"/>
  <c r="H219" i="32"/>
  <c r="H218" i="32"/>
  <c r="H217" i="32"/>
  <c r="H216" i="32"/>
  <c r="H215" i="32"/>
  <c r="H214" i="32"/>
  <c r="H213" i="32"/>
  <c r="H212" i="32"/>
  <c r="H211" i="32"/>
  <c r="H210" i="32"/>
  <c r="H209" i="32"/>
  <c r="H208" i="32"/>
  <c r="H207" i="32"/>
  <c r="H206" i="32"/>
  <c r="H205" i="32"/>
  <c r="H204" i="32"/>
  <c r="H203" i="32"/>
  <c r="H202" i="32"/>
  <c r="H201" i="32"/>
  <c r="H200" i="32"/>
  <c r="H199" i="32"/>
  <c r="H198" i="32"/>
  <c r="H197" i="32"/>
  <c r="H196" i="32"/>
  <c r="H195" i="32"/>
  <c r="H194" i="32"/>
  <c r="H193" i="32"/>
  <c r="H192" i="32"/>
  <c r="H191" i="32"/>
  <c r="H190" i="32"/>
  <c r="H189" i="32"/>
  <c r="H188" i="32"/>
  <c r="H187" i="32"/>
  <c r="H186" i="32"/>
  <c r="H185" i="32"/>
  <c r="H184" i="32"/>
  <c r="H183" i="32"/>
  <c r="H182" i="32"/>
  <c r="H181" i="32"/>
  <c r="H180" i="32"/>
  <c r="H179" i="32"/>
  <c r="H178" i="32"/>
  <c r="H177" i="32"/>
  <c r="H176" i="32"/>
  <c r="H175" i="32"/>
  <c r="H174" i="32"/>
  <c r="H173" i="32"/>
  <c r="H172" i="32"/>
  <c r="H171" i="32"/>
  <c r="H170" i="32"/>
  <c r="H169" i="32"/>
  <c r="H168" i="32"/>
  <c r="H167" i="32"/>
  <c r="H166" i="32"/>
  <c r="H165" i="32"/>
  <c r="H164" i="32"/>
  <c r="H163" i="32"/>
  <c r="H162" i="32"/>
  <c r="H161" i="32"/>
  <c r="H160" i="32"/>
  <c r="H159" i="32"/>
  <c r="H158" i="32"/>
  <c r="H157" i="32"/>
  <c r="H156" i="32"/>
  <c r="H155" i="32"/>
  <c r="H154" i="32"/>
  <c r="H153" i="32"/>
  <c r="H152" i="32"/>
  <c r="H151" i="32"/>
  <c r="H150" i="32"/>
  <c r="H149" i="32"/>
  <c r="H148" i="32"/>
  <c r="H147" i="32"/>
  <c r="H146" i="32"/>
  <c r="H145" i="32"/>
  <c r="H144" i="32"/>
  <c r="H143" i="32"/>
  <c r="H142" i="32"/>
  <c r="H141" i="32"/>
  <c r="H140" i="32"/>
  <c r="H139" i="32"/>
  <c r="H138" i="32"/>
  <c r="H137" i="32"/>
  <c r="H136" i="32"/>
  <c r="H135" i="32"/>
  <c r="H134" i="32"/>
  <c r="H133" i="32"/>
  <c r="H132" i="32"/>
  <c r="H131" i="32"/>
  <c r="H130" i="32"/>
  <c r="H129" i="32"/>
  <c r="H128" i="32"/>
  <c r="H127" i="32"/>
  <c r="H126" i="32"/>
  <c r="H125" i="32"/>
  <c r="H124" i="32"/>
  <c r="H123" i="32"/>
  <c r="H122" i="32"/>
  <c r="H121" i="32"/>
  <c r="H120" i="32"/>
  <c r="H119" i="32"/>
  <c r="H118" i="32"/>
  <c r="H117" i="32"/>
  <c r="H116" i="32"/>
  <c r="H115" i="32"/>
  <c r="H114" i="32"/>
  <c r="H113" i="32"/>
  <c r="H112" i="32"/>
  <c r="H111" i="32"/>
  <c r="H110" i="32"/>
  <c r="H109" i="32"/>
  <c r="H108" i="32"/>
  <c r="H107" i="32"/>
  <c r="H106" i="32"/>
  <c r="H105" i="32"/>
  <c r="H104" i="32"/>
  <c r="H103" i="32"/>
  <c r="H102" i="32"/>
  <c r="H101" i="32"/>
  <c r="H100" i="32"/>
  <c r="H99" i="32"/>
  <c r="H98" i="32"/>
  <c r="H97" i="32"/>
  <c r="H96" i="32"/>
  <c r="H95" i="32"/>
  <c r="H94" i="32"/>
  <c r="H93" i="32"/>
  <c r="H92" i="32"/>
  <c r="H91" i="32"/>
  <c r="H90" i="32"/>
  <c r="H89" i="32"/>
  <c r="H88" i="32"/>
  <c r="H87" i="32"/>
  <c r="H86" i="32"/>
  <c r="H85" i="32"/>
  <c r="H84" i="32"/>
  <c r="H83" i="32"/>
  <c r="H82" i="32"/>
  <c r="H81" i="32"/>
  <c r="H80" i="32"/>
  <c r="H79" i="32"/>
  <c r="H78" i="32"/>
  <c r="H77" i="32"/>
  <c r="H76" i="32"/>
  <c r="H75" i="32"/>
  <c r="H74" i="32"/>
  <c r="H73" i="32"/>
  <c r="H72" i="32"/>
  <c r="H71" i="32"/>
  <c r="H70" i="32"/>
  <c r="H69" i="32"/>
  <c r="H68" i="32"/>
  <c r="H67" i="32"/>
  <c r="H66" i="32"/>
  <c r="H65" i="32"/>
  <c r="H64" i="32"/>
  <c r="H63" i="32"/>
  <c r="H62" i="32"/>
  <c r="H61" i="32"/>
  <c r="H60" i="32"/>
  <c r="H59" i="32"/>
  <c r="H58" i="32"/>
  <c r="H57" i="32"/>
  <c r="H56" i="32"/>
  <c r="H55" i="32"/>
  <c r="H54" i="32"/>
  <c r="H53" i="32"/>
  <c r="H52" i="32"/>
  <c r="H51" i="32"/>
  <c r="H50" i="32"/>
  <c r="H49" i="32"/>
  <c r="H48" i="32"/>
  <c r="H47" i="32"/>
  <c r="H46" i="32"/>
  <c r="H45" i="32"/>
  <c r="H44" i="32"/>
  <c r="H43" i="32"/>
  <c r="H42" i="32"/>
  <c r="H41" i="32"/>
  <c r="H40" i="32"/>
  <c r="H39" i="32"/>
  <c r="H38" i="32"/>
  <c r="H37" i="32"/>
  <c r="H36" i="32"/>
  <c r="H35" i="32"/>
  <c r="H34" i="32"/>
  <c r="H33" i="32"/>
  <c r="H32" i="32"/>
  <c r="H31" i="32"/>
  <c r="H30" i="32"/>
  <c r="H29" i="32"/>
  <c r="H28" i="32"/>
  <c r="H27" i="32"/>
  <c r="H26" i="32"/>
  <c r="H25" i="32"/>
  <c r="H24" i="32"/>
  <c r="H23" i="32"/>
  <c r="H22" i="32"/>
  <c r="H21" i="32"/>
  <c r="H20" i="32"/>
  <c r="H19" i="32"/>
  <c r="H18" i="32"/>
  <c r="H17" i="32"/>
  <c r="H16" i="32"/>
  <c r="H15" i="32"/>
  <c r="H14" i="32"/>
  <c r="H13" i="32"/>
  <c r="H12" i="32"/>
  <c r="H11" i="32"/>
  <c r="H10" i="32"/>
  <c r="H9" i="32"/>
  <c r="H8" i="32"/>
  <c r="G3" i="32"/>
  <c r="F3" i="32"/>
  <c r="E3" i="32"/>
  <c r="I2" i="32"/>
  <c r="H998" i="31"/>
  <c r="H997" i="31"/>
  <c r="H996" i="31"/>
  <c r="H995" i="31"/>
  <c r="H994" i="31"/>
  <c r="H993" i="31"/>
  <c r="H992" i="31"/>
  <c r="H991" i="31"/>
  <c r="H990" i="31"/>
  <c r="H989" i="31"/>
  <c r="H988" i="31"/>
  <c r="H987" i="31"/>
  <c r="H986" i="31"/>
  <c r="H985" i="31"/>
  <c r="H984" i="31"/>
  <c r="H983" i="31"/>
  <c r="H982" i="31"/>
  <c r="H981" i="31"/>
  <c r="H980" i="31"/>
  <c r="H979" i="31"/>
  <c r="H978" i="31"/>
  <c r="H977" i="31"/>
  <c r="H976" i="31"/>
  <c r="H975" i="31"/>
  <c r="H974" i="31"/>
  <c r="H973" i="31"/>
  <c r="H972" i="31"/>
  <c r="H971" i="31"/>
  <c r="H970" i="31"/>
  <c r="H969" i="31"/>
  <c r="H968" i="31"/>
  <c r="H967" i="31"/>
  <c r="H966" i="31"/>
  <c r="H965" i="31"/>
  <c r="H964" i="31"/>
  <c r="H963" i="31"/>
  <c r="H962" i="31"/>
  <c r="H961" i="31"/>
  <c r="H960" i="31"/>
  <c r="H959" i="31"/>
  <c r="H958" i="31"/>
  <c r="H957" i="31"/>
  <c r="H956" i="31"/>
  <c r="H955" i="31"/>
  <c r="H954" i="31"/>
  <c r="H953" i="31"/>
  <c r="H952" i="31"/>
  <c r="H951" i="31"/>
  <c r="H950" i="31"/>
  <c r="H949" i="31"/>
  <c r="H948" i="31"/>
  <c r="H947" i="31"/>
  <c r="H946" i="31"/>
  <c r="H945" i="31"/>
  <c r="H944" i="31"/>
  <c r="H943" i="31"/>
  <c r="H942" i="31"/>
  <c r="H941" i="31"/>
  <c r="H940" i="31"/>
  <c r="H939" i="31"/>
  <c r="H938" i="31"/>
  <c r="H937" i="31"/>
  <c r="H936" i="31"/>
  <c r="H935" i="31"/>
  <c r="H934" i="31"/>
  <c r="H933" i="31"/>
  <c r="H932" i="31"/>
  <c r="H931" i="31"/>
  <c r="H930" i="31"/>
  <c r="H929" i="31"/>
  <c r="H928" i="31"/>
  <c r="H927" i="31"/>
  <c r="H926" i="31"/>
  <c r="H925" i="31"/>
  <c r="H924" i="31"/>
  <c r="H923" i="31"/>
  <c r="H922" i="31"/>
  <c r="H921" i="31"/>
  <c r="H920" i="31"/>
  <c r="H919" i="31"/>
  <c r="H918" i="31"/>
  <c r="H917" i="31"/>
  <c r="H916" i="31"/>
  <c r="H915" i="31"/>
  <c r="H914" i="31"/>
  <c r="H913" i="31"/>
  <c r="H912" i="31"/>
  <c r="H911" i="31"/>
  <c r="H910" i="31"/>
  <c r="H909" i="31"/>
  <c r="H908" i="31"/>
  <c r="H907" i="31"/>
  <c r="H906" i="31"/>
  <c r="H905" i="31"/>
  <c r="H904" i="31"/>
  <c r="H903" i="31"/>
  <c r="H902" i="31"/>
  <c r="H901" i="31"/>
  <c r="H900" i="31"/>
  <c r="H899" i="31"/>
  <c r="H898" i="31"/>
  <c r="H897" i="31"/>
  <c r="H896" i="31"/>
  <c r="H895" i="31"/>
  <c r="H894" i="31"/>
  <c r="H893" i="31"/>
  <c r="H892" i="31"/>
  <c r="H891" i="31"/>
  <c r="H890" i="31"/>
  <c r="H889" i="31"/>
  <c r="H888" i="31"/>
  <c r="H887" i="31"/>
  <c r="H886" i="31"/>
  <c r="H885" i="31"/>
  <c r="H884" i="31"/>
  <c r="H883" i="31"/>
  <c r="H882" i="31"/>
  <c r="H881" i="31"/>
  <c r="H880" i="31"/>
  <c r="H879" i="31"/>
  <c r="H878" i="31"/>
  <c r="H877" i="31"/>
  <c r="H876" i="31"/>
  <c r="H875" i="31"/>
  <c r="H874" i="31"/>
  <c r="H873" i="31"/>
  <c r="H872" i="31"/>
  <c r="H871" i="31"/>
  <c r="H870" i="31"/>
  <c r="H869" i="31"/>
  <c r="H868" i="31"/>
  <c r="H867" i="31"/>
  <c r="H866" i="31"/>
  <c r="H865" i="31"/>
  <c r="H864" i="31"/>
  <c r="H863" i="31"/>
  <c r="H862" i="31"/>
  <c r="H861" i="31"/>
  <c r="H860" i="31"/>
  <c r="H859" i="31"/>
  <c r="H858" i="31"/>
  <c r="H857" i="31"/>
  <c r="H856" i="31"/>
  <c r="H855" i="31"/>
  <c r="H854" i="31"/>
  <c r="H853" i="31"/>
  <c r="H852" i="31"/>
  <c r="H851" i="31"/>
  <c r="H850" i="31"/>
  <c r="H849" i="31"/>
  <c r="H848" i="31"/>
  <c r="H847" i="31"/>
  <c r="H846" i="31"/>
  <c r="H845" i="31"/>
  <c r="H844" i="31"/>
  <c r="H843" i="31"/>
  <c r="H842" i="31"/>
  <c r="H841" i="31"/>
  <c r="H840" i="31"/>
  <c r="H839" i="31"/>
  <c r="H838" i="31"/>
  <c r="H837" i="31"/>
  <c r="H836" i="31"/>
  <c r="H835" i="31"/>
  <c r="H834" i="31"/>
  <c r="H833" i="31"/>
  <c r="H832" i="31"/>
  <c r="H831" i="31"/>
  <c r="H830" i="31"/>
  <c r="H829" i="31"/>
  <c r="H828" i="31"/>
  <c r="H827" i="31"/>
  <c r="H826" i="31"/>
  <c r="H825" i="31"/>
  <c r="H824" i="31"/>
  <c r="H823" i="31"/>
  <c r="H822" i="31"/>
  <c r="H821" i="31"/>
  <c r="H820" i="31"/>
  <c r="H819" i="31"/>
  <c r="H818" i="31"/>
  <c r="H817" i="31"/>
  <c r="H816" i="31"/>
  <c r="H815" i="31"/>
  <c r="H814" i="31"/>
  <c r="H813" i="31"/>
  <c r="H812" i="31"/>
  <c r="H811" i="31"/>
  <c r="H810" i="31"/>
  <c r="H809" i="31"/>
  <c r="H808" i="31"/>
  <c r="H807" i="31"/>
  <c r="H806" i="31"/>
  <c r="H805" i="31"/>
  <c r="H804" i="31"/>
  <c r="H803" i="31"/>
  <c r="H802" i="31"/>
  <c r="H801" i="31"/>
  <c r="H800" i="31"/>
  <c r="H799" i="31"/>
  <c r="H798" i="31"/>
  <c r="H797" i="31"/>
  <c r="H796" i="31"/>
  <c r="H795" i="31"/>
  <c r="H794" i="31"/>
  <c r="H793" i="31"/>
  <c r="H792" i="31"/>
  <c r="H791" i="31"/>
  <c r="H790" i="31"/>
  <c r="H789" i="31"/>
  <c r="H788" i="31"/>
  <c r="H787" i="31"/>
  <c r="H786" i="31"/>
  <c r="H785" i="31"/>
  <c r="H784" i="31"/>
  <c r="H783" i="31"/>
  <c r="H782" i="31"/>
  <c r="H781" i="31"/>
  <c r="H780" i="31"/>
  <c r="H779" i="31"/>
  <c r="H778" i="31"/>
  <c r="H777" i="31"/>
  <c r="H776" i="31"/>
  <c r="H775" i="31"/>
  <c r="H774" i="31"/>
  <c r="H773" i="31"/>
  <c r="H772" i="31"/>
  <c r="H771" i="31"/>
  <c r="H770" i="31"/>
  <c r="H769" i="31"/>
  <c r="H768" i="31"/>
  <c r="H767" i="31"/>
  <c r="H766" i="31"/>
  <c r="H765" i="31"/>
  <c r="H764" i="31"/>
  <c r="H763" i="31"/>
  <c r="H762" i="31"/>
  <c r="H761" i="31"/>
  <c r="H760" i="31"/>
  <c r="H759" i="31"/>
  <c r="H758" i="31"/>
  <c r="H757" i="31"/>
  <c r="H756" i="31"/>
  <c r="H755" i="31"/>
  <c r="H754" i="31"/>
  <c r="H753" i="31"/>
  <c r="H752" i="31"/>
  <c r="H751" i="31"/>
  <c r="H750" i="31"/>
  <c r="H749" i="31"/>
  <c r="H748" i="31"/>
  <c r="H747" i="31"/>
  <c r="H746" i="31"/>
  <c r="H745" i="31"/>
  <c r="H744" i="31"/>
  <c r="H743" i="31"/>
  <c r="H742" i="31"/>
  <c r="H741" i="31"/>
  <c r="H740" i="31"/>
  <c r="H739" i="31"/>
  <c r="H738" i="31"/>
  <c r="H737" i="31"/>
  <c r="H736" i="31"/>
  <c r="H735" i="31"/>
  <c r="H734" i="31"/>
  <c r="H733" i="31"/>
  <c r="H732" i="31"/>
  <c r="H731" i="31"/>
  <c r="H730" i="31"/>
  <c r="H729" i="31"/>
  <c r="H728" i="31"/>
  <c r="H727" i="31"/>
  <c r="H726" i="31"/>
  <c r="H725" i="31"/>
  <c r="H724" i="31"/>
  <c r="H723" i="31"/>
  <c r="H722" i="31"/>
  <c r="H721" i="31"/>
  <c r="H720" i="31"/>
  <c r="H719" i="31"/>
  <c r="H718" i="31"/>
  <c r="H717" i="31"/>
  <c r="H716" i="31"/>
  <c r="H715" i="31"/>
  <c r="H714" i="31"/>
  <c r="H713" i="31"/>
  <c r="H712" i="31"/>
  <c r="H711" i="31"/>
  <c r="H710" i="31"/>
  <c r="H709" i="31"/>
  <c r="H708" i="31"/>
  <c r="H707" i="31"/>
  <c r="H706" i="31"/>
  <c r="H705" i="31"/>
  <c r="H704" i="31"/>
  <c r="H703" i="31"/>
  <c r="H702" i="31"/>
  <c r="H701" i="31"/>
  <c r="H700" i="31"/>
  <c r="H699" i="31"/>
  <c r="H698" i="31"/>
  <c r="H697" i="31"/>
  <c r="H696" i="31"/>
  <c r="H695" i="31"/>
  <c r="H694" i="31"/>
  <c r="H693" i="31"/>
  <c r="H692" i="31"/>
  <c r="H691" i="31"/>
  <c r="H690" i="31"/>
  <c r="H689" i="31"/>
  <c r="H688" i="31"/>
  <c r="H687" i="31"/>
  <c r="H686" i="31"/>
  <c r="H685" i="31"/>
  <c r="H684" i="31"/>
  <c r="H683" i="31"/>
  <c r="H682" i="31"/>
  <c r="H681" i="31"/>
  <c r="H680" i="31"/>
  <c r="H679" i="31"/>
  <c r="H678" i="31"/>
  <c r="H677" i="31"/>
  <c r="H676" i="31"/>
  <c r="H675" i="31"/>
  <c r="H674" i="31"/>
  <c r="H673" i="31"/>
  <c r="H672" i="31"/>
  <c r="H671" i="31"/>
  <c r="H670" i="31"/>
  <c r="H669" i="31"/>
  <c r="H668" i="31"/>
  <c r="H667" i="31"/>
  <c r="H666" i="31"/>
  <c r="H665" i="31"/>
  <c r="H664" i="31"/>
  <c r="H663" i="31"/>
  <c r="H662" i="31"/>
  <c r="H661" i="31"/>
  <c r="H660" i="31"/>
  <c r="H659" i="31"/>
  <c r="H658" i="31"/>
  <c r="H657" i="31"/>
  <c r="H656" i="31"/>
  <c r="H655" i="31"/>
  <c r="H654" i="31"/>
  <c r="H653" i="31"/>
  <c r="H652" i="31"/>
  <c r="H651" i="31"/>
  <c r="H650" i="31"/>
  <c r="H649" i="31"/>
  <c r="H648" i="31"/>
  <c r="H647" i="31"/>
  <c r="H646" i="31"/>
  <c r="H645" i="31"/>
  <c r="H644" i="31"/>
  <c r="H643" i="31"/>
  <c r="H642" i="31"/>
  <c r="H641" i="31"/>
  <c r="H640" i="31"/>
  <c r="H639" i="31"/>
  <c r="H638" i="31"/>
  <c r="H637" i="31"/>
  <c r="H636" i="31"/>
  <c r="H635" i="31"/>
  <c r="H634" i="31"/>
  <c r="H633" i="31"/>
  <c r="H632" i="31"/>
  <c r="H631" i="31"/>
  <c r="H630" i="31"/>
  <c r="H629" i="31"/>
  <c r="H628" i="31"/>
  <c r="H627" i="31"/>
  <c r="H626" i="31"/>
  <c r="H625" i="31"/>
  <c r="H624" i="31"/>
  <c r="H623" i="31"/>
  <c r="H622" i="31"/>
  <c r="H621" i="31"/>
  <c r="H620" i="31"/>
  <c r="H619" i="31"/>
  <c r="H618" i="31"/>
  <c r="H617" i="31"/>
  <c r="H616" i="31"/>
  <c r="H615" i="31"/>
  <c r="H614" i="31"/>
  <c r="H613" i="31"/>
  <c r="H612" i="31"/>
  <c r="H611" i="31"/>
  <c r="H610" i="31"/>
  <c r="H609" i="31"/>
  <c r="H608" i="31"/>
  <c r="H607" i="31"/>
  <c r="H606" i="31"/>
  <c r="H605" i="31"/>
  <c r="H604" i="31"/>
  <c r="H603" i="31"/>
  <c r="H602" i="31"/>
  <c r="H601" i="31"/>
  <c r="H600" i="31"/>
  <c r="H599" i="31"/>
  <c r="H598" i="31"/>
  <c r="H597" i="31"/>
  <c r="H596" i="31"/>
  <c r="H595" i="31"/>
  <c r="H594" i="31"/>
  <c r="H593" i="31"/>
  <c r="H592" i="31"/>
  <c r="H591" i="31"/>
  <c r="H590" i="31"/>
  <c r="H589" i="31"/>
  <c r="H588" i="31"/>
  <c r="H587" i="31"/>
  <c r="H586" i="31"/>
  <c r="H585" i="31"/>
  <c r="H584" i="31"/>
  <c r="H583" i="31"/>
  <c r="H582" i="31"/>
  <c r="H581" i="31"/>
  <c r="H580" i="31"/>
  <c r="H579" i="31"/>
  <c r="H578" i="31"/>
  <c r="H577" i="31"/>
  <c r="H576" i="31"/>
  <c r="H575" i="31"/>
  <c r="H574" i="31"/>
  <c r="H573" i="31"/>
  <c r="H572" i="31"/>
  <c r="H571" i="31"/>
  <c r="H570" i="31"/>
  <c r="H569" i="31"/>
  <c r="H568" i="31"/>
  <c r="H567" i="31"/>
  <c r="H566" i="31"/>
  <c r="H565" i="31"/>
  <c r="H564" i="31"/>
  <c r="H563" i="31"/>
  <c r="H562" i="31"/>
  <c r="H561" i="31"/>
  <c r="H560" i="31"/>
  <c r="H559" i="31"/>
  <c r="H558" i="31"/>
  <c r="H557" i="31"/>
  <c r="H556" i="31"/>
  <c r="H555" i="31"/>
  <c r="H554" i="31"/>
  <c r="H553" i="31"/>
  <c r="H552" i="31"/>
  <c r="H551" i="31"/>
  <c r="H550" i="31"/>
  <c r="H549" i="31"/>
  <c r="H548" i="31"/>
  <c r="H547" i="31"/>
  <c r="H546" i="31"/>
  <c r="H545" i="31"/>
  <c r="H544" i="31"/>
  <c r="H543" i="31"/>
  <c r="H542" i="31"/>
  <c r="H541" i="31"/>
  <c r="H540" i="31"/>
  <c r="H539" i="31"/>
  <c r="H538" i="31"/>
  <c r="H537" i="31"/>
  <c r="H536" i="31"/>
  <c r="H535" i="31"/>
  <c r="H534" i="31"/>
  <c r="H533" i="31"/>
  <c r="H532" i="31"/>
  <c r="H531" i="31"/>
  <c r="H530" i="31"/>
  <c r="H529" i="31"/>
  <c r="H528" i="31"/>
  <c r="H527" i="31"/>
  <c r="H526" i="31"/>
  <c r="H525" i="31"/>
  <c r="H524" i="31"/>
  <c r="H523" i="31"/>
  <c r="H522" i="31"/>
  <c r="H521" i="31"/>
  <c r="H520" i="31"/>
  <c r="H519" i="31"/>
  <c r="H518" i="31"/>
  <c r="H517" i="31"/>
  <c r="H516" i="31"/>
  <c r="H515" i="31"/>
  <c r="H514" i="31"/>
  <c r="H513" i="31"/>
  <c r="H512" i="31"/>
  <c r="H511" i="31"/>
  <c r="H510" i="31"/>
  <c r="H509" i="31"/>
  <c r="H508" i="31"/>
  <c r="H507" i="31"/>
  <c r="H506" i="31"/>
  <c r="H505" i="31"/>
  <c r="H504" i="31"/>
  <c r="H503" i="31"/>
  <c r="H502" i="31"/>
  <c r="H501" i="31"/>
  <c r="H500" i="31"/>
  <c r="H499" i="31"/>
  <c r="H498" i="31"/>
  <c r="H497" i="31"/>
  <c r="H496" i="31"/>
  <c r="H495" i="31"/>
  <c r="H494" i="31"/>
  <c r="H493" i="31"/>
  <c r="H492" i="31"/>
  <c r="H491" i="31"/>
  <c r="H490" i="31"/>
  <c r="H489" i="31"/>
  <c r="H488" i="31"/>
  <c r="H487" i="31"/>
  <c r="H486" i="31"/>
  <c r="H485" i="31"/>
  <c r="H484" i="31"/>
  <c r="H483" i="31"/>
  <c r="H482" i="31"/>
  <c r="H481" i="31"/>
  <c r="H480" i="31"/>
  <c r="H479" i="31"/>
  <c r="H478" i="31"/>
  <c r="H477" i="31"/>
  <c r="H476" i="31"/>
  <c r="H475" i="31"/>
  <c r="H474" i="31"/>
  <c r="H473" i="31"/>
  <c r="H472" i="31"/>
  <c r="H471" i="31"/>
  <c r="H470" i="31"/>
  <c r="H469" i="31"/>
  <c r="H468" i="31"/>
  <c r="H467" i="31"/>
  <c r="H466" i="31"/>
  <c r="H465" i="31"/>
  <c r="H464" i="31"/>
  <c r="H463" i="31"/>
  <c r="H462" i="31"/>
  <c r="H461" i="31"/>
  <c r="H460" i="31"/>
  <c r="H459" i="31"/>
  <c r="H458" i="31"/>
  <c r="H457" i="31"/>
  <c r="H456" i="31"/>
  <c r="H455" i="31"/>
  <c r="H454" i="31"/>
  <c r="H453" i="31"/>
  <c r="H452" i="31"/>
  <c r="H451" i="31"/>
  <c r="H450" i="31"/>
  <c r="H449" i="31"/>
  <c r="H448" i="31"/>
  <c r="H447" i="31"/>
  <c r="H446" i="31"/>
  <c r="H445" i="31"/>
  <c r="H444" i="31"/>
  <c r="H443" i="31"/>
  <c r="H442" i="31"/>
  <c r="H441" i="31"/>
  <c r="H440" i="31"/>
  <c r="H439" i="31"/>
  <c r="H438" i="31"/>
  <c r="H437" i="31"/>
  <c r="H436" i="31"/>
  <c r="H435" i="31"/>
  <c r="H434" i="31"/>
  <c r="H433" i="31"/>
  <c r="H432" i="31"/>
  <c r="H431" i="31"/>
  <c r="H430" i="31"/>
  <c r="H429" i="31"/>
  <c r="H428" i="31"/>
  <c r="H427" i="31"/>
  <c r="H426" i="31"/>
  <c r="H425" i="31"/>
  <c r="H424" i="31"/>
  <c r="H423" i="31"/>
  <c r="H422" i="31"/>
  <c r="H421" i="31"/>
  <c r="H420" i="31"/>
  <c r="H419" i="31"/>
  <c r="H418" i="31"/>
  <c r="H417" i="31"/>
  <c r="H416" i="31"/>
  <c r="H415" i="31"/>
  <c r="H414" i="31"/>
  <c r="H413" i="31"/>
  <c r="H412" i="31"/>
  <c r="H411" i="31"/>
  <c r="H410" i="31"/>
  <c r="H409" i="31"/>
  <c r="H408" i="31"/>
  <c r="H407" i="31"/>
  <c r="H406" i="31"/>
  <c r="H405" i="31"/>
  <c r="H404" i="31"/>
  <c r="H403" i="31"/>
  <c r="H402" i="31"/>
  <c r="H401" i="31"/>
  <c r="H400" i="31"/>
  <c r="H399" i="31"/>
  <c r="H398" i="31"/>
  <c r="H397" i="31"/>
  <c r="H396" i="31"/>
  <c r="H395" i="31"/>
  <c r="H394" i="31"/>
  <c r="H393" i="31"/>
  <c r="H392" i="31"/>
  <c r="H391" i="31"/>
  <c r="H390" i="31"/>
  <c r="H389" i="31"/>
  <c r="H388" i="31"/>
  <c r="H387" i="31"/>
  <c r="H386" i="31"/>
  <c r="H385" i="31"/>
  <c r="H384" i="31"/>
  <c r="H383" i="31"/>
  <c r="H382" i="31"/>
  <c r="H381" i="31"/>
  <c r="H380" i="31"/>
  <c r="H379" i="31"/>
  <c r="H378" i="31"/>
  <c r="H377" i="31"/>
  <c r="H376" i="31"/>
  <c r="H375" i="31"/>
  <c r="H374" i="31"/>
  <c r="H373" i="31"/>
  <c r="H372" i="31"/>
  <c r="H371" i="31"/>
  <c r="H370" i="31"/>
  <c r="H369" i="31"/>
  <c r="H368" i="31"/>
  <c r="H367" i="31"/>
  <c r="H366" i="31"/>
  <c r="H365" i="31"/>
  <c r="H364" i="31"/>
  <c r="H363" i="31"/>
  <c r="H362" i="31"/>
  <c r="H361" i="31"/>
  <c r="H360" i="31"/>
  <c r="H359" i="31"/>
  <c r="H358" i="31"/>
  <c r="H357" i="31"/>
  <c r="H356" i="31"/>
  <c r="H355" i="31"/>
  <c r="H354" i="31"/>
  <c r="H353" i="31"/>
  <c r="H352" i="31"/>
  <c r="H351" i="31"/>
  <c r="H350" i="31"/>
  <c r="H349" i="31"/>
  <c r="H348" i="31"/>
  <c r="H347" i="31"/>
  <c r="H346" i="31"/>
  <c r="H345" i="31"/>
  <c r="H344" i="31"/>
  <c r="H343" i="31"/>
  <c r="H342" i="31"/>
  <c r="H341" i="31"/>
  <c r="H340" i="31"/>
  <c r="H339" i="31"/>
  <c r="H338" i="31"/>
  <c r="H337" i="31"/>
  <c r="H336" i="31"/>
  <c r="H335" i="31"/>
  <c r="H334" i="31"/>
  <c r="H333" i="31"/>
  <c r="H332" i="31"/>
  <c r="H331" i="31"/>
  <c r="H330" i="31"/>
  <c r="H329" i="31"/>
  <c r="H328" i="31"/>
  <c r="H327" i="31"/>
  <c r="H326" i="31"/>
  <c r="H325" i="31"/>
  <c r="H324" i="31"/>
  <c r="H323" i="31"/>
  <c r="H322" i="31"/>
  <c r="H321" i="31"/>
  <c r="H320" i="31"/>
  <c r="H319" i="31"/>
  <c r="H318" i="31"/>
  <c r="H317" i="31"/>
  <c r="H316" i="31"/>
  <c r="H315" i="31"/>
  <c r="H314" i="31"/>
  <c r="H313" i="31"/>
  <c r="H312" i="31"/>
  <c r="H311" i="31"/>
  <c r="H310" i="31"/>
  <c r="H309" i="31"/>
  <c r="H308" i="31"/>
  <c r="H307" i="31"/>
  <c r="H306" i="31"/>
  <c r="H305" i="31"/>
  <c r="H304" i="31"/>
  <c r="H303" i="31"/>
  <c r="H302" i="31"/>
  <c r="H301" i="31"/>
  <c r="H300" i="31"/>
  <c r="H299" i="31"/>
  <c r="H298" i="31"/>
  <c r="H297" i="31"/>
  <c r="H296" i="31"/>
  <c r="H295" i="31"/>
  <c r="H294" i="31"/>
  <c r="H293" i="31"/>
  <c r="H292" i="31"/>
  <c r="H291" i="31"/>
  <c r="H290" i="31"/>
  <c r="H289" i="31"/>
  <c r="H288" i="31"/>
  <c r="H287" i="31"/>
  <c r="H286" i="31"/>
  <c r="H285" i="31"/>
  <c r="H284" i="31"/>
  <c r="H283" i="31"/>
  <c r="H282" i="31"/>
  <c r="H281" i="31"/>
  <c r="H280" i="31"/>
  <c r="H279" i="31"/>
  <c r="H278" i="31"/>
  <c r="H277" i="31"/>
  <c r="H276" i="31"/>
  <c r="H275" i="31"/>
  <c r="H274" i="31"/>
  <c r="H273" i="31"/>
  <c r="H272" i="31"/>
  <c r="H271" i="31"/>
  <c r="H270" i="31"/>
  <c r="H269" i="31"/>
  <c r="H268" i="31"/>
  <c r="H267" i="31"/>
  <c r="H266" i="31"/>
  <c r="H265" i="31"/>
  <c r="H264" i="31"/>
  <c r="H263" i="31"/>
  <c r="H262" i="31"/>
  <c r="H261" i="31"/>
  <c r="H260" i="31"/>
  <c r="H259" i="31"/>
  <c r="H258" i="31"/>
  <c r="H257" i="31"/>
  <c r="H256" i="31"/>
  <c r="H255" i="31"/>
  <c r="H254" i="31"/>
  <c r="H253" i="31"/>
  <c r="H252" i="31"/>
  <c r="H251" i="31"/>
  <c r="H250" i="31"/>
  <c r="H249" i="31"/>
  <c r="H248" i="31"/>
  <c r="H247" i="31"/>
  <c r="H246" i="31"/>
  <c r="H245" i="31"/>
  <c r="H244" i="31"/>
  <c r="H243" i="31"/>
  <c r="H242" i="31"/>
  <c r="H241" i="31"/>
  <c r="H240" i="31"/>
  <c r="H239" i="31"/>
  <c r="H238" i="31"/>
  <c r="H237" i="31"/>
  <c r="H236" i="31"/>
  <c r="H235" i="31"/>
  <c r="H234" i="31"/>
  <c r="H233" i="31"/>
  <c r="H232" i="31"/>
  <c r="H231" i="31"/>
  <c r="H230" i="31"/>
  <c r="H229" i="31"/>
  <c r="H228" i="31"/>
  <c r="H227" i="31"/>
  <c r="H226" i="31"/>
  <c r="H225" i="31"/>
  <c r="H224" i="31"/>
  <c r="H223" i="31"/>
  <c r="H222" i="31"/>
  <c r="H221" i="31"/>
  <c r="H220" i="31"/>
  <c r="H219" i="31"/>
  <c r="H218" i="31"/>
  <c r="H217" i="31"/>
  <c r="H216" i="31"/>
  <c r="H215" i="31"/>
  <c r="H214" i="31"/>
  <c r="H213" i="31"/>
  <c r="H212" i="31"/>
  <c r="H211" i="31"/>
  <c r="H210" i="31"/>
  <c r="H209" i="31"/>
  <c r="H208" i="31"/>
  <c r="H207" i="31"/>
  <c r="H206" i="31"/>
  <c r="H205" i="31"/>
  <c r="H204" i="31"/>
  <c r="H203" i="31"/>
  <c r="H202" i="31"/>
  <c r="H201" i="31"/>
  <c r="H200" i="31"/>
  <c r="H199" i="31"/>
  <c r="H198" i="31"/>
  <c r="H197" i="31"/>
  <c r="H196" i="31"/>
  <c r="H195" i="31"/>
  <c r="H194" i="31"/>
  <c r="H193" i="31"/>
  <c r="H192" i="31"/>
  <c r="H191" i="31"/>
  <c r="H190" i="31"/>
  <c r="H189" i="31"/>
  <c r="H188" i="31"/>
  <c r="H187" i="31"/>
  <c r="H186" i="31"/>
  <c r="H185" i="31"/>
  <c r="H184" i="31"/>
  <c r="H183" i="31"/>
  <c r="H182" i="31"/>
  <c r="H181" i="31"/>
  <c r="H180" i="31"/>
  <c r="H179" i="31"/>
  <c r="H178" i="31"/>
  <c r="H177" i="31"/>
  <c r="H176" i="31"/>
  <c r="H175" i="31"/>
  <c r="H174" i="31"/>
  <c r="H173" i="31"/>
  <c r="H172" i="31"/>
  <c r="H171" i="31"/>
  <c r="H170" i="31"/>
  <c r="H169" i="31"/>
  <c r="H168" i="31"/>
  <c r="H167" i="31"/>
  <c r="H166" i="31"/>
  <c r="H165" i="31"/>
  <c r="H164" i="31"/>
  <c r="H163" i="31"/>
  <c r="H162" i="31"/>
  <c r="H161" i="31"/>
  <c r="H160" i="31"/>
  <c r="H159" i="31"/>
  <c r="H158" i="31"/>
  <c r="H157" i="31"/>
  <c r="H156" i="31"/>
  <c r="H155" i="31"/>
  <c r="H154" i="31"/>
  <c r="H153" i="31"/>
  <c r="H152" i="31"/>
  <c r="H151" i="31"/>
  <c r="H150" i="31"/>
  <c r="H149" i="31"/>
  <c r="H148" i="31"/>
  <c r="H147" i="31"/>
  <c r="H146" i="31"/>
  <c r="H145" i="31"/>
  <c r="H144" i="31"/>
  <c r="H143" i="31"/>
  <c r="H142" i="31"/>
  <c r="H141" i="31"/>
  <c r="H140" i="31"/>
  <c r="H139" i="31"/>
  <c r="H138" i="31"/>
  <c r="H137" i="31"/>
  <c r="H136" i="31"/>
  <c r="H135" i="31"/>
  <c r="H134" i="31"/>
  <c r="H133" i="31"/>
  <c r="H132" i="31"/>
  <c r="H131" i="31"/>
  <c r="H130" i="31"/>
  <c r="H129" i="31"/>
  <c r="H128" i="31"/>
  <c r="H127" i="31"/>
  <c r="H126" i="31"/>
  <c r="H125" i="31"/>
  <c r="H124" i="31"/>
  <c r="H123" i="31"/>
  <c r="H122" i="31"/>
  <c r="H121" i="31"/>
  <c r="H120" i="31"/>
  <c r="H119" i="31"/>
  <c r="H118" i="31"/>
  <c r="H117" i="31"/>
  <c r="H116" i="31"/>
  <c r="H115" i="31"/>
  <c r="H114" i="31"/>
  <c r="H113" i="31"/>
  <c r="H112" i="31"/>
  <c r="H111" i="31"/>
  <c r="H110" i="31"/>
  <c r="H109" i="31"/>
  <c r="H108" i="31"/>
  <c r="H107" i="31"/>
  <c r="H106" i="31"/>
  <c r="H105" i="31"/>
  <c r="H104" i="31"/>
  <c r="H103" i="31"/>
  <c r="H102" i="31"/>
  <c r="H101" i="31"/>
  <c r="H100" i="31"/>
  <c r="H99" i="31"/>
  <c r="H98" i="31"/>
  <c r="H97" i="31"/>
  <c r="H96" i="31"/>
  <c r="H95" i="31"/>
  <c r="H94" i="31"/>
  <c r="H93" i="31"/>
  <c r="H92" i="31"/>
  <c r="H91" i="31"/>
  <c r="H90" i="31"/>
  <c r="H89" i="31"/>
  <c r="H88" i="31"/>
  <c r="H87" i="31"/>
  <c r="H86" i="31"/>
  <c r="H85" i="31"/>
  <c r="H84" i="31"/>
  <c r="H83" i="31"/>
  <c r="H82" i="31"/>
  <c r="H81" i="31"/>
  <c r="H80" i="31"/>
  <c r="H79" i="31"/>
  <c r="H78" i="31"/>
  <c r="H77" i="31"/>
  <c r="H76" i="31"/>
  <c r="H75" i="31"/>
  <c r="H74" i="31"/>
  <c r="H73" i="31"/>
  <c r="H72" i="31"/>
  <c r="H71" i="31"/>
  <c r="H70" i="31"/>
  <c r="H69" i="31"/>
  <c r="H68" i="31"/>
  <c r="H67" i="31"/>
  <c r="H66" i="31"/>
  <c r="H65" i="31"/>
  <c r="H64" i="31"/>
  <c r="H63" i="31"/>
  <c r="H62" i="31"/>
  <c r="H61" i="31"/>
  <c r="H60" i="31"/>
  <c r="H59" i="31"/>
  <c r="H58" i="31"/>
  <c r="H57" i="31"/>
  <c r="H56" i="31"/>
  <c r="H55" i="31"/>
  <c r="H54" i="31"/>
  <c r="H53" i="31"/>
  <c r="H52" i="31"/>
  <c r="H51" i="31"/>
  <c r="H50" i="31"/>
  <c r="H49" i="31"/>
  <c r="H48" i="31"/>
  <c r="H47" i="31"/>
  <c r="H46" i="31"/>
  <c r="H45" i="31"/>
  <c r="H44" i="31"/>
  <c r="H43" i="31"/>
  <c r="H42" i="31"/>
  <c r="H41" i="31"/>
  <c r="H40" i="31"/>
  <c r="H39" i="31"/>
  <c r="H38" i="31"/>
  <c r="H37" i="31"/>
  <c r="H36" i="31"/>
  <c r="H35" i="31"/>
  <c r="H34" i="31"/>
  <c r="H33" i="31"/>
  <c r="H32" i="31"/>
  <c r="H31" i="31"/>
  <c r="H30" i="31"/>
  <c r="H29" i="31"/>
  <c r="H28" i="31"/>
  <c r="H27" i="31"/>
  <c r="H26" i="31"/>
  <c r="H25" i="31"/>
  <c r="H24" i="31"/>
  <c r="H23" i="31"/>
  <c r="H22" i="31"/>
  <c r="H21" i="31"/>
  <c r="H20" i="31"/>
  <c r="H19" i="31"/>
  <c r="H18" i="31"/>
  <c r="H17" i="31"/>
  <c r="H16" i="31"/>
  <c r="H15" i="31"/>
  <c r="H14" i="31"/>
  <c r="H13" i="31"/>
  <c r="H12" i="31"/>
  <c r="H11" i="31"/>
  <c r="H10" i="31"/>
  <c r="H9" i="31"/>
  <c r="H8" i="31"/>
  <c r="H7" i="31"/>
  <c r="H6" i="31"/>
  <c r="H5" i="31"/>
  <c r="H4" i="31"/>
  <c r="DZ3" i="31"/>
  <c r="DY3" i="31"/>
  <c r="DX3" i="31"/>
  <c r="DW3" i="31"/>
  <c r="DV3" i="31"/>
  <c r="DU3" i="31"/>
  <c r="DT3" i="31"/>
  <c r="DS3" i="31"/>
  <c r="DR3" i="31"/>
  <c r="DQ3" i="31"/>
  <c r="DP3" i="31"/>
  <c r="DO3" i="31"/>
  <c r="DN3" i="31"/>
  <c r="DM3" i="31"/>
  <c r="DL3" i="31"/>
  <c r="DK3" i="31"/>
  <c r="DJ3" i="31"/>
  <c r="DI3" i="31"/>
  <c r="DH3" i="31"/>
  <c r="DG3" i="31"/>
  <c r="DF3" i="31"/>
  <c r="DE3" i="31"/>
  <c r="DD3" i="31"/>
  <c r="DC3" i="31"/>
  <c r="DB3" i="31"/>
  <c r="DA3" i="31"/>
  <c r="CZ3" i="31"/>
  <c r="CY3" i="31"/>
  <c r="CX3" i="31"/>
  <c r="CW3" i="31"/>
  <c r="CV3" i="31"/>
  <c r="CU3" i="31"/>
  <c r="CT3" i="31"/>
  <c r="CS3" i="31"/>
  <c r="CR3" i="31"/>
  <c r="CQ3" i="31"/>
  <c r="CP3" i="31"/>
  <c r="CO3" i="31"/>
  <c r="CN3" i="31"/>
  <c r="CM3" i="31"/>
  <c r="CL3" i="31"/>
  <c r="CK3" i="31"/>
  <c r="CJ3" i="31"/>
  <c r="CI3" i="31"/>
  <c r="CH3" i="31"/>
  <c r="CG3" i="31"/>
  <c r="CF3" i="31"/>
  <c r="CE3" i="31"/>
  <c r="CD3" i="31"/>
  <c r="CC3" i="31"/>
  <c r="CB3" i="31"/>
  <c r="CA3" i="31"/>
  <c r="BZ3" i="31"/>
  <c r="BY3" i="31"/>
  <c r="BX3" i="31"/>
  <c r="BW3" i="31"/>
  <c r="BV3" i="31"/>
  <c r="BU3" i="31"/>
  <c r="BT3" i="31"/>
  <c r="BS3" i="31"/>
  <c r="BR3" i="31"/>
  <c r="BQ3" i="31"/>
  <c r="BP3" i="31"/>
  <c r="BO3" i="31"/>
  <c r="BN3" i="31"/>
  <c r="BM3" i="31"/>
  <c r="BL3" i="31"/>
  <c r="BK3" i="31"/>
  <c r="BJ3" i="31"/>
  <c r="BI3" i="31"/>
  <c r="BH3" i="31"/>
  <c r="BG3" i="31"/>
  <c r="BF3" i="31"/>
  <c r="BE3" i="31"/>
  <c r="BD3" i="31"/>
  <c r="BC3" i="31"/>
  <c r="BB3" i="31"/>
  <c r="BA3" i="31"/>
  <c r="AZ3" i="31"/>
  <c r="AY3" i="31"/>
  <c r="AX3" i="31"/>
  <c r="AW3" i="31"/>
  <c r="AV3" i="31"/>
  <c r="AU3" i="31"/>
  <c r="AT3" i="31"/>
  <c r="AS3" i="31"/>
  <c r="AR3" i="31"/>
  <c r="AQ3" i="31"/>
  <c r="AP3" i="31"/>
  <c r="AO3" i="31"/>
  <c r="AN3" i="31"/>
  <c r="AM3" i="31"/>
  <c r="AL3" i="31"/>
  <c r="AK3" i="31"/>
  <c r="AJ3" i="31"/>
  <c r="AI3" i="31"/>
  <c r="AH3" i="31"/>
  <c r="AG3" i="31"/>
  <c r="AF3" i="31"/>
  <c r="AE3" i="31"/>
  <c r="AD3" i="31"/>
  <c r="AC3" i="31"/>
  <c r="AB3" i="31"/>
  <c r="AA3" i="31"/>
  <c r="Z3" i="31"/>
  <c r="Y3" i="31"/>
  <c r="X3" i="31"/>
  <c r="W3" i="31"/>
  <c r="V3" i="31"/>
  <c r="U3" i="31"/>
  <c r="T3" i="31"/>
  <c r="S3" i="31"/>
  <c r="R3" i="31"/>
  <c r="Q3" i="31"/>
  <c r="P3" i="31"/>
  <c r="O3" i="31"/>
  <c r="N3" i="31"/>
  <c r="M3" i="31"/>
  <c r="L3" i="31"/>
  <c r="K3" i="31"/>
  <c r="J3" i="31"/>
  <c r="I3" i="31"/>
  <c r="G3" i="31"/>
  <c r="F3" i="31"/>
  <c r="E3" i="31"/>
  <c r="I2" i="31"/>
  <c r="H998" i="30"/>
  <c r="H997" i="30"/>
  <c r="H996" i="30"/>
  <c r="H995" i="30"/>
  <c r="H994" i="30"/>
  <c r="H993" i="30"/>
  <c r="H992" i="30"/>
  <c r="H991" i="30"/>
  <c r="H990" i="30"/>
  <c r="H989" i="30"/>
  <c r="H988" i="30"/>
  <c r="H987" i="30"/>
  <c r="H986" i="30"/>
  <c r="H985" i="30"/>
  <c r="H984" i="30"/>
  <c r="H983" i="30"/>
  <c r="H982" i="30"/>
  <c r="H981" i="30"/>
  <c r="H980" i="30"/>
  <c r="H979" i="30"/>
  <c r="H978" i="30"/>
  <c r="H977" i="30"/>
  <c r="H976" i="30"/>
  <c r="H975" i="30"/>
  <c r="H974" i="30"/>
  <c r="H973" i="30"/>
  <c r="H972" i="30"/>
  <c r="H971" i="30"/>
  <c r="H970" i="30"/>
  <c r="H969" i="30"/>
  <c r="H968" i="30"/>
  <c r="H967" i="30"/>
  <c r="H966" i="30"/>
  <c r="H965" i="30"/>
  <c r="H964" i="30"/>
  <c r="H963" i="30"/>
  <c r="H962" i="30"/>
  <c r="H961" i="30"/>
  <c r="H960" i="30"/>
  <c r="H959" i="30"/>
  <c r="H958" i="30"/>
  <c r="H957" i="30"/>
  <c r="H956" i="30"/>
  <c r="H955" i="30"/>
  <c r="H954" i="30"/>
  <c r="H953" i="30"/>
  <c r="H952" i="30"/>
  <c r="H951" i="30"/>
  <c r="H950" i="30"/>
  <c r="H949" i="30"/>
  <c r="H948" i="30"/>
  <c r="H947" i="30"/>
  <c r="H946" i="30"/>
  <c r="H945" i="30"/>
  <c r="H944" i="30"/>
  <c r="H943" i="30"/>
  <c r="H942" i="30"/>
  <c r="H941" i="30"/>
  <c r="H940" i="30"/>
  <c r="H939" i="30"/>
  <c r="H938" i="30"/>
  <c r="H937" i="30"/>
  <c r="H936" i="30"/>
  <c r="H935" i="30"/>
  <c r="H934" i="30"/>
  <c r="H933" i="30"/>
  <c r="H932" i="30"/>
  <c r="H931" i="30"/>
  <c r="H930" i="30"/>
  <c r="H929" i="30"/>
  <c r="H928" i="30"/>
  <c r="H927" i="30"/>
  <c r="H926" i="30"/>
  <c r="H925" i="30"/>
  <c r="H924" i="30"/>
  <c r="H923" i="30"/>
  <c r="H922" i="30"/>
  <c r="H921" i="30"/>
  <c r="H920" i="30"/>
  <c r="H919" i="30"/>
  <c r="H918" i="30"/>
  <c r="H917" i="30"/>
  <c r="H916" i="30"/>
  <c r="H915" i="30"/>
  <c r="H914" i="30"/>
  <c r="H913" i="30"/>
  <c r="H912" i="30"/>
  <c r="H911" i="30"/>
  <c r="H910" i="30"/>
  <c r="H909" i="30"/>
  <c r="H908" i="30"/>
  <c r="H907" i="30"/>
  <c r="H906" i="30"/>
  <c r="H905" i="30"/>
  <c r="H904" i="30"/>
  <c r="H903" i="30"/>
  <c r="H902" i="30"/>
  <c r="H901" i="30"/>
  <c r="H900" i="30"/>
  <c r="H899" i="30"/>
  <c r="H898" i="30"/>
  <c r="H897" i="30"/>
  <c r="H896" i="30"/>
  <c r="H895" i="30"/>
  <c r="H894" i="30"/>
  <c r="H893" i="30"/>
  <c r="H892" i="30"/>
  <c r="H891" i="30"/>
  <c r="H890" i="30"/>
  <c r="H889" i="30"/>
  <c r="H888" i="30"/>
  <c r="H887" i="30"/>
  <c r="H886" i="30"/>
  <c r="H885" i="30"/>
  <c r="H884" i="30"/>
  <c r="H883" i="30"/>
  <c r="H882" i="30"/>
  <c r="H881" i="30"/>
  <c r="H880" i="30"/>
  <c r="H879" i="30"/>
  <c r="H878" i="30"/>
  <c r="H877" i="30"/>
  <c r="H876" i="30"/>
  <c r="H875" i="30"/>
  <c r="H874" i="30"/>
  <c r="H873" i="30"/>
  <c r="H872" i="30"/>
  <c r="H871" i="30"/>
  <c r="H870" i="30"/>
  <c r="H869" i="30"/>
  <c r="H868" i="30"/>
  <c r="H867" i="30"/>
  <c r="H866" i="30"/>
  <c r="H865" i="30"/>
  <c r="H864" i="30"/>
  <c r="H863" i="30"/>
  <c r="H862" i="30"/>
  <c r="H861" i="30"/>
  <c r="H860" i="30"/>
  <c r="H859" i="30"/>
  <c r="H858" i="30"/>
  <c r="H857" i="30"/>
  <c r="H856" i="30"/>
  <c r="H855" i="30"/>
  <c r="H854" i="30"/>
  <c r="H853" i="30"/>
  <c r="H852" i="30"/>
  <c r="H851" i="30"/>
  <c r="H850" i="30"/>
  <c r="H849" i="30"/>
  <c r="H848" i="30"/>
  <c r="H847" i="30"/>
  <c r="H846" i="30"/>
  <c r="H845" i="30"/>
  <c r="H844" i="30"/>
  <c r="H843" i="30"/>
  <c r="H842" i="30"/>
  <c r="H841" i="30"/>
  <c r="H840" i="30"/>
  <c r="H839" i="30"/>
  <c r="H838" i="30"/>
  <c r="H837" i="30"/>
  <c r="H836" i="30"/>
  <c r="H835" i="30"/>
  <c r="H834" i="30"/>
  <c r="H833" i="30"/>
  <c r="H832" i="30"/>
  <c r="H831" i="30"/>
  <c r="H830" i="30"/>
  <c r="H829" i="30"/>
  <c r="H828" i="30"/>
  <c r="H827" i="30"/>
  <c r="H826" i="30"/>
  <c r="H825" i="30"/>
  <c r="H824" i="30"/>
  <c r="H823" i="30"/>
  <c r="H822" i="30"/>
  <c r="H821" i="30"/>
  <c r="H820" i="30"/>
  <c r="H819" i="30"/>
  <c r="H818" i="30"/>
  <c r="H817" i="30"/>
  <c r="H816" i="30"/>
  <c r="H815" i="30"/>
  <c r="H814" i="30"/>
  <c r="H813" i="30"/>
  <c r="H812" i="30"/>
  <c r="H811" i="30"/>
  <c r="H810" i="30"/>
  <c r="H809" i="30"/>
  <c r="H808" i="30"/>
  <c r="H807" i="30"/>
  <c r="H806" i="30"/>
  <c r="H805" i="30"/>
  <c r="H804" i="30"/>
  <c r="H803" i="30"/>
  <c r="H802" i="30"/>
  <c r="H801" i="30"/>
  <c r="H800" i="30"/>
  <c r="H799" i="30"/>
  <c r="H798" i="30"/>
  <c r="H797" i="30"/>
  <c r="H796" i="30"/>
  <c r="H795" i="30"/>
  <c r="H794" i="30"/>
  <c r="H793" i="30"/>
  <c r="H792" i="30"/>
  <c r="H791" i="30"/>
  <c r="H790" i="30"/>
  <c r="H789" i="30"/>
  <c r="H788" i="30"/>
  <c r="H787" i="30"/>
  <c r="H786" i="30"/>
  <c r="H785" i="30"/>
  <c r="H784" i="30"/>
  <c r="H783" i="30"/>
  <c r="H782" i="30"/>
  <c r="H781" i="30"/>
  <c r="H780" i="30"/>
  <c r="H779" i="30"/>
  <c r="H778" i="30"/>
  <c r="H777" i="30"/>
  <c r="H776" i="30"/>
  <c r="H775" i="30"/>
  <c r="H774" i="30"/>
  <c r="H773" i="30"/>
  <c r="H772" i="30"/>
  <c r="H771" i="30"/>
  <c r="H770" i="30"/>
  <c r="H769" i="30"/>
  <c r="H768" i="30"/>
  <c r="H767" i="30"/>
  <c r="H766" i="30"/>
  <c r="H765" i="30"/>
  <c r="H764" i="30"/>
  <c r="H763" i="30"/>
  <c r="H762" i="30"/>
  <c r="H761" i="30"/>
  <c r="H760" i="30"/>
  <c r="H759" i="30"/>
  <c r="H758" i="30"/>
  <c r="H757" i="30"/>
  <c r="H756" i="30"/>
  <c r="H755" i="30"/>
  <c r="H754" i="30"/>
  <c r="H753" i="30"/>
  <c r="H752" i="30"/>
  <c r="H751" i="30"/>
  <c r="H750" i="30"/>
  <c r="H749" i="30"/>
  <c r="H748" i="30"/>
  <c r="H747" i="30"/>
  <c r="H746" i="30"/>
  <c r="H745" i="30"/>
  <c r="H744" i="30"/>
  <c r="H743" i="30"/>
  <c r="H742" i="30"/>
  <c r="H741" i="30"/>
  <c r="H740" i="30"/>
  <c r="H739" i="30"/>
  <c r="H738" i="30"/>
  <c r="H737" i="30"/>
  <c r="H736" i="30"/>
  <c r="H735" i="30"/>
  <c r="H734" i="30"/>
  <c r="H733" i="30"/>
  <c r="H732" i="30"/>
  <c r="H731" i="30"/>
  <c r="H730" i="30"/>
  <c r="H729" i="30"/>
  <c r="H728" i="30"/>
  <c r="H727" i="30"/>
  <c r="H726" i="30"/>
  <c r="H725" i="30"/>
  <c r="H724" i="30"/>
  <c r="H723" i="30"/>
  <c r="H722" i="30"/>
  <c r="H721" i="30"/>
  <c r="H720" i="30"/>
  <c r="H719" i="30"/>
  <c r="H718" i="30"/>
  <c r="H717" i="30"/>
  <c r="H716" i="30"/>
  <c r="H715" i="30"/>
  <c r="H714" i="30"/>
  <c r="H713" i="30"/>
  <c r="H712" i="30"/>
  <c r="H711" i="30"/>
  <c r="H710" i="30"/>
  <c r="H709" i="30"/>
  <c r="H708" i="30"/>
  <c r="H707" i="30"/>
  <c r="H706" i="30"/>
  <c r="H705" i="30"/>
  <c r="H704" i="30"/>
  <c r="H703" i="30"/>
  <c r="H702" i="30"/>
  <c r="H701" i="30"/>
  <c r="H700" i="30"/>
  <c r="H699" i="30"/>
  <c r="H698" i="30"/>
  <c r="H697" i="30"/>
  <c r="H696" i="30"/>
  <c r="H695" i="30"/>
  <c r="H694" i="30"/>
  <c r="H693" i="30"/>
  <c r="H692" i="30"/>
  <c r="H691" i="30"/>
  <c r="H690" i="30"/>
  <c r="H689" i="30"/>
  <c r="H688" i="30"/>
  <c r="H687" i="30"/>
  <c r="H686" i="30"/>
  <c r="H685" i="30"/>
  <c r="H684" i="30"/>
  <c r="H683" i="30"/>
  <c r="H682" i="30"/>
  <c r="H681" i="30"/>
  <c r="H680" i="30"/>
  <c r="H679" i="30"/>
  <c r="H678" i="30"/>
  <c r="H677" i="30"/>
  <c r="H676" i="30"/>
  <c r="H675" i="30"/>
  <c r="H674" i="30"/>
  <c r="H673" i="30"/>
  <c r="H672" i="30"/>
  <c r="H671" i="30"/>
  <c r="H670" i="30"/>
  <c r="H669" i="30"/>
  <c r="H668" i="30"/>
  <c r="H667" i="30"/>
  <c r="H666" i="30"/>
  <c r="H665" i="30"/>
  <c r="H664" i="30"/>
  <c r="H663" i="30"/>
  <c r="H662" i="30"/>
  <c r="H661" i="30"/>
  <c r="H660" i="30"/>
  <c r="H659" i="30"/>
  <c r="H658" i="30"/>
  <c r="H657" i="30"/>
  <c r="H656" i="30"/>
  <c r="H655" i="30"/>
  <c r="H654" i="30"/>
  <c r="H653" i="30"/>
  <c r="H652" i="30"/>
  <c r="H651" i="30"/>
  <c r="H650" i="30"/>
  <c r="H649" i="30"/>
  <c r="H648" i="30"/>
  <c r="H647" i="30"/>
  <c r="H646" i="30"/>
  <c r="H645" i="30"/>
  <c r="H644" i="30"/>
  <c r="H643" i="30"/>
  <c r="H642" i="30"/>
  <c r="H641" i="30"/>
  <c r="H640" i="30"/>
  <c r="H639" i="30"/>
  <c r="H638" i="30"/>
  <c r="H637" i="30"/>
  <c r="H636" i="30"/>
  <c r="H635" i="30"/>
  <c r="H634" i="30"/>
  <c r="H633" i="30"/>
  <c r="H632" i="30"/>
  <c r="H631" i="30"/>
  <c r="H630" i="30"/>
  <c r="H629" i="30"/>
  <c r="H628" i="30"/>
  <c r="H627" i="30"/>
  <c r="H626" i="30"/>
  <c r="H625" i="30"/>
  <c r="H624" i="30"/>
  <c r="H623" i="30"/>
  <c r="H622" i="30"/>
  <c r="H621" i="30"/>
  <c r="H620" i="30"/>
  <c r="H619" i="30"/>
  <c r="H618" i="30"/>
  <c r="H617" i="30"/>
  <c r="H616" i="30"/>
  <c r="H615" i="30"/>
  <c r="H614" i="30"/>
  <c r="H613" i="30"/>
  <c r="H612" i="30"/>
  <c r="H611" i="30"/>
  <c r="H610" i="30"/>
  <c r="H609" i="30"/>
  <c r="H608" i="30"/>
  <c r="H607" i="30"/>
  <c r="H606" i="30"/>
  <c r="H605" i="30"/>
  <c r="H604" i="30"/>
  <c r="H603" i="30"/>
  <c r="H602" i="30"/>
  <c r="H601" i="30"/>
  <c r="H600" i="30"/>
  <c r="H599" i="30"/>
  <c r="H598" i="30"/>
  <c r="H597" i="30"/>
  <c r="H596" i="30"/>
  <c r="H595" i="30"/>
  <c r="H594" i="30"/>
  <c r="H593" i="30"/>
  <c r="H592" i="30"/>
  <c r="H591" i="30"/>
  <c r="H590" i="30"/>
  <c r="H589" i="30"/>
  <c r="H588" i="30"/>
  <c r="H587" i="30"/>
  <c r="H586" i="30"/>
  <c r="H585" i="30"/>
  <c r="H584" i="30"/>
  <c r="H583" i="30"/>
  <c r="H582" i="30"/>
  <c r="H581" i="30"/>
  <c r="H580" i="30"/>
  <c r="H579" i="30"/>
  <c r="H578" i="30"/>
  <c r="H577" i="30"/>
  <c r="H576" i="30"/>
  <c r="H575" i="30"/>
  <c r="H574" i="30"/>
  <c r="H573" i="30"/>
  <c r="H572" i="30"/>
  <c r="H571" i="30"/>
  <c r="H570" i="30"/>
  <c r="H569" i="30"/>
  <c r="H568" i="30"/>
  <c r="H567" i="30"/>
  <c r="H566" i="30"/>
  <c r="H565" i="30"/>
  <c r="H564" i="30"/>
  <c r="H563" i="30"/>
  <c r="H562" i="30"/>
  <c r="H561" i="30"/>
  <c r="H560" i="30"/>
  <c r="H559" i="30"/>
  <c r="H558" i="30"/>
  <c r="H557" i="30"/>
  <c r="H556" i="30"/>
  <c r="H555" i="30"/>
  <c r="H554" i="30"/>
  <c r="H553" i="30"/>
  <c r="H552" i="30"/>
  <c r="H551" i="30"/>
  <c r="H550" i="30"/>
  <c r="H549" i="30"/>
  <c r="H548" i="30"/>
  <c r="H547" i="30"/>
  <c r="H546" i="30"/>
  <c r="H545" i="30"/>
  <c r="H544" i="30"/>
  <c r="H543" i="30"/>
  <c r="H542" i="30"/>
  <c r="H541" i="30"/>
  <c r="H540" i="30"/>
  <c r="H539" i="30"/>
  <c r="H538" i="30"/>
  <c r="H537" i="30"/>
  <c r="H536" i="30"/>
  <c r="H535" i="30"/>
  <c r="H534" i="30"/>
  <c r="H533" i="30"/>
  <c r="H532" i="30"/>
  <c r="H531" i="30"/>
  <c r="H530" i="30"/>
  <c r="H529" i="30"/>
  <c r="H528" i="30"/>
  <c r="H527" i="30"/>
  <c r="H526" i="30"/>
  <c r="H525" i="30"/>
  <c r="H524" i="30"/>
  <c r="H523" i="30"/>
  <c r="H522" i="30"/>
  <c r="H521" i="30"/>
  <c r="H520" i="30"/>
  <c r="H519" i="30"/>
  <c r="H518" i="30"/>
  <c r="H517" i="30"/>
  <c r="H516" i="30"/>
  <c r="H515" i="30"/>
  <c r="H514" i="30"/>
  <c r="H513" i="30"/>
  <c r="H512" i="30"/>
  <c r="H511" i="30"/>
  <c r="H510" i="30"/>
  <c r="H509" i="30"/>
  <c r="H508" i="30"/>
  <c r="H507" i="30"/>
  <c r="H506" i="30"/>
  <c r="H505" i="30"/>
  <c r="H504" i="30"/>
  <c r="H503" i="30"/>
  <c r="H502" i="30"/>
  <c r="H501" i="30"/>
  <c r="H500" i="30"/>
  <c r="H499" i="30"/>
  <c r="H498" i="30"/>
  <c r="H497" i="30"/>
  <c r="H496" i="30"/>
  <c r="H495" i="30"/>
  <c r="H494" i="30"/>
  <c r="H493" i="30"/>
  <c r="H492" i="30"/>
  <c r="H491" i="30"/>
  <c r="H490" i="30"/>
  <c r="H489" i="30"/>
  <c r="H488" i="30"/>
  <c r="H487" i="30"/>
  <c r="H486" i="30"/>
  <c r="H485" i="30"/>
  <c r="H484" i="30"/>
  <c r="H483" i="30"/>
  <c r="H482" i="30"/>
  <c r="H481" i="30"/>
  <c r="H480" i="30"/>
  <c r="H479" i="30"/>
  <c r="H478" i="30"/>
  <c r="H477" i="30"/>
  <c r="H476" i="30"/>
  <c r="H475" i="30"/>
  <c r="H474" i="30"/>
  <c r="H473" i="30"/>
  <c r="H472" i="30"/>
  <c r="H471" i="30"/>
  <c r="H470" i="30"/>
  <c r="H469" i="30"/>
  <c r="H468" i="30"/>
  <c r="H467" i="30"/>
  <c r="H466" i="30"/>
  <c r="H465" i="30"/>
  <c r="H464" i="30"/>
  <c r="H463" i="30"/>
  <c r="H462" i="30"/>
  <c r="H461" i="30"/>
  <c r="H460" i="30"/>
  <c r="H459" i="30"/>
  <c r="H458" i="30"/>
  <c r="H457" i="30"/>
  <c r="H456" i="30"/>
  <c r="H455" i="30"/>
  <c r="H454" i="30"/>
  <c r="H453" i="30"/>
  <c r="H452" i="30"/>
  <c r="H451" i="30"/>
  <c r="H450" i="30"/>
  <c r="H449" i="30"/>
  <c r="H448" i="30"/>
  <c r="H447" i="30"/>
  <c r="H446" i="30"/>
  <c r="H445" i="30"/>
  <c r="H444" i="30"/>
  <c r="H443" i="30"/>
  <c r="H442" i="30"/>
  <c r="H441" i="30"/>
  <c r="H440" i="30"/>
  <c r="H439" i="30"/>
  <c r="H438" i="30"/>
  <c r="H437" i="30"/>
  <c r="H436" i="30"/>
  <c r="H435" i="30"/>
  <c r="H434" i="30"/>
  <c r="H433" i="30"/>
  <c r="H432" i="30"/>
  <c r="H431" i="30"/>
  <c r="H430" i="30"/>
  <c r="H429" i="30"/>
  <c r="H428" i="30"/>
  <c r="H427" i="30"/>
  <c r="H426" i="30"/>
  <c r="H425" i="30"/>
  <c r="H424" i="30"/>
  <c r="H423" i="30"/>
  <c r="H422" i="30"/>
  <c r="H421" i="30"/>
  <c r="H420" i="30"/>
  <c r="H419" i="30"/>
  <c r="H418" i="30"/>
  <c r="H417" i="30"/>
  <c r="H416" i="30"/>
  <c r="H415" i="30"/>
  <c r="H414" i="30"/>
  <c r="H413" i="30"/>
  <c r="H412" i="30"/>
  <c r="H411" i="30"/>
  <c r="H410" i="30"/>
  <c r="H409" i="30"/>
  <c r="H408" i="30"/>
  <c r="H407" i="30"/>
  <c r="H406" i="30"/>
  <c r="H405" i="30"/>
  <c r="H404" i="30"/>
  <c r="H403" i="30"/>
  <c r="H402" i="30"/>
  <c r="H401" i="30"/>
  <c r="H400" i="30"/>
  <c r="H399" i="30"/>
  <c r="H398" i="30"/>
  <c r="H397" i="30"/>
  <c r="H396" i="30"/>
  <c r="H395" i="30"/>
  <c r="H394" i="30"/>
  <c r="H393" i="30"/>
  <c r="H392" i="30"/>
  <c r="H391" i="30"/>
  <c r="H390" i="30"/>
  <c r="H389" i="30"/>
  <c r="H388" i="30"/>
  <c r="H387" i="30"/>
  <c r="H386" i="30"/>
  <c r="H385" i="30"/>
  <c r="H384" i="30"/>
  <c r="H383" i="30"/>
  <c r="H382" i="30"/>
  <c r="H381" i="30"/>
  <c r="H380" i="30"/>
  <c r="H379" i="30"/>
  <c r="H378" i="30"/>
  <c r="H377" i="30"/>
  <c r="H376" i="30"/>
  <c r="H375" i="30"/>
  <c r="H374" i="30"/>
  <c r="H373" i="30"/>
  <c r="H372" i="30"/>
  <c r="H371" i="30"/>
  <c r="H370" i="30"/>
  <c r="H369" i="30"/>
  <c r="H368" i="30"/>
  <c r="H367" i="30"/>
  <c r="H366" i="30"/>
  <c r="H365" i="30"/>
  <c r="H364" i="30"/>
  <c r="H363" i="30"/>
  <c r="H362" i="30"/>
  <c r="H361" i="30"/>
  <c r="H360" i="30"/>
  <c r="H359" i="30"/>
  <c r="H358" i="30"/>
  <c r="H357" i="30"/>
  <c r="H356" i="30"/>
  <c r="H355" i="30"/>
  <c r="H354" i="30"/>
  <c r="H353" i="30"/>
  <c r="H352" i="30"/>
  <c r="H351" i="30"/>
  <c r="H350" i="30"/>
  <c r="H349" i="30"/>
  <c r="H348" i="30"/>
  <c r="H347" i="30"/>
  <c r="H346" i="30"/>
  <c r="H345" i="30"/>
  <c r="H344" i="30"/>
  <c r="H343" i="30"/>
  <c r="H342" i="30"/>
  <c r="H341" i="30"/>
  <c r="H340" i="30"/>
  <c r="H339" i="30"/>
  <c r="H338" i="30"/>
  <c r="H337" i="30"/>
  <c r="H336" i="30"/>
  <c r="H335" i="30"/>
  <c r="H334" i="30"/>
  <c r="H333" i="30"/>
  <c r="H332" i="30"/>
  <c r="H331" i="30"/>
  <c r="H330" i="30"/>
  <c r="H329" i="30"/>
  <c r="H328" i="30"/>
  <c r="H327" i="30"/>
  <c r="H326" i="30"/>
  <c r="H325" i="30"/>
  <c r="H324" i="30"/>
  <c r="H323" i="30"/>
  <c r="H322" i="30"/>
  <c r="H321" i="30"/>
  <c r="H320" i="30"/>
  <c r="H319" i="30"/>
  <c r="H318" i="30"/>
  <c r="H317" i="30"/>
  <c r="H316" i="30"/>
  <c r="H315" i="30"/>
  <c r="H314" i="30"/>
  <c r="H313" i="30"/>
  <c r="H312" i="30"/>
  <c r="H311" i="30"/>
  <c r="H310" i="30"/>
  <c r="H309" i="30"/>
  <c r="H308" i="30"/>
  <c r="H307" i="30"/>
  <c r="H306" i="30"/>
  <c r="H305" i="30"/>
  <c r="H304" i="30"/>
  <c r="H303" i="30"/>
  <c r="H302" i="30"/>
  <c r="H301" i="30"/>
  <c r="H300" i="30"/>
  <c r="H299" i="30"/>
  <c r="H298" i="30"/>
  <c r="H297" i="30"/>
  <c r="H296" i="30"/>
  <c r="H295" i="30"/>
  <c r="H294" i="30"/>
  <c r="H293" i="30"/>
  <c r="H292" i="30"/>
  <c r="H291" i="30"/>
  <c r="H290" i="30"/>
  <c r="H289" i="30"/>
  <c r="H288" i="30"/>
  <c r="H287" i="30"/>
  <c r="H286" i="30"/>
  <c r="H285" i="30"/>
  <c r="H284" i="30"/>
  <c r="H283" i="30"/>
  <c r="H282" i="30"/>
  <c r="H281" i="30"/>
  <c r="H280" i="30"/>
  <c r="H279" i="30"/>
  <c r="H278" i="30"/>
  <c r="H277" i="30"/>
  <c r="H276" i="30"/>
  <c r="H275" i="30"/>
  <c r="H274" i="30"/>
  <c r="H273" i="30"/>
  <c r="H272" i="30"/>
  <c r="H271" i="30"/>
  <c r="H270" i="30"/>
  <c r="H269" i="30"/>
  <c r="H268" i="30"/>
  <c r="H267" i="30"/>
  <c r="H266" i="30"/>
  <c r="H265" i="30"/>
  <c r="H264" i="30"/>
  <c r="H263" i="30"/>
  <c r="H262" i="30"/>
  <c r="H261" i="30"/>
  <c r="H260" i="30"/>
  <c r="H259" i="30"/>
  <c r="H258" i="30"/>
  <c r="H257" i="30"/>
  <c r="H256" i="30"/>
  <c r="H255" i="30"/>
  <c r="H254" i="30"/>
  <c r="H253" i="30"/>
  <c r="H252" i="30"/>
  <c r="H251" i="30"/>
  <c r="H250" i="30"/>
  <c r="H249" i="30"/>
  <c r="H248" i="30"/>
  <c r="H247" i="30"/>
  <c r="H246" i="30"/>
  <c r="H245" i="30"/>
  <c r="H244" i="30"/>
  <c r="H243" i="30"/>
  <c r="H242" i="30"/>
  <c r="H241" i="30"/>
  <c r="H240" i="30"/>
  <c r="H239" i="30"/>
  <c r="H238" i="30"/>
  <c r="H237" i="30"/>
  <c r="H236" i="30"/>
  <c r="H235" i="30"/>
  <c r="H234" i="30"/>
  <c r="H233" i="30"/>
  <c r="H232" i="30"/>
  <c r="H231" i="30"/>
  <c r="H230" i="30"/>
  <c r="H229" i="30"/>
  <c r="H228" i="30"/>
  <c r="H227" i="30"/>
  <c r="H226" i="30"/>
  <c r="H225" i="30"/>
  <c r="H224" i="30"/>
  <c r="H223" i="30"/>
  <c r="H222" i="30"/>
  <c r="H221" i="30"/>
  <c r="H220" i="30"/>
  <c r="H219" i="30"/>
  <c r="H218" i="30"/>
  <c r="H217" i="30"/>
  <c r="H216" i="30"/>
  <c r="H215" i="30"/>
  <c r="H214" i="30"/>
  <c r="H213" i="30"/>
  <c r="H212" i="30"/>
  <c r="H211" i="30"/>
  <c r="H210" i="30"/>
  <c r="H209" i="30"/>
  <c r="H208" i="30"/>
  <c r="H207" i="30"/>
  <c r="H206" i="30"/>
  <c r="H205" i="30"/>
  <c r="H204" i="30"/>
  <c r="H203" i="30"/>
  <c r="H202" i="30"/>
  <c r="H201" i="30"/>
  <c r="H200" i="30"/>
  <c r="H199" i="30"/>
  <c r="H198" i="30"/>
  <c r="H197" i="30"/>
  <c r="H196" i="30"/>
  <c r="H195" i="30"/>
  <c r="H194" i="30"/>
  <c r="H193" i="30"/>
  <c r="H192" i="30"/>
  <c r="H191" i="30"/>
  <c r="H190" i="30"/>
  <c r="H189" i="30"/>
  <c r="H188" i="30"/>
  <c r="H187" i="30"/>
  <c r="H186" i="30"/>
  <c r="H185" i="30"/>
  <c r="H184" i="30"/>
  <c r="H183" i="30"/>
  <c r="H182" i="30"/>
  <c r="H181" i="30"/>
  <c r="H180" i="30"/>
  <c r="H179" i="30"/>
  <c r="H178" i="30"/>
  <c r="H177" i="30"/>
  <c r="H176" i="30"/>
  <c r="H175" i="30"/>
  <c r="H174" i="30"/>
  <c r="H173" i="30"/>
  <c r="H172" i="30"/>
  <c r="H171" i="30"/>
  <c r="H170" i="30"/>
  <c r="H169" i="30"/>
  <c r="H168" i="30"/>
  <c r="H167" i="30"/>
  <c r="H166" i="30"/>
  <c r="H165" i="30"/>
  <c r="H164" i="30"/>
  <c r="H163" i="30"/>
  <c r="H162" i="30"/>
  <c r="H161" i="30"/>
  <c r="H160" i="30"/>
  <c r="H159" i="30"/>
  <c r="H158" i="30"/>
  <c r="H157" i="30"/>
  <c r="H156" i="30"/>
  <c r="H155" i="30"/>
  <c r="H154" i="30"/>
  <c r="H153" i="30"/>
  <c r="H152" i="30"/>
  <c r="H151" i="30"/>
  <c r="H150" i="30"/>
  <c r="H149" i="30"/>
  <c r="H148" i="30"/>
  <c r="H147" i="30"/>
  <c r="H146" i="30"/>
  <c r="H145" i="30"/>
  <c r="H144" i="30"/>
  <c r="H143" i="30"/>
  <c r="H142" i="30"/>
  <c r="H141" i="30"/>
  <c r="H140" i="30"/>
  <c r="H139" i="30"/>
  <c r="H138" i="30"/>
  <c r="H137" i="30"/>
  <c r="H136" i="30"/>
  <c r="H135" i="30"/>
  <c r="H134" i="30"/>
  <c r="H133" i="30"/>
  <c r="H132" i="30"/>
  <c r="H131" i="30"/>
  <c r="H130" i="30"/>
  <c r="H129" i="30"/>
  <c r="H128" i="30"/>
  <c r="H127" i="30"/>
  <c r="H126" i="30"/>
  <c r="H125" i="30"/>
  <c r="H124" i="30"/>
  <c r="H123" i="30"/>
  <c r="H122" i="30"/>
  <c r="H121" i="30"/>
  <c r="H120" i="30"/>
  <c r="H119" i="30"/>
  <c r="H118" i="30"/>
  <c r="H117" i="30"/>
  <c r="H116" i="30"/>
  <c r="H115" i="30"/>
  <c r="H114" i="30"/>
  <c r="H113" i="30"/>
  <c r="H112" i="30"/>
  <c r="H111" i="30"/>
  <c r="H110" i="30"/>
  <c r="H109" i="30"/>
  <c r="H108" i="30"/>
  <c r="H107" i="30"/>
  <c r="H106" i="30"/>
  <c r="H105" i="30"/>
  <c r="H104" i="30"/>
  <c r="H103" i="30"/>
  <c r="H102" i="30"/>
  <c r="H101" i="30"/>
  <c r="H100" i="30"/>
  <c r="H99" i="30"/>
  <c r="H98" i="30"/>
  <c r="H97" i="30"/>
  <c r="H96" i="30"/>
  <c r="H95" i="30"/>
  <c r="H94" i="30"/>
  <c r="H93" i="30"/>
  <c r="H92" i="30"/>
  <c r="H91" i="30"/>
  <c r="H90" i="30"/>
  <c r="H89" i="30"/>
  <c r="H88" i="30"/>
  <c r="H87" i="30"/>
  <c r="H86" i="30"/>
  <c r="H85" i="30"/>
  <c r="H84" i="30"/>
  <c r="H83" i="30"/>
  <c r="H82" i="30"/>
  <c r="H81" i="30"/>
  <c r="H80" i="30"/>
  <c r="H79" i="30"/>
  <c r="H78" i="30"/>
  <c r="H77" i="30"/>
  <c r="H76" i="30"/>
  <c r="H75" i="30"/>
  <c r="H74" i="30"/>
  <c r="H73" i="30"/>
  <c r="H72" i="30"/>
  <c r="H71" i="30"/>
  <c r="H70" i="30"/>
  <c r="H69" i="30"/>
  <c r="H68" i="30"/>
  <c r="H67" i="30"/>
  <c r="H66" i="30"/>
  <c r="H65" i="30"/>
  <c r="H64" i="30"/>
  <c r="H63" i="30"/>
  <c r="H62" i="30"/>
  <c r="H61" i="30"/>
  <c r="H60" i="30"/>
  <c r="H59" i="30"/>
  <c r="H58" i="30"/>
  <c r="H57" i="30"/>
  <c r="H56" i="30"/>
  <c r="H55" i="30"/>
  <c r="H54" i="30"/>
  <c r="H53" i="30"/>
  <c r="H52" i="30"/>
  <c r="H51" i="30"/>
  <c r="H50" i="30"/>
  <c r="H49" i="30"/>
  <c r="H48" i="30"/>
  <c r="H47" i="30"/>
  <c r="H46" i="30"/>
  <c r="H45" i="30"/>
  <c r="H44" i="30"/>
  <c r="H43" i="30"/>
  <c r="H42" i="30"/>
  <c r="H41" i="30"/>
  <c r="H40" i="30"/>
  <c r="H39" i="30"/>
  <c r="H38" i="30"/>
  <c r="H37" i="30"/>
  <c r="H36" i="30"/>
  <c r="H35" i="30"/>
  <c r="H34" i="30"/>
  <c r="H33" i="30"/>
  <c r="H32" i="30"/>
  <c r="H31" i="30"/>
  <c r="H30" i="30"/>
  <c r="H29" i="30"/>
  <c r="H28" i="30"/>
  <c r="H27" i="30"/>
  <c r="H26" i="30"/>
  <c r="H25" i="30"/>
  <c r="H24" i="30"/>
  <c r="H23" i="30"/>
  <c r="H22" i="30"/>
  <c r="H21" i="30"/>
  <c r="H20" i="30"/>
  <c r="H19" i="30"/>
  <c r="H18" i="30"/>
  <c r="H17" i="30"/>
  <c r="H16" i="30"/>
  <c r="H15" i="30"/>
  <c r="H14" i="30"/>
  <c r="H13" i="30"/>
  <c r="H12" i="30"/>
  <c r="H11" i="30"/>
  <c r="H10" i="30"/>
  <c r="H9" i="30"/>
  <c r="H8" i="30"/>
  <c r="H7" i="30"/>
  <c r="H6" i="30"/>
  <c r="H5" i="30"/>
  <c r="H4" i="30"/>
  <c r="DZ3" i="30"/>
  <c r="DY3" i="30"/>
  <c r="DX3" i="30"/>
  <c r="DW3" i="30"/>
  <c r="DV3" i="30"/>
  <c r="DU3" i="30"/>
  <c r="DT3" i="30"/>
  <c r="DS3" i="30"/>
  <c r="DR3" i="30"/>
  <c r="DQ3" i="30"/>
  <c r="DP3" i="30"/>
  <c r="DO3" i="30"/>
  <c r="DN3" i="30"/>
  <c r="DM3" i="30"/>
  <c r="DL3" i="30"/>
  <c r="DK3" i="30"/>
  <c r="DJ3" i="30"/>
  <c r="DI3" i="30"/>
  <c r="DH3" i="30"/>
  <c r="DG3" i="30"/>
  <c r="DF3" i="30"/>
  <c r="DE3" i="30"/>
  <c r="DD3" i="30"/>
  <c r="DC3" i="30"/>
  <c r="DB3" i="30"/>
  <c r="DA3" i="30"/>
  <c r="CZ3" i="30"/>
  <c r="CY3" i="30"/>
  <c r="CX3" i="30"/>
  <c r="CW3" i="30"/>
  <c r="CV3" i="30"/>
  <c r="CU3" i="30"/>
  <c r="CT3" i="30"/>
  <c r="CS3" i="30"/>
  <c r="CR3" i="30"/>
  <c r="CQ3" i="30"/>
  <c r="CP3" i="30"/>
  <c r="CO3" i="30"/>
  <c r="CN3" i="30"/>
  <c r="CM3" i="30"/>
  <c r="CL3" i="30"/>
  <c r="CK3" i="30"/>
  <c r="CJ3" i="30"/>
  <c r="CI3" i="30"/>
  <c r="CH3" i="30"/>
  <c r="CG3" i="30"/>
  <c r="CF3" i="30"/>
  <c r="CE3" i="30"/>
  <c r="CD3" i="30"/>
  <c r="CC3" i="30"/>
  <c r="CB3" i="30"/>
  <c r="CA3" i="30"/>
  <c r="BZ3" i="30"/>
  <c r="BY3" i="30"/>
  <c r="BX3" i="30"/>
  <c r="BW3" i="30"/>
  <c r="BV3" i="30"/>
  <c r="BU3" i="30"/>
  <c r="BT3" i="30"/>
  <c r="BS3" i="30"/>
  <c r="BR3" i="30"/>
  <c r="BQ3" i="30"/>
  <c r="BP3" i="30"/>
  <c r="BO3" i="30"/>
  <c r="BN3" i="30"/>
  <c r="BM3" i="30"/>
  <c r="BL3" i="30"/>
  <c r="BK3" i="30"/>
  <c r="BJ3" i="30"/>
  <c r="BI3" i="30"/>
  <c r="BH3" i="30"/>
  <c r="BG3" i="30"/>
  <c r="BF3" i="30"/>
  <c r="BE3" i="30"/>
  <c r="BD3" i="30"/>
  <c r="BC3" i="30"/>
  <c r="BB3" i="30"/>
  <c r="BA3" i="30"/>
  <c r="AZ3" i="30"/>
  <c r="AY3" i="30"/>
  <c r="AX3" i="30"/>
  <c r="AW3" i="30"/>
  <c r="AV3" i="30"/>
  <c r="AU3" i="30"/>
  <c r="AT3" i="30"/>
  <c r="AS3" i="30"/>
  <c r="AR3" i="30"/>
  <c r="AQ3" i="30"/>
  <c r="AP3" i="30"/>
  <c r="AO3" i="30"/>
  <c r="AN3" i="30"/>
  <c r="AM3" i="30"/>
  <c r="AL3" i="30"/>
  <c r="AK3" i="30"/>
  <c r="AJ3" i="30"/>
  <c r="AI3" i="30"/>
  <c r="AH3" i="30"/>
  <c r="AG3" i="30"/>
  <c r="AF3" i="30"/>
  <c r="AE3" i="30"/>
  <c r="AD3" i="30"/>
  <c r="AC3" i="30"/>
  <c r="AB3" i="30"/>
  <c r="AA3" i="30"/>
  <c r="Z3" i="30"/>
  <c r="Y3" i="30"/>
  <c r="X3" i="30"/>
  <c r="W3" i="30"/>
  <c r="V3" i="30"/>
  <c r="U3" i="30"/>
  <c r="T3" i="30"/>
  <c r="S3" i="30"/>
  <c r="R3" i="30"/>
  <c r="Q3" i="30"/>
  <c r="P3" i="30"/>
  <c r="O3" i="30"/>
  <c r="N3" i="30"/>
  <c r="M3" i="30"/>
  <c r="L3" i="30"/>
  <c r="K3" i="30"/>
  <c r="J3" i="30"/>
  <c r="I3" i="30"/>
  <c r="G3" i="30"/>
  <c r="F3" i="30"/>
  <c r="E3" i="30"/>
  <c r="I2" i="30"/>
  <c r="H998" i="29"/>
  <c r="H997" i="29"/>
  <c r="H996" i="29"/>
  <c r="H995" i="29"/>
  <c r="H994" i="29"/>
  <c r="H993" i="29"/>
  <c r="H992" i="29"/>
  <c r="H991" i="29"/>
  <c r="H990" i="29"/>
  <c r="H989" i="29"/>
  <c r="H988" i="29"/>
  <c r="H987" i="29"/>
  <c r="H986" i="29"/>
  <c r="H985" i="29"/>
  <c r="H984" i="29"/>
  <c r="H983" i="29"/>
  <c r="H982" i="29"/>
  <c r="H981" i="29"/>
  <c r="H980" i="29"/>
  <c r="H979" i="29"/>
  <c r="H978" i="29"/>
  <c r="H977" i="29"/>
  <c r="H976" i="29"/>
  <c r="H975" i="29"/>
  <c r="H974" i="29"/>
  <c r="H973" i="29"/>
  <c r="H972" i="29"/>
  <c r="H971" i="29"/>
  <c r="H970" i="29"/>
  <c r="H969" i="29"/>
  <c r="H968" i="29"/>
  <c r="H967" i="29"/>
  <c r="H966" i="29"/>
  <c r="H965" i="29"/>
  <c r="H964" i="29"/>
  <c r="H963" i="29"/>
  <c r="H962" i="29"/>
  <c r="H961" i="29"/>
  <c r="H960" i="29"/>
  <c r="H959" i="29"/>
  <c r="H958" i="29"/>
  <c r="H957" i="29"/>
  <c r="H956" i="29"/>
  <c r="H955" i="29"/>
  <c r="H954" i="29"/>
  <c r="H953" i="29"/>
  <c r="H952" i="29"/>
  <c r="H951" i="29"/>
  <c r="H950" i="29"/>
  <c r="H949" i="29"/>
  <c r="H948" i="29"/>
  <c r="H947" i="29"/>
  <c r="H946" i="29"/>
  <c r="H945" i="29"/>
  <c r="H944" i="29"/>
  <c r="H943" i="29"/>
  <c r="H942" i="29"/>
  <c r="H941" i="29"/>
  <c r="H940" i="29"/>
  <c r="H939" i="29"/>
  <c r="H938" i="29"/>
  <c r="H937" i="29"/>
  <c r="H936" i="29"/>
  <c r="H935" i="29"/>
  <c r="H934" i="29"/>
  <c r="H933" i="29"/>
  <c r="H932" i="29"/>
  <c r="H931" i="29"/>
  <c r="H930" i="29"/>
  <c r="H929" i="29"/>
  <c r="H928" i="29"/>
  <c r="H927" i="29"/>
  <c r="H926" i="29"/>
  <c r="H925" i="29"/>
  <c r="H924" i="29"/>
  <c r="H923" i="29"/>
  <c r="H922" i="29"/>
  <c r="H921" i="29"/>
  <c r="H920" i="29"/>
  <c r="H919" i="29"/>
  <c r="H918" i="29"/>
  <c r="H917" i="29"/>
  <c r="H916" i="29"/>
  <c r="H915" i="29"/>
  <c r="H914" i="29"/>
  <c r="H913" i="29"/>
  <c r="H912" i="29"/>
  <c r="H911" i="29"/>
  <c r="H910" i="29"/>
  <c r="H909" i="29"/>
  <c r="H908" i="29"/>
  <c r="H907" i="29"/>
  <c r="H906" i="29"/>
  <c r="H905" i="29"/>
  <c r="H904" i="29"/>
  <c r="H903" i="29"/>
  <c r="H902" i="29"/>
  <c r="H901" i="29"/>
  <c r="H900" i="29"/>
  <c r="H899" i="29"/>
  <c r="H898" i="29"/>
  <c r="H897" i="29"/>
  <c r="H896" i="29"/>
  <c r="H895" i="29"/>
  <c r="H894" i="29"/>
  <c r="H893" i="29"/>
  <c r="H892" i="29"/>
  <c r="H891" i="29"/>
  <c r="H890" i="29"/>
  <c r="H889" i="29"/>
  <c r="H888" i="29"/>
  <c r="H887" i="29"/>
  <c r="H886" i="29"/>
  <c r="H885" i="29"/>
  <c r="H884" i="29"/>
  <c r="H883" i="29"/>
  <c r="H882" i="29"/>
  <c r="H881" i="29"/>
  <c r="H880" i="29"/>
  <c r="H879" i="29"/>
  <c r="H878" i="29"/>
  <c r="H877" i="29"/>
  <c r="H876" i="29"/>
  <c r="H875" i="29"/>
  <c r="H874" i="29"/>
  <c r="H873" i="29"/>
  <c r="H872" i="29"/>
  <c r="H871" i="29"/>
  <c r="H870" i="29"/>
  <c r="H869" i="29"/>
  <c r="H868" i="29"/>
  <c r="H867" i="29"/>
  <c r="H866" i="29"/>
  <c r="H865" i="29"/>
  <c r="H864" i="29"/>
  <c r="H863" i="29"/>
  <c r="H862" i="29"/>
  <c r="H861" i="29"/>
  <c r="H860" i="29"/>
  <c r="H859" i="29"/>
  <c r="H858" i="29"/>
  <c r="H857" i="29"/>
  <c r="H856" i="29"/>
  <c r="H855" i="29"/>
  <c r="H854" i="29"/>
  <c r="H853" i="29"/>
  <c r="H852" i="29"/>
  <c r="H851" i="29"/>
  <c r="H850" i="29"/>
  <c r="H849" i="29"/>
  <c r="H848" i="29"/>
  <c r="H847" i="29"/>
  <c r="H846" i="29"/>
  <c r="H845" i="29"/>
  <c r="H844" i="29"/>
  <c r="H843" i="29"/>
  <c r="H842" i="29"/>
  <c r="H841" i="29"/>
  <c r="H840" i="29"/>
  <c r="H839" i="29"/>
  <c r="H838" i="29"/>
  <c r="H837" i="29"/>
  <c r="H836" i="29"/>
  <c r="H835" i="29"/>
  <c r="H834" i="29"/>
  <c r="H833" i="29"/>
  <c r="H832" i="29"/>
  <c r="H831" i="29"/>
  <c r="H830" i="29"/>
  <c r="H829" i="29"/>
  <c r="H828" i="29"/>
  <c r="H827" i="29"/>
  <c r="H826" i="29"/>
  <c r="H825" i="29"/>
  <c r="H824" i="29"/>
  <c r="H823" i="29"/>
  <c r="H822" i="29"/>
  <c r="H821" i="29"/>
  <c r="H820" i="29"/>
  <c r="H819" i="29"/>
  <c r="H818" i="29"/>
  <c r="H817" i="29"/>
  <c r="H816" i="29"/>
  <c r="H815" i="29"/>
  <c r="H814" i="29"/>
  <c r="H813" i="29"/>
  <c r="H812" i="29"/>
  <c r="H811" i="29"/>
  <c r="H810" i="29"/>
  <c r="H809" i="29"/>
  <c r="H808" i="29"/>
  <c r="H807" i="29"/>
  <c r="H806" i="29"/>
  <c r="H805" i="29"/>
  <c r="H804" i="29"/>
  <c r="H803" i="29"/>
  <c r="H802" i="29"/>
  <c r="H801" i="29"/>
  <c r="H800" i="29"/>
  <c r="H799" i="29"/>
  <c r="H798" i="29"/>
  <c r="H797" i="29"/>
  <c r="H796" i="29"/>
  <c r="H795" i="29"/>
  <c r="H794" i="29"/>
  <c r="H793" i="29"/>
  <c r="H792" i="29"/>
  <c r="H791" i="29"/>
  <c r="H790" i="29"/>
  <c r="H789" i="29"/>
  <c r="H788" i="29"/>
  <c r="H787" i="29"/>
  <c r="H786" i="29"/>
  <c r="H785" i="29"/>
  <c r="H784" i="29"/>
  <c r="H783" i="29"/>
  <c r="H782" i="29"/>
  <c r="H781" i="29"/>
  <c r="H780" i="29"/>
  <c r="H779" i="29"/>
  <c r="H778" i="29"/>
  <c r="H777" i="29"/>
  <c r="H776" i="29"/>
  <c r="H775" i="29"/>
  <c r="H774" i="29"/>
  <c r="H773" i="29"/>
  <c r="H772" i="29"/>
  <c r="H771" i="29"/>
  <c r="H770" i="29"/>
  <c r="H769" i="29"/>
  <c r="H768" i="29"/>
  <c r="H767" i="29"/>
  <c r="H766" i="29"/>
  <c r="H765" i="29"/>
  <c r="H764" i="29"/>
  <c r="H763" i="29"/>
  <c r="H762" i="29"/>
  <c r="H761" i="29"/>
  <c r="H760" i="29"/>
  <c r="H759" i="29"/>
  <c r="H758" i="29"/>
  <c r="H757" i="29"/>
  <c r="H756" i="29"/>
  <c r="H755" i="29"/>
  <c r="H754" i="29"/>
  <c r="H753" i="29"/>
  <c r="H752" i="29"/>
  <c r="H751" i="29"/>
  <c r="H750" i="29"/>
  <c r="H749" i="29"/>
  <c r="H748" i="29"/>
  <c r="H747" i="29"/>
  <c r="H746" i="29"/>
  <c r="H745" i="29"/>
  <c r="H744" i="29"/>
  <c r="H743" i="29"/>
  <c r="H742" i="29"/>
  <c r="H741" i="29"/>
  <c r="H740" i="29"/>
  <c r="H739" i="29"/>
  <c r="H738" i="29"/>
  <c r="H737" i="29"/>
  <c r="H736" i="29"/>
  <c r="H735" i="29"/>
  <c r="H734" i="29"/>
  <c r="H733" i="29"/>
  <c r="H732" i="29"/>
  <c r="H731" i="29"/>
  <c r="H730" i="29"/>
  <c r="H729" i="29"/>
  <c r="H728" i="29"/>
  <c r="H727" i="29"/>
  <c r="H726" i="29"/>
  <c r="H725" i="29"/>
  <c r="H724" i="29"/>
  <c r="H723" i="29"/>
  <c r="H722" i="29"/>
  <c r="H721" i="29"/>
  <c r="H720" i="29"/>
  <c r="H719" i="29"/>
  <c r="H718" i="29"/>
  <c r="H717" i="29"/>
  <c r="H716" i="29"/>
  <c r="H715" i="29"/>
  <c r="H714" i="29"/>
  <c r="H713" i="29"/>
  <c r="H712" i="29"/>
  <c r="H711" i="29"/>
  <c r="H710" i="29"/>
  <c r="H709" i="29"/>
  <c r="H708" i="29"/>
  <c r="H707" i="29"/>
  <c r="H706" i="29"/>
  <c r="H705" i="29"/>
  <c r="H704" i="29"/>
  <c r="H703" i="29"/>
  <c r="H702" i="29"/>
  <c r="H701" i="29"/>
  <c r="H700" i="29"/>
  <c r="H699" i="29"/>
  <c r="H698" i="29"/>
  <c r="H697" i="29"/>
  <c r="H696" i="29"/>
  <c r="H695" i="29"/>
  <c r="H694" i="29"/>
  <c r="H693" i="29"/>
  <c r="H692" i="29"/>
  <c r="H691" i="29"/>
  <c r="H690" i="29"/>
  <c r="H689" i="29"/>
  <c r="H688" i="29"/>
  <c r="H687" i="29"/>
  <c r="H686" i="29"/>
  <c r="H685" i="29"/>
  <c r="H684" i="29"/>
  <c r="H683" i="29"/>
  <c r="H682" i="29"/>
  <c r="H681" i="29"/>
  <c r="H680" i="29"/>
  <c r="H679" i="29"/>
  <c r="H678" i="29"/>
  <c r="H677" i="29"/>
  <c r="H676" i="29"/>
  <c r="H675" i="29"/>
  <c r="H674" i="29"/>
  <c r="H673" i="29"/>
  <c r="H672" i="29"/>
  <c r="H671" i="29"/>
  <c r="H670" i="29"/>
  <c r="H669" i="29"/>
  <c r="H668" i="29"/>
  <c r="H667" i="29"/>
  <c r="H666" i="29"/>
  <c r="H665" i="29"/>
  <c r="H664" i="29"/>
  <c r="H663" i="29"/>
  <c r="H662" i="29"/>
  <c r="H661" i="29"/>
  <c r="H660" i="29"/>
  <c r="H659" i="29"/>
  <c r="H658" i="29"/>
  <c r="H657" i="29"/>
  <c r="H656" i="29"/>
  <c r="H655" i="29"/>
  <c r="H654" i="29"/>
  <c r="H653" i="29"/>
  <c r="H652" i="29"/>
  <c r="H651" i="29"/>
  <c r="H650" i="29"/>
  <c r="H649" i="29"/>
  <c r="H648" i="29"/>
  <c r="H647" i="29"/>
  <c r="H646" i="29"/>
  <c r="H645" i="29"/>
  <c r="H644" i="29"/>
  <c r="H643" i="29"/>
  <c r="H642" i="29"/>
  <c r="H641" i="29"/>
  <c r="H640" i="29"/>
  <c r="H639" i="29"/>
  <c r="H638" i="29"/>
  <c r="H637" i="29"/>
  <c r="H636" i="29"/>
  <c r="H635" i="29"/>
  <c r="H634" i="29"/>
  <c r="H633" i="29"/>
  <c r="H632" i="29"/>
  <c r="H631" i="29"/>
  <c r="H630" i="29"/>
  <c r="H629" i="29"/>
  <c r="H628" i="29"/>
  <c r="H627" i="29"/>
  <c r="H626" i="29"/>
  <c r="H625" i="29"/>
  <c r="H624" i="29"/>
  <c r="H623" i="29"/>
  <c r="H622" i="29"/>
  <c r="H621" i="29"/>
  <c r="H620" i="29"/>
  <c r="H619" i="29"/>
  <c r="H618" i="29"/>
  <c r="H617" i="29"/>
  <c r="H616" i="29"/>
  <c r="H615" i="29"/>
  <c r="H614" i="29"/>
  <c r="H613" i="29"/>
  <c r="H612" i="29"/>
  <c r="H611" i="29"/>
  <c r="H610" i="29"/>
  <c r="H609" i="29"/>
  <c r="H608" i="29"/>
  <c r="H607" i="29"/>
  <c r="H606" i="29"/>
  <c r="H605" i="29"/>
  <c r="H604" i="29"/>
  <c r="H603" i="29"/>
  <c r="H602" i="29"/>
  <c r="H601" i="29"/>
  <c r="H600" i="29"/>
  <c r="H599" i="29"/>
  <c r="H598" i="29"/>
  <c r="H597" i="29"/>
  <c r="H596" i="29"/>
  <c r="H595" i="29"/>
  <c r="H594" i="29"/>
  <c r="H593" i="29"/>
  <c r="H592" i="29"/>
  <c r="H591" i="29"/>
  <c r="H590" i="29"/>
  <c r="H589" i="29"/>
  <c r="H588" i="29"/>
  <c r="H587" i="29"/>
  <c r="H586" i="29"/>
  <c r="H585" i="29"/>
  <c r="H584" i="29"/>
  <c r="H583" i="29"/>
  <c r="H582" i="29"/>
  <c r="H581" i="29"/>
  <c r="H580" i="29"/>
  <c r="H579" i="29"/>
  <c r="H578" i="29"/>
  <c r="H577" i="29"/>
  <c r="H576" i="29"/>
  <c r="H575" i="29"/>
  <c r="H574" i="29"/>
  <c r="H573" i="29"/>
  <c r="H572" i="29"/>
  <c r="H571" i="29"/>
  <c r="H570" i="29"/>
  <c r="H569" i="29"/>
  <c r="H568" i="29"/>
  <c r="H567" i="29"/>
  <c r="H566" i="29"/>
  <c r="H565" i="29"/>
  <c r="H564" i="29"/>
  <c r="H563" i="29"/>
  <c r="H562" i="29"/>
  <c r="H561" i="29"/>
  <c r="H560" i="29"/>
  <c r="H559" i="29"/>
  <c r="H558" i="29"/>
  <c r="H557" i="29"/>
  <c r="H556" i="29"/>
  <c r="H555" i="29"/>
  <c r="H554" i="29"/>
  <c r="H553" i="29"/>
  <c r="H552" i="29"/>
  <c r="H551" i="29"/>
  <c r="H550" i="29"/>
  <c r="H549" i="29"/>
  <c r="H548" i="29"/>
  <c r="H547" i="29"/>
  <c r="H546" i="29"/>
  <c r="H545" i="29"/>
  <c r="H544" i="29"/>
  <c r="H543" i="29"/>
  <c r="H542" i="29"/>
  <c r="H541" i="29"/>
  <c r="H540" i="29"/>
  <c r="H539" i="29"/>
  <c r="H538" i="29"/>
  <c r="H537" i="29"/>
  <c r="H536" i="29"/>
  <c r="H535" i="29"/>
  <c r="H534" i="29"/>
  <c r="H533" i="29"/>
  <c r="H532" i="29"/>
  <c r="H531" i="29"/>
  <c r="H530" i="29"/>
  <c r="H529" i="29"/>
  <c r="H528" i="29"/>
  <c r="H527" i="29"/>
  <c r="H526" i="29"/>
  <c r="H525" i="29"/>
  <c r="H524" i="29"/>
  <c r="H523" i="29"/>
  <c r="H522" i="29"/>
  <c r="H521" i="29"/>
  <c r="H520" i="29"/>
  <c r="H519" i="29"/>
  <c r="H518" i="29"/>
  <c r="H517" i="29"/>
  <c r="H516" i="29"/>
  <c r="H515" i="29"/>
  <c r="H514" i="29"/>
  <c r="H513" i="29"/>
  <c r="H512" i="29"/>
  <c r="H511" i="29"/>
  <c r="H510" i="29"/>
  <c r="H509" i="29"/>
  <c r="H508" i="29"/>
  <c r="H507" i="29"/>
  <c r="H506" i="29"/>
  <c r="H505" i="29"/>
  <c r="H504" i="29"/>
  <c r="H503" i="29"/>
  <c r="H502" i="29"/>
  <c r="H501" i="29"/>
  <c r="H500" i="29"/>
  <c r="H499" i="29"/>
  <c r="H498" i="29"/>
  <c r="H497" i="29"/>
  <c r="H496" i="29"/>
  <c r="H495" i="29"/>
  <c r="H494" i="29"/>
  <c r="H493" i="29"/>
  <c r="H492" i="29"/>
  <c r="H491" i="29"/>
  <c r="H490" i="29"/>
  <c r="H489" i="29"/>
  <c r="H488" i="29"/>
  <c r="H487" i="29"/>
  <c r="H486" i="29"/>
  <c r="H485" i="29"/>
  <c r="H484" i="29"/>
  <c r="H483" i="29"/>
  <c r="H482" i="29"/>
  <c r="H481" i="29"/>
  <c r="H480" i="29"/>
  <c r="H479" i="29"/>
  <c r="H478" i="29"/>
  <c r="H477" i="29"/>
  <c r="H476" i="29"/>
  <c r="H475" i="29"/>
  <c r="H474" i="29"/>
  <c r="H473" i="29"/>
  <c r="H472" i="29"/>
  <c r="H471" i="29"/>
  <c r="H470" i="29"/>
  <c r="H469" i="29"/>
  <c r="H468" i="29"/>
  <c r="H467" i="29"/>
  <c r="H466" i="29"/>
  <c r="H465" i="29"/>
  <c r="H464" i="29"/>
  <c r="H463" i="29"/>
  <c r="H462" i="29"/>
  <c r="H461" i="29"/>
  <c r="H460" i="29"/>
  <c r="H459" i="29"/>
  <c r="H458" i="29"/>
  <c r="H457" i="29"/>
  <c r="H456" i="29"/>
  <c r="H455" i="29"/>
  <c r="H454" i="29"/>
  <c r="H453" i="29"/>
  <c r="H452" i="29"/>
  <c r="H451" i="29"/>
  <c r="H450" i="29"/>
  <c r="H449" i="29"/>
  <c r="H448" i="29"/>
  <c r="H447" i="29"/>
  <c r="H446" i="29"/>
  <c r="H445" i="29"/>
  <c r="H444" i="29"/>
  <c r="H443" i="29"/>
  <c r="H442" i="29"/>
  <c r="H441" i="29"/>
  <c r="H440" i="29"/>
  <c r="H439" i="29"/>
  <c r="H438" i="29"/>
  <c r="H437" i="29"/>
  <c r="H436" i="29"/>
  <c r="H435" i="29"/>
  <c r="H434" i="29"/>
  <c r="H433" i="29"/>
  <c r="H432" i="29"/>
  <c r="H431" i="29"/>
  <c r="H430" i="29"/>
  <c r="H429" i="29"/>
  <c r="H428" i="29"/>
  <c r="H427" i="29"/>
  <c r="H426" i="29"/>
  <c r="H425" i="29"/>
  <c r="H424" i="29"/>
  <c r="H423" i="29"/>
  <c r="H422" i="29"/>
  <c r="H421" i="29"/>
  <c r="H420" i="29"/>
  <c r="H419" i="29"/>
  <c r="H418" i="29"/>
  <c r="H417" i="29"/>
  <c r="H416" i="29"/>
  <c r="H415" i="29"/>
  <c r="H414" i="29"/>
  <c r="H413" i="29"/>
  <c r="H412" i="29"/>
  <c r="H411" i="29"/>
  <c r="H410" i="29"/>
  <c r="H409" i="29"/>
  <c r="H408" i="29"/>
  <c r="H407" i="29"/>
  <c r="H406" i="29"/>
  <c r="H405" i="29"/>
  <c r="H404" i="29"/>
  <c r="H403" i="29"/>
  <c r="H402" i="29"/>
  <c r="H401" i="29"/>
  <c r="H400" i="29"/>
  <c r="H399" i="29"/>
  <c r="H398" i="29"/>
  <c r="H397" i="29"/>
  <c r="H396" i="29"/>
  <c r="H395" i="29"/>
  <c r="H394" i="29"/>
  <c r="H393" i="29"/>
  <c r="H392" i="29"/>
  <c r="H391" i="29"/>
  <c r="H390" i="29"/>
  <c r="H389" i="29"/>
  <c r="H388" i="29"/>
  <c r="H387" i="29"/>
  <c r="H386" i="29"/>
  <c r="H385" i="29"/>
  <c r="H384" i="29"/>
  <c r="H383" i="29"/>
  <c r="H382" i="29"/>
  <c r="H381" i="29"/>
  <c r="H380" i="29"/>
  <c r="H379" i="29"/>
  <c r="H378" i="29"/>
  <c r="H377" i="29"/>
  <c r="H376" i="29"/>
  <c r="H375" i="29"/>
  <c r="H374" i="29"/>
  <c r="H373" i="29"/>
  <c r="H372" i="29"/>
  <c r="H371" i="29"/>
  <c r="H370" i="29"/>
  <c r="H369" i="29"/>
  <c r="H368" i="29"/>
  <c r="H367" i="29"/>
  <c r="H366" i="29"/>
  <c r="H365" i="29"/>
  <c r="H364" i="29"/>
  <c r="H363" i="29"/>
  <c r="H362" i="29"/>
  <c r="H361" i="29"/>
  <c r="H360" i="29"/>
  <c r="H359" i="29"/>
  <c r="H358" i="29"/>
  <c r="H357" i="29"/>
  <c r="H356" i="29"/>
  <c r="H355" i="29"/>
  <c r="H354" i="29"/>
  <c r="H353" i="29"/>
  <c r="H352" i="29"/>
  <c r="H351" i="29"/>
  <c r="H350" i="29"/>
  <c r="H349" i="29"/>
  <c r="H348" i="29"/>
  <c r="H347" i="29"/>
  <c r="H346" i="29"/>
  <c r="H345" i="29"/>
  <c r="H344" i="29"/>
  <c r="H343" i="29"/>
  <c r="H342" i="29"/>
  <c r="H341" i="29"/>
  <c r="H340" i="29"/>
  <c r="H339" i="29"/>
  <c r="H338" i="29"/>
  <c r="H337" i="29"/>
  <c r="H336" i="29"/>
  <c r="H335" i="29"/>
  <c r="H334" i="29"/>
  <c r="H333" i="29"/>
  <c r="H332" i="29"/>
  <c r="H331" i="29"/>
  <c r="H330" i="29"/>
  <c r="H329" i="29"/>
  <c r="H328" i="29"/>
  <c r="H327" i="29"/>
  <c r="H326" i="29"/>
  <c r="H325" i="29"/>
  <c r="H324" i="29"/>
  <c r="H323" i="29"/>
  <c r="H322" i="29"/>
  <c r="H321" i="29"/>
  <c r="H320" i="29"/>
  <c r="H319" i="29"/>
  <c r="H318" i="29"/>
  <c r="H317" i="29"/>
  <c r="H316" i="29"/>
  <c r="H315" i="29"/>
  <c r="H314" i="29"/>
  <c r="H313" i="29"/>
  <c r="H312" i="29"/>
  <c r="H311" i="29"/>
  <c r="H310" i="29"/>
  <c r="H309" i="29"/>
  <c r="H308" i="29"/>
  <c r="H307" i="29"/>
  <c r="H306" i="29"/>
  <c r="H305" i="29"/>
  <c r="H304" i="29"/>
  <c r="H303" i="29"/>
  <c r="H302" i="29"/>
  <c r="H301" i="29"/>
  <c r="H300" i="29"/>
  <c r="H299" i="29"/>
  <c r="H298" i="29"/>
  <c r="H297" i="29"/>
  <c r="H296" i="29"/>
  <c r="H295" i="29"/>
  <c r="H294" i="29"/>
  <c r="H293" i="29"/>
  <c r="H292" i="29"/>
  <c r="H291" i="29"/>
  <c r="H290" i="29"/>
  <c r="H289" i="29"/>
  <c r="H288" i="29"/>
  <c r="H287" i="29"/>
  <c r="H286" i="29"/>
  <c r="H285" i="29"/>
  <c r="H284" i="29"/>
  <c r="H283" i="29"/>
  <c r="H282" i="29"/>
  <c r="H281" i="29"/>
  <c r="H280" i="29"/>
  <c r="H279" i="29"/>
  <c r="H278" i="29"/>
  <c r="H277" i="29"/>
  <c r="H276" i="29"/>
  <c r="H275" i="29"/>
  <c r="H274" i="29"/>
  <c r="H273" i="29"/>
  <c r="H272" i="29"/>
  <c r="H271" i="29"/>
  <c r="H270" i="29"/>
  <c r="H269" i="29"/>
  <c r="H268" i="29"/>
  <c r="H267" i="29"/>
  <c r="H266" i="29"/>
  <c r="H265" i="29"/>
  <c r="H264" i="29"/>
  <c r="H263" i="29"/>
  <c r="H262" i="29"/>
  <c r="H261" i="29"/>
  <c r="H260" i="29"/>
  <c r="H259" i="29"/>
  <c r="H258" i="29"/>
  <c r="H257" i="29"/>
  <c r="H256" i="29"/>
  <c r="H255" i="29"/>
  <c r="H254" i="29"/>
  <c r="H253" i="29"/>
  <c r="H252" i="29"/>
  <c r="H251" i="29"/>
  <c r="H250" i="29"/>
  <c r="H249" i="29"/>
  <c r="H248" i="29"/>
  <c r="H247" i="29"/>
  <c r="H246" i="29"/>
  <c r="H245" i="29"/>
  <c r="H244" i="29"/>
  <c r="H243" i="29"/>
  <c r="H242" i="29"/>
  <c r="H241" i="29"/>
  <c r="H240" i="29"/>
  <c r="H239" i="29"/>
  <c r="H238" i="29"/>
  <c r="H237" i="29"/>
  <c r="H236" i="29"/>
  <c r="H235" i="29"/>
  <c r="H234" i="29"/>
  <c r="H233" i="29"/>
  <c r="H232" i="29"/>
  <c r="H231" i="29"/>
  <c r="H230" i="29"/>
  <c r="H229" i="29"/>
  <c r="H228" i="29"/>
  <c r="H227" i="29"/>
  <c r="H226" i="29"/>
  <c r="H225" i="29"/>
  <c r="H224" i="29"/>
  <c r="H223" i="29"/>
  <c r="H222" i="29"/>
  <c r="H221" i="29"/>
  <c r="H220" i="29"/>
  <c r="H219" i="29"/>
  <c r="H218" i="29"/>
  <c r="H217" i="29"/>
  <c r="H216" i="29"/>
  <c r="H215" i="29"/>
  <c r="H214" i="29"/>
  <c r="H213" i="29"/>
  <c r="H212" i="29"/>
  <c r="H211" i="29"/>
  <c r="H210" i="29"/>
  <c r="H209" i="29"/>
  <c r="H208" i="29"/>
  <c r="H207" i="29"/>
  <c r="H206" i="29"/>
  <c r="H205" i="29"/>
  <c r="H204" i="29"/>
  <c r="H203" i="29"/>
  <c r="H202" i="29"/>
  <c r="H201" i="29"/>
  <c r="H200" i="29"/>
  <c r="H199" i="29"/>
  <c r="H198" i="29"/>
  <c r="H197" i="29"/>
  <c r="H196" i="29"/>
  <c r="H195" i="29"/>
  <c r="H194" i="29"/>
  <c r="H193" i="29"/>
  <c r="H192" i="29"/>
  <c r="H191" i="29"/>
  <c r="H190" i="29"/>
  <c r="H189" i="29"/>
  <c r="H188" i="29"/>
  <c r="H187" i="29"/>
  <c r="H186" i="29"/>
  <c r="H185" i="29"/>
  <c r="H184" i="29"/>
  <c r="H183" i="29"/>
  <c r="H182" i="29"/>
  <c r="H181" i="29"/>
  <c r="H180" i="29"/>
  <c r="H179" i="29"/>
  <c r="H178" i="29"/>
  <c r="H177" i="29"/>
  <c r="H176" i="29"/>
  <c r="H175" i="29"/>
  <c r="H174" i="29"/>
  <c r="H173" i="29"/>
  <c r="H172" i="29"/>
  <c r="H171" i="29"/>
  <c r="H170" i="29"/>
  <c r="H169" i="29"/>
  <c r="H168" i="29"/>
  <c r="H167" i="29"/>
  <c r="H166" i="29"/>
  <c r="H165" i="29"/>
  <c r="H164" i="29"/>
  <c r="H163" i="29"/>
  <c r="H162" i="29"/>
  <c r="H161" i="29"/>
  <c r="H160" i="29"/>
  <c r="H159" i="29"/>
  <c r="H158" i="29"/>
  <c r="H157" i="29"/>
  <c r="H156" i="29"/>
  <c r="H155" i="29"/>
  <c r="H154" i="29"/>
  <c r="H153" i="29"/>
  <c r="H152" i="29"/>
  <c r="H151" i="29"/>
  <c r="H150" i="29"/>
  <c r="H149" i="29"/>
  <c r="H148" i="29"/>
  <c r="H147" i="29"/>
  <c r="H146" i="29"/>
  <c r="H145" i="29"/>
  <c r="H144" i="29"/>
  <c r="H143" i="29"/>
  <c r="H142" i="29"/>
  <c r="H141" i="29"/>
  <c r="H140" i="29"/>
  <c r="H139" i="29"/>
  <c r="H138" i="29"/>
  <c r="H137" i="29"/>
  <c r="H136" i="29"/>
  <c r="H135" i="29"/>
  <c r="H134" i="29"/>
  <c r="H133" i="29"/>
  <c r="H132" i="29"/>
  <c r="H131" i="29"/>
  <c r="H130" i="29"/>
  <c r="H129" i="29"/>
  <c r="H128" i="29"/>
  <c r="H127" i="29"/>
  <c r="H126" i="29"/>
  <c r="H125" i="29"/>
  <c r="H124" i="29"/>
  <c r="H123" i="29"/>
  <c r="H122" i="29"/>
  <c r="H121" i="29"/>
  <c r="H120" i="29"/>
  <c r="H119" i="29"/>
  <c r="H118" i="29"/>
  <c r="H117" i="29"/>
  <c r="H116" i="29"/>
  <c r="H115" i="29"/>
  <c r="H114" i="29"/>
  <c r="H113" i="29"/>
  <c r="H112" i="29"/>
  <c r="H111" i="29"/>
  <c r="H110" i="29"/>
  <c r="H109" i="29"/>
  <c r="H108" i="29"/>
  <c r="H107" i="29"/>
  <c r="H106" i="29"/>
  <c r="H105" i="29"/>
  <c r="H104" i="29"/>
  <c r="H103" i="29"/>
  <c r="H102" i="29"/>
  <c r="H101" i="29"/>
  <c r="H100" i="29"/>
  <c r="H99" i="29"/>
  <c r="H98" i="29"/>
  <c r="H97" i="29"/>
  <c r="H96" i="29"/>
  <c r="H95" i="29"/>
  <c r="H94" i="29"/>
  <c r="H93" i="29"/>
  <c r="H92" i="29"/>
  <c r="H91" i="29"/>
  <c r="H90" i="29"/>
  <c r="H89" i="29"/>
  <c r="H88" i="29"/>
  <c r="H87" i="29"/>
  <c r="H86" i="29"/>
  <c r="H85" i="29"/>
  <c r="H84" i="29"/>
  <c r="H83" i="29"/>
  <c r="H82" i="29"/>
  <c r="H81" i="29"/>
  <c r="H80" i="29"/>
  <c r="H79" i="29"/>
  <c r="H78" i="29"/>
  <c r="H77" i="29"/>
  <c r="H76" i="29"/>
  <c r="H75" i="29"/>
  <c r="H74" i="29"/>
  <c r="H73" i="29"/>
  <c r="H72" i="29"/>
  <c r="H71" i="29"/>
  <c r="H70" i="29"/>
  <c r="H69" i="29"/>
  <c r="H68" i="29"/>
  <c r="H67" i="29"/>
  <c r="H66" i="29"/>
  <c r="H65" i="29"/>
  <c r="H64" i="29"/>
  <c r="H63" i="29"/>
  <c r="H62" i="29"/>
  <c r="H61" i="29"/>
  <c r="H60" i="29"/>
  <c r="H59" i="29"/>
  <c r="H58" i="29"/>
  <c r="H57" i="29"/>
  <c r="H56" i="29"/>
  <c r="H55" i="29"/>
  <c r="H54" i="29"/>
  <c r="H53" i="29"/>
  <c r="H52" i="29"/>
  <c r="H51" i="29"/>
  <c r="H50" i="29"/>
  <c r="H49" i="29"/>
  <c r="H48" i="29"/>
  <c r="H47" i="29"/>
  <c r="H46" i="29"/>
  <c r="H45" i="29"/>
  <c r="H44" i="29"/>
  <c r="H43" i="29"/>
  <c r="H42" i="29"/>
  <c r="H41" i="29"/>
  <c r="H40" i="29"/>
  <c r="H39" i="29"/>
  <c r="H38" i="29"/>
  <c r="H37" i="29"/>
  <c r="H36" i="29"/>
  <c r="H35" i="29"/>
  <c r="H34" i="29"/>
  <c r="H33" i="29"/>
  <c r="H32" i="29"/>
  <c r="H31" i="29"/>
  <c r="H30" i="29"/>
  <c r="H29" i="29"/>
  <c r="H28" i="29"/>
  <c r="H27" i="29"/>
  <c r="H26" i="29"/>
  <c r="H25" i="29"/>
  <c r="H24" i="29"/>
  <c r="H23" i="29"/>
  <c r="H22" i="29"/>
  <c r="H21" i="29"/>
  <c r="H20" i="29"/>
  <c r="H19" i="29"/>
  <c r="H18" i="29"/>
  <c r="H17" i="29"/>
  <c r="H16" i="29"/>
  <c r="H15" i="29"/>
  <c r="H14" i="29"/>
  <c r="H13" i="29"/>
  <c r="H12" i="29"/>
  <c r="H11" i="29"/>
  <c r="H10" i="29"/>
  <c r="H9" i="29"/>
  <c r="H8" i="29"/>
  <c r="H7" i="29"/>
  <c r="H6" i="29"/>
  <c r="H5" i="29"/>
  <c r="G3" i="29"/>
  <c r="F3" i="29"/>
  <c r="E3" i="29"/>
  <c r="I2" i="29"/>
  <c r="I2" i="28"/>
  <c r="I1" i="28" s="1"/>
  <c r="C2" i="3"/>
  <c r="H5" i="28"/>
  <c r="H6" i="28"/>
  <c r="H7" i="28"/>
  <c r="H8" i="28"/>
  <c r="H9" i="28"/>
  <c r="H10" i="28"/>
  <c r="H11" i="28"/>
  <c r="H12" i="28"/>
  <c r="H13" i="28"/>
  <c r="H14" i="28"/>
  <c r="H15" i="28"/>
  <c r="H16" i="28"/>
  <c r="H17" i="28"/>
  <c r="H18" i="28"/>
  <c r="H19" i="28"/>
  <c r="H20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2" i="28"/>
  <c r="H43" i="28"/>
  <c r="H44" i="28"/>
  <c r="H45" i="28"/>
  <c r="H46" i="28"/>
  <c r="H47" i="28"/>
  <c r="H48" i="28"/>
  <c r="H49" i="28"/>
  <c r="H50" i="28"/>
  <c r="H51" i="28"/>
  <c r="H52" i="28"/>
  <c r="H53" i="28"/>
  <c r="H54" i="28"/>
  <c r="H55" i="28"/>
  <c r="H56" i="28"/>
  <c r="H57" i="28"/>
  <c r="H58" i="28"/>
  <c r="H59" i="28"/>
  <c r="H60" i="28"/>
  <c r="H61" i="28"/>
  <c r="H62" i="28"/>
  <c r="H63" i="28"/>
  <c r="H64" i="28"/>
  <c r="H65" i="28"/>
  <c r="H66" i="28"/>
  <c r="H67" i="28"/>
  <c r="H68" i="28"/>
  <c r="H69" i="28"/>
  <c r="H70" i="28"/>
  <c r="H71" i="28"/>
  <c r="H72" i="28"/>
  <c r="H73" i="28"/>
  <c r="H74" i="28"/>
  <c r="H75" i="28"/>
  <c r="H76" i="28"/>
  <c r="H77" i="28"/>
  <c r="H78" i="28"/>
  <c r="H79" i="28"/>
  <c r="H80" i="28"/>
  <c r="H81" i="28"/>
  <c r="H82" i="28"/>
  <c r="H83" i="28"/>
  <c r="H84" i="28"/>
  <c r="H85" i="28"/>
  <c r="H86" i="28"/>
  <c r="H87" i="28"/>
  <c r="H88" i="28"/>
  <c r="H89" i="28"/>
  <c r="H90" i="28"/>
  <c r="H91" i="28"/>
  <c r="H92" i="28"/>
  <c r="H93" i="28"/>
  <c r="H94" i="28"/>
  <c r="H95" i="28"/>
  <c r="H96" i="28"/>
  <c r="H97" i="28"/>
  <c r="H98" i="28"/>
  <c r="H99" i="28"/>
  <c r="H100" i="28"/>
  <c r="H101" i="28"/>
  <c r="H102" i="28"/>
  <c r="H103" i="28"/>
  <c r="H104" i="28"/>
  <c r="H105" i="28"/>
  <c r="H106" i="28"/>
  <c r="H107" i="28"/>
  <c r="H108" i="28"/>
  <c r="H109" i="28"/>
  <c r="H110" i="28"/>
  <c r="H111" i="28"/>
  <c r="H112" i="28"/>
  <c r="H113" i="28"/>
  <c r="H114" i="28"/>
  <c r="H115" i="28"/>
  <c r="H116" i="28"/>
  <c r="H117" i="28"/>
  <c r="H118" i="28"/>
  <c r="H119" i="28"/>
  <c r="H120" i="28"/>
  <c r="H121" i="28"/>
  <c r="H122" i="28"/>
  <c r="H123" i="28"/>
  <c r="H124" i="28"/>
  <c r="H125" i="28"/>
  <c r="H126" i="28"/>
  <c r="H127" i="28"/>
  <c r="H128" i="28"/>
  <c r="H129" i="28"/>
  <c r="H130" i="28"/>
  <c r="H131" i="28"/>
  <c r="H132" i="28"/>
  <c r="H133" i="28"/>
  <c r="H134" i="28"/>
  <c r="H135" i="28"/>
  <c r="H136" i="28"/>
  <c r="H137" i="28"/>
  <c r="H138" i="28"/>
  <c r="H139" i="28"/>
  <c r="H140" i="28"/>
  <c r="H141" i="28"/>
  <c r="H142" i="28"/>
  <c r="H143" i="28"/>
  <c r="H144" i="28"/>
  <c r="H145" i="28"/>
  <c r="H146" i="28"/>
  <c r="H147" i="28"/>
  <c r="H148" i="28"/>
  <c r="H149" i="28"/>
  <c r="H150" i="28"/>
  <c r="H151" i="28"/>
  <c r="H152" i="28"/>
  <c r="H153" i="28"/>
  <c r="H154" i="28"/>
  <c r="H155" i="28"/>
  <c r="H156" i="28"/>
  <c r="H157" i="28"/>
  <c r="H158" i="28"/>
  <c r="H159" i="28"/>
  <c r="H160" i="28"/>
  <c r="H161" i="28"/>
  <c r="H162" i="28"/>
  <c r="H163" i="28"/>
  <c r="H164" i="28"/>
  <c r="H165" i="28"/>
  <c r="H166" i="28"/>
  <c r="H167" i="28"/>
  <c r="H168" i="28"/>
  <c r="H169" i="28"/>
  <c r="H170" i="28"/>
  <c r="H171" i="28"/>
  <c r="H172" i="28"/>
  <c r="H173" i="28"/>
  <c r="H174" i="28"/>
  <c r="H175" i="28"/>
  <c r="H176" i="28"/>
  <c r="H177" i="28"/>
  <c r="H178" i="28"/>
  <c r="H179" i="28"/>
  <c r="H180" i="28"/>
  <c r="H181" i="28"/>
  <c r="H182" i="28"/>
  <c r="H183" i="28"/>
  <c r="H184" i="28"/>
  <c r="H185" i="28"/>
  <c r="H186" i="28"/>
  <c r="H187" i="28"/>
  <c r="H188" i="28"/>
  <c r="H189" i="28"/>
  <c r="H190" i="28"/>
  <c r="H191" i="28"/>
  <c r="H192" i="28"/>
  <c r="H193" i="28"/>
  <c r="H194" i="28"/>
  <c r="H195" i="28"/>
  <c r="H196" i="28"/>
  <c r="H197" i="28"/>
  <c r="H198" i="28"/>
  <c r="H199" i="28"/>
  <c r="H200" i="28"/>
  <c r="H201" i="28"/>
  <c r="H202" i="28"/>
  <c r="H203" i="28"/>
  <c r="H204" i="28"/>
  <c r="H205" i="28"/>
  <c r="H206" i="28"/>
  <c r="H207" i="28"/>
  <c r="H208" i="28"/>
  <c r="H209" i="28"/>
  <c r="H210" i="28"/>
  <c r="H211" i="28"/>
  <c r="H212" i="28"/>
  <c r="H213" i="28"/>
  <c r="H214" i="28"/>
  <c r="H215" i="28"/>
  <c r="H216" i="28"/>
  <c r="H217" i="28"/>
  <c r="H218" i="28"/>
  <c r="H219" i="28"/>
  <c r="H220" i="28"/>
  <c r="H221" i="28"/>
  <c r="H222" i="28"/>
  <c r="H223" i="28"/>
  <c r="H224" i="28"/>
  <c r="H225" i="28"/>
  <c r="H226" i="28"/>
  <c r="H227" i="28"/>
  <c r="H228" i="28"/>
  <c r="H229" i="28"/>
  <c r="H230" i="28"/>
  <c r="H231" i="28"/>
  <c r="H232" i="28"/>
  <c r="H233" i="28"/>
  <c r="H234" i="28"/>
  <c r="H235" i="28"/>
  <c r="H236" i="28"/>
  <c r="H237" i="28"/>
  <c r="H238" i="28"/>
  <c r="H239" i="28"/>
  <c r="H240" i="28"/>
  <c r="H241" i="28"/>
  <c r="H242" i="28"/>
  <c r="H243" i="28"/>
  <c r="H244" i="28"/>
  <c r="H245" i="28"/>
  <c r="H246" i="28"/>
  <c r="H247" i="28"/>
  <c r="H248" i="28"/>
  <c r="H249" i="28"/>
  <c r="H250" i="28"/>
  <c r="H251" i="28"/>
  <c r="H252" i="28"/>
  <c r="H253" i="28"/>
  <c r="H254" i="28"/>
  <c r="H255" i="28"/>
  <c r="H256" i="28"/>
  <c r="H257" i="28"/>
  <c r="H258" i="28"/>
  <c r="H259" i="28"/>
  <c r="H260" i="28"/>
  <c r="H261" i="28"/>
  <c r="H262" i="28"/>
  <c r="H263" i="28"/>
  <c r="H264" i="28"/>
  <c r="H265" i="28"/>
  <c r="H266" i="28"/>
  <c r="H267" i="28"/>
  <c r="H268" i="28"/>
  <c r="H269" i="28"/>
  <c r="H270" i="28"/>
  <c r="H271" i="28"/>
  <c r="H272" i="28"/>
  <c r="H273" i="28"/>
  <c r="H274" i="28"/>
  <c r="H275" i="28"/>
  <c r="H276" i="28"/>
  <c r="H277" i="28"/>
  <c r="H278" i="28"/>
  <c r="H279" i="28"/>
  <c r="H280" i="28"/>
  <c r="H281" i="28"/>
  <c r="H282" i="28"/>
  <c r="H283" i="28"/>
  <c r="H284" i="28"/>
  <c r="H285" i="28"/>
  <c r="H286" i="28"/>
  <c r="H287" i="28"/>
  <c r="H288" i="28"/>
  <c r="H289" i="28"/>
  <c r="H290" i="28"/>
  <c r="H291" i="28"/>
  <c r="H292" i="28"/>
  <c r="H293" i="28"/>
  <c r="H294" i="28"/>
  <c r="H295" i="28"/>
  <c r="H296" i="28"/>
  <c r="H297" i="28"/>
  <c r="H298" i="28"/>
  <c r="H299" i="28"/>
  <c r="H300" i="28"/>
  <c r="H301" i="28"/>
  <c r="H302" i="28"/>
  <c r="H303" i="28"/>
  <c r="H304" i="28"/>
  <c r="H305" i="28"/>
  <c r="H306" i="28"/>
  <c r="H307" i="28"/>
  <c r="H308" i="28"/>
  <c r="H309" i="28"/>
  <c r="H310" i="28"/>
  <c r="H311" i="28"/>
  <c r="H312" i="28"/>
  <c r="H313" i="28"/>
  <c r="H314" i="28"/>
  <c r="H315" i="28"/>
  <c r="H316" i="28"/>
  <c r="H317" i="28"/>
  <c r="H318" i="28"/>
  <c r="H319" i="28"/>
  <c r="H320" i="28"/>
  <c r="H321" i="28"/>
  <c r="H322" i="28"/>
  <c r="H323" i="28"/>
  <c r="H324" i="28"/>
  <c r="H325" i="28"/>
  <c r="H326" i="28"/>
  <c r="H327" i="28"/>
  <c r="H328" i="28"/>
  <c r="H329" i="28"/>
  <c r="H330" i="28"/>
  <c r="H331" i="28"/>
  <c r="H332" i="28"/>
  <c r="H333" i="28"/>
  <c r="H334" i="28"/>
  <c r="H335" i="28"/>
  <c r="H336" i="28"/>
  <c r="H337" i="28"/>
  <c r="H338" i="28"/>
  <c r="H339" i="28"/>
  <c r="H340" i="28"/>
  <c r="H341" i="28"/>
  <c r="H342" i="28"/>
  <c r="H343" i="28"/>
  <c r="H344" i="28"/>
  <c r="H345" i="28"/>
  <c r="H346" i="28"/>
  <c r="H347" i="28"/>
  <c r="H348" i="28"/>
  <c r="H349" i="28"/>
  <c r="H350" i="28"/>
  <c r="H351" i="28"/>
  <c r="H352" i="28"/>
  <c r="H353" i="28"/>
  <c r="H354" i="28"/>
  <c r="H355" i="28"/>
  <c r="H356" i="28"/>
  <c r="H357" i="28"/>
  <c r="H358" i="28"/>
  <c r="H359" i="28"/>
  <c r="H360" i="28"/>
  <c r="H361" i="28"/>
  <c r="H362" i="28"/>
  <c r="H363" i="28"/>
  <c r="H364" i="28"/>
  <c r="H365" i="28"/>
  <c r="H366" i="28"/>
  <c r="H367" i="28"/>
  <c r="H368" i="28"/>
  <c r="H369" i="28"/>
  <c r="H370" i="28"/>
  <c r="H371" i="28"/>
  <c r="H372" i="28"/>
  <c r="H373" i="28"/>
  <c r="H374" i="28"/>
  <c r="H375" i="28"/>
  <c r="H376" i="28"/>
  <c r="H377" i="28"/>
  <c r="H378" i="28"/>
  <c r="H379" i="28"/>
  <c r="H380" i="28"/>
  <c r="H381" i="28"/>
  <c r="H382" i="28"/>
  <c r="H383" i="28"/>
  <c r="H384" i="28"/>
  <c r="H385" i="28"/>
  <c r="H386" i="28"/>
  <c r="H387" i="28"/>
  <c r="H388" i="28"/>
  <c r="H389" i="28"/>
  <c r="H390" i="28"/>
  <c r="H391" i="28"/>
  <c r="H392" i="28"/>
  <c r="H393" i="28"/>
  <c r="H394" i="28"/>
  <c r="H395" i="28"/>
  <c r="H396" i="28"/>
  <c r="H397" i="28"/>
  <c r="H398" i="28"/>
  <c r="H399" i="28"/>
  <c r="H400" i="28"/>
  <c r="H401" i="28"/>
  <c r="H402" i="28"/>
  <c r="H403" i="28"/>
  <c r="H404" i="28"/>
  <c r="H405" i="28"/>
  <c r="H406" i="28"/>
  <c r="H407" i="28"/>
  <c r="H408" i="28"/>
  <c r="H409" i="28"/>
  <c r="H410" i="28"/>
  <c r="H411" i="28"/>
  <c r="H412" i="28"/>
  <c r="H413" i="28"/>
  <c r="H414" i="28"/>
  <c r="H415" i="28"/>
  <c r="H416" i="28"/>
  <c r="H417" i="28"/>
  <c r="H418" i="28"/>
  <c r="H419" i="28"/>
  <c r="H420" i="28"/>
  <c r="H421" i="28"/>
  <c r="H422" i="28"/>
  <c r="H423" i="28"/>
  <c r="H424" i="28"/>
  <c r="H425" i="28"/>
  <c r="H426" i="28"/>
  <c r="H427" i="28"/>
  <c r="H428" i="28"/>
  <c r="H429" i="28"/>
  <c r="H430" i="28"/>
  <c r="H431" i="28"/>
  <c r="H432" i="28"/>
  <c r="H433" i="28"/>
  <c r="H434" i="28"/>
  <c r="H435" i="28"/>
  <c r="H436" i="28"/>
  <c r="H437" i="28"/>
  <c r="H438" i="28"/>
  <c r="H439" i="28"/>
  <c r="H440" i="28"/>
  <c r="H441" i="28"/>
  <c r="H442" i="28"/>
  <c r="H443" i="28"/>
  <c r="H444" i="28"/>
  <c r="H445" i="28"/>
  <c r="H446" i="28"/>
  <c r="H447" i="28"/>
  <c r="H448" i="28"/>
  <c r="H449" i="28"/>
  <c r="H450" i="28"/>
  <c r="H451" i="28"/>
  <c r="H452" i="28"/>
  <c r="H453" i="28"/>
  <c r="H454" i="28"/>
  <c r="H455" i="28"/>
  <c r="H456" i="28"/>
  <c r="H457" i="28"/>
  <c r="H458" i="28"/>
  <c r="H459" i="28"/>
  <c r="H460" i="28"/>
  <c r="H461" i="28"/>
  <c r="H462" i="28"/>
  <c r="H463" i="28"/>
  <c r="H464" i="28"/>
  <c r="H465" i="28"/>
  <c r="H466" i="28"/>
  <c r="H467" i="28"/>
  <c r="H468" i="28"/>
  <c r="H469" i="28"/>
  <c r="H470" i="28"/>
  <c r="H471" i="28"/>
  <c r="H472" i="28"/>
  <c r="H473" i="28"/>
  <c r="H474" i="28"/>
  <c r="H475" i="28"/>
  <c r="H476" i="28"/>
  <c r="H477" i="28"/>
  <c r="H478" i="28"/>
  <c r="H479" i="28"/>
  <c r="H480" i="28"/>
  <c r="H481" i="28"/>
  <c r="H482" i="28"/>
  <c r="H483" i="28"/>
  <c r="H484" i="28"/>
  <c r="H485" i="28"/>
  <c r="H486" i="28"/>
  <c r="H487" i="28"/>
  <c r="H488" i="28"/>
  <c r="H489" i="28"/>
  <c r="H490" i="28"/>
  <c r="H491" i="28"/>
  <c r="H492" i="28"/>
  <c r="H493" i="28"/>
  <c r="H494" i="28"/>
  <c r="H495" i="28"/>
  <c r="H496" i="28"/>
  <c r="H497" i="28"/>
  <c r="H498" i="28"/>
  <c r="H499" i="28"/>
  <c r="H500" i="28"/>
  <c r="H501" i="28"/>
  <c r="H502" i="28"/>
  <c r="H503" i="28"/>
  <c r="H504" i="28"/>
  <c r="H505" i="28"/>
  <c r="H506" i="28"/>
  <c r="H507" i="28"/>
  <c r="H508" i="28"/>
  <c r="H509" i="28"/>
  <c r="H510" i="28"/>
  <c r="H511" i="28"/>
  <c r="H512" i="28"/>
  <c r="H513" i="28"/>
  <c r="H514" i="28"/>
  <c r="H515" i="28"/>
  <c r="H516" i="28"/>
  <c r="H517" i="28"/>
  <c r="H518" i="28"/>
  <c r="H519" i="28"/>
  <c r="H520" i="28"/>
  <c r="H521" i="28"/>
  <c r="H522" i="28"/>
  <c r="H523" i="28"/>
  <c r="H524" i="28"/>
  <c r="H525" i="28"/>
  <c r="H526" i="28"/>
  <c r="H527" i="28"/>
  <c r="H528" i="28"/>
  <c r="H529" i="28"/>
  <c r="H530" i="28"/>
  <c r="H531" i="28"/>
  <c r="H532" i="28"/>
  <c r="H533" i="28"/>
  <c r="H534" i="28"/>
  <c r="H535" i="28"/>
  <c r="H536" i="28"/>
  <c r="H537" i="28"/>
  <c r="H538" i="28"/>
  <c r="H539" i="28"/>
  <c r="H540" i="28"/>
  <c r="H541" i="28"/>
  <c r="H542" i="28"/>
  <c r="H543" i="28"/>
  <c r="H544" i="28"/>
  <c r="H545" i="28"/>
  <c r="H546" i="28"/>
  <c r="H547" i="28"/>
  <c r="H548" i="28"/>
  <c r="H549" i="28"/>
  <c r="H550" i="28"/>
  <c r="H551" i="28"/>
  <c r="H552" i="28"/>
  <c r="H553" i="28"/>
  <c r="H554" i="28"/>
  <c r="H555" i="28"/>
  <c r="H556" i="28"/>
  <c r="H557" i="28"/>
  <c r="H558" i="28"/>
  <c r="H559" i="28"/>
  <c r="H560" i="28"/>
  <c r="H561" i="28"/>
  <c r="H562" i="28"/>
  <c r="H563" i="28"/>
  <c r="H564" i="28"/>
  <c r="H565" i="28"/>
  <c r="H566" i="28"/>
  <c r="H567" i="28"/>
  <c r="H568" i="28"/>
  <c r="H569" i="28"/>
  <c r="H570" i="28"/>
  <c r="H571" i="28"/>
  <c r="H572" i="28"/>
  <c r="H573" i="28"/>
  <c r="H574" i="28"/>
  <c r="H575" i="28"/>
  <c r="H576" i="28"/>
  <c r="H577" i="28"/>
  <c r="H578" i="28"/>
  <c r="H579" i="28"/>
  <c r="H580" i="28"/>
  <c r="H581" i="28"/>
  <c r="H582" i="28"/>
  <c r="H583" i="28"/>
  <c r="H584" i="28"/>
  <c r="H585" i="28"/>
  <c r="H586" i="28"/>
  <c r="H587" i="28"/>
  <c r="H588" i="28"/>
  <c r="H589" i="28"/>
  <c r="H590" i="28"/>
  <c r="H591" i="28"/>
  <c r="H592" i="28"/>
  <c r="H593" i="28"/>
  <c r="H594" i="28"/>
  <c r="H595" i="28"/>
  <c r="H596" i="28"/>
  <c r="H597" i="28"/>
  <c r="H598" i="28"/>
  <c r="H599" i="28"/>
  <c r="H600" i="28"/>
  <c r="H601" i="28"/>
  <c r="H602" i="28"/>
  <c r="H603" i="28"/>
  <c r="H604" i="28"/>
  <c r="H605" i="28"/>
  <c r="H606" i="28"/>
  <c r="H607" i="28"/>
  <c r="H608" i="28"/>
  <c r="H609" i="28"/>
  <c r="H610" i="28"/>
  <c r="H611" i="28"/>
  <c r="H612" i="28"/>
  <c r="H613" i="28"/>
  <c r="H614" i="28"/>
  <c r="H615" i="28"/>
  <c r="H616" i="28"/>
  <c r="H617" i="28"/>
  <c r="H618" i="28"/>
  <c r="H619" i="28"/>
  <c r="H620" i="28"/>
  <c r="H621" i="28"/>
  <c r="H622" i="28"/>
  <c r="H623" i="28"/>
  <c r="H624" i="28"/>
  <c r="H625" i="28"/>
  <c r="H626" i="28"/>
  <c r="H627" i="28"/>
  <c r="H628" i="28"/>
  <c r="H629" i="28"/>
  <c r="H630" i="28"/>
  <c r="H631" i="28"/>
  <c r="H632" i="28"/>
  <c r="H633" i="28"/>
  <c r="H634" i="28"/>
  <c r="H635" i="28"/>
  <c r="H636" i="28"/>
  <c r="H637" i="28"/>
  <c r="H638" i="28"/>
  <c r="H639" i="28"/>
  <c r="H640" i="28"/>
  <c r="H641" i="28"/>
  <c r="H642" i="28"/>
  <c r="H643" i="28"/>
  <c r="H644" i="28"/>
  <c r="H645" i="28"/>
  <c r="H646" i="28"/>
  <c r="H647" i="28"/>
  <c r="H648" i="28"/>
  <c r="H649" i="28"/>
  <c r="H650" i="28"/>
  <c r="H651" i="28"/>
  <c r="H652" i="28"/>
  <c r="H653" i="28"/>
  <c r="H654" i="28"/>
  <c r="H655" i="28"/>
  <c r="H656" i="28"/>
  <c r="H657" i="28"/>
  <c r="H658" i="28"/>
  <c r="H659" i="28"/>
  <c r="H660" i="28"/>
  <c r="H661" i="28"/>
  <c r="H662" i="28"/>
  <c r="H663" i="28"/>
  <c r="H664" i="28"/>
  <c r="H665" i="28"/>
  <c r="H666" i="28"/>
  <c r="H667" i="28"/>
  <c r="H668" i="28"/>
  <c r="H669" i="28"/>
  <c r="H670" i="28"/>
  <c r="H671" i="28"/>
  <c r="H672" i="28"/>
  <c r="H673" i="28"/>
  <c r="H674" i="28"/>
  <c r="H675" i="28"/>
  <c r="H676" i="28"/>
  <c r="H677" i="28"/>
  <c r="H678" i="28"/>
  <c r="H679" i="28"/>
  <c r="H680" i="28"/>
  <c r="H681" i="28"/>
  <c r="H682" i="28"/>
  <c r="H683" i="28"/>
  <c r="H684" i="28"/>
  <c r="H685" i="28"/>
  <c r="H686" i="28"/>
  <c r="H687" i="28"/>
  <c r="H688" i="28"/>
  <c r="H689" i="28"/>
  <c r="H690" i="28"/>
  <c r="H691" i="28"/>
  <c r="H692" i="28"/>
  <c r="H693" i="28"/>
  <c r="H694" i="28"/>
  <c r="H695" i="28"/>
  <c r="H696" i="28"/>
  <c r="H697" i="28"/>
  <c r="H698" i="28"/>
  <c r="H699" i="28"/>
  <c r="H700" i="28"/>
  <c r="H701" i="28"/>
  <c r="H702" i="28"/>
  <c r="H703" i="28"/>
  <c r="H704" i="28"/>
  <c r="H705" i="28"/>
  <c r="H706" i="28"/>
  <c r="H707" i="28"/>
  <c r="H708" i="28"/>
  <c r="H709" i="28"/>
  <c r="H710" i="28"/>
  <c r="H711" i="28"/>
  <c r="H712" i="28"/>
  <c r="H713" i="28"/>
  <c r="H714" i="28"/>
  <c r="H715" i="28"/>
  <c r="H716" i="28"/>
  <c r="H717" i="28"/>
  <c r="H718" i="28"/>
  <c r="H719" i="28"/>
  <c r="H720" i="28"/>
  <c r="H721" i="28"/>
  <c r="H722" i="28"/>
  <c r="H723" i="28"/>
  <c r="H724" i="28"/>
  <c r="H725" i="28"/>
  <c r="H726" i="28"/>
  <c r="H727" i="28"/>
  <c r="H728" i="28"/>
  <c r="H729" i="28"/>
  <c r="H730" i="28"/>
  <c r="H731" i="28"/>
  <c r="H732" i="28"/>
  <c r="H733" i="28"/>
  <c r="H734" i="28"/>
  <c r="H735" i="28"/>
  <c r="H736" i="28"/>
  <c r="H737" i="28"/>
  <c r="H738" i="28"/>
  <c r="H739" i="28"/>
  <c r="H740" i="28"/>
  <c r="H741" i="28"/>
  <c r="H742" i="28"/>
  <c r="H743" i="28"/>
  <c r="H744" i="28"/>
  <c r="H745" i="28"/>
  <c r="H746" i="28"/>
  <c r="H747" i="28"/>
  <c r="H748" i="28"/>
  <c r="H749" i="28"/>
  <c r="H750" i="28"/>
  <c r="H751" i="28"/>
  <c r="H752" i="28"/>
  <c r="H753" i="28"/>
  <c r="H754" i="28"/>
  <c r="H755" i="28"/>
  <c r="H756" i="28"/>
  <c r="H757" i="28"/>
  <c r="H758" i="28"/>
  <c r="H759" i="28"/>
  <c r="H760" i="28"/>
  <c r="H761" i="28"/>
  <c r="H762" i="28"/>
  <c r="H763" i="28"/>
  <c r="H764" i="28"/>
  <c r="H765" i="28"/>
  <c r="H766" i="28"/>
  <c r="H767" i="28"/>
  <c r="H768" i="28"/>
  <c r="H769" i="28"/>
  <c r="H770" i="28"/>
  <c r="H771" i="28"/>
  <c r="H772" i="28"/>
  <c r="H773" i="28"/>
  <c r="H774" i="28"/>
  <c r="H775" i="28"/>
  <c r="H776" i="28"/>
  <c r="H777" i="28"/>
  <c r="H778" i="28"/>
  <c r="H779" i="28"/>
  <c r="H780" i="28"/>
  <c r="H781" i="28"/>
  <c r="H782" i="28"/>
  <c r="H783" i="28"/>
  <c r="H784" i="28"/>
  <c r="H785" i="28"/>
  <c r="H786" i="28"/>
  <c r="H787" i="28"/>
  <c r="H788" i="28"/>
  <c r="H789" i="28"/>
  <c r="H790" i="28"/>
  <c r="H791" i="28"/>
  <c r="H792" i="28"/>
  <c r="H793" i="28"/>
  <c r="H794" i="28"/>
  <c r="H795" i="28"/>
  <c r="H796" i="28"/>
  <c r="H797" i="28"/>
  <c r="H798" i="28"/>
  <c r="H799" i="28"/>
  <c r="H800" i="28"/>
  <c r="H801" i="28"/>
  <c r="H802" i="28"/>
  <c r="H803" i="28"/>
  <c r="H804" i="28"/>
  <c r="H805" i="28"/>
  <c r="H806" i="28"/>
  <c r="H807" i="28"/>
  <c r="H808" i="28"/>
  <c r="H809" i="28"/>
  <c r="H810" i="28"/>
  <c r="H811" i="28"/>
  <c r="H812" i="28"/>
  <c r="H813" i="28"/>
  <c r="H814" i="28"/>
  <c r="H815" i="28"/>
  <c r="H816" i="28"/>
  <c r="H817" i="28"/>
  <c r="H818" i="28"/>
  <c r="H819" i="28"/>
  <c r="H820" i="28"/>
  <c r="H821" i="28"/>
  <c r="H822" i="28"/>
  <c r="H823" i="28"/>
  <c r="H824" i="28"/>
  <c r="H825" i="28"/>
  <c r="H826" i="28"/>
  <c r="H827" i="28"/>
  <c r="H828" i="28"/>
  <c r="H829" i="28"/>
  <c r="H830" i="28"/>
  <c r="H831" i="28"/>
  <c r="H832" i="28"/>
  <c r="H833" i="28"/>
  <c r="H834" i="28"/>
  <c r="H835" i="28"/>
  <c r="H836" i="28"/>
  <c r="H837" i="28"/>
  <c r="H838" i="28"/>
  <c r="H839" i="28"/>
  <c r="H840" i="28"/>
  <c r="H841" i="28"/>
  <c r="H842" i="28"/>
  <c r="H843" i="28"/>
  <c r="H844" i="28"/>
  <c r="H845" i="28"/>
  <c r="H846" i="28"/>
  <c r="H847" i="28"/>
  <c r="H848" i="28"/>
  <c r="H849" i="28"/>
  <c r="H850" i="28"/>
  <c r="H851" i="28"/>
  <c r="H852" i="28"/>
  <c r="H853" i="28"/>
  <c r="H854" i="28"/>
  <c r="H855" i="28"/>
  <c r="H856" i="28"/>
  <c r="H857" i="28"/>
  <c r="H858" i="28"/>
  <c r="H859" i="28"/>
  <c r="H860" i="28"/>
  <c r="H861" i="28"/>
  <c r="H862" i="28"/>
  <c r="H863" i="28"/>
  <c r="H864" i="28"/>
  <c r="H865" i="28"/>
  <c r="H866" i="28"/>
  <c r="H867" i="28"/>
  <c r="H868" i="28"/>
  <c r="H869" i="28"/>
  <c r="H870" i="28"/>
  <c r="H871" i="28"/>
  <c r="H872" i="28"/>
  <c r="H873" i="28"/>
  <c r="H874" i="28"/>
  <c r="H875" i="28"/>
  <c r="H876" i="28"/>
  <c r="H877" i="28"/>
  <c r="H878" i="28"/>
  <c r="H879" i="28"/>
  <c r="H880" i="28"/>
  <c r="H881" i="28"/>
  <c r="H882" i="28"/>
  <c r="H883" i="28"/>
  <c r="H884" i="28"/>
  <c r="H885" i="28"/>
  <c r="H886" i="28"/>
  <c r="H887" i="28"/>
  <c r="H888" i="28"/>
  <c r="H889" i="28"/>
  <c r="H890" i="28"/>
  <c r="H891" i="28"/>
  <c r="H892" i="28"/>
  <c r="H893" i="28"/>
  <c r="H894" i="28"/>
  <c r="H895" i="28"/>
  <c r="H896" i="28"/>
  <c r="H897" i="28"/>
  <c r="H898" i="28"/>
  <c r="H899" i="28"/>
  <c r="H900" i="28"/>
  <c r="H901" i="28"/>
  <c r="H902" i="28"/>
  <c r="H903" i="28"/>
  <c r="H904" i="28"/>
  <c r="H905" i="28"/>
  <c r="H906" i="28"/>
  <c r="H907" i="28"/>
  <c r="H908" i="28"/>
  <c r="H909" i="28"/>
  <c r="H910" i="28"/>
  <c r="H911" i="28"/>
  <c r="H912" i="28"/>
  <c r="H913" i="28"/>
  <c r="H914" i="28"/>
  <c r="H915" i="28"/>
  <c r="H916" i="28"/>
  <c r="H917" i="28"/>
  <c r="H918" i="28"/>
  <c r="H919" i="28"/>
  <c r="H920" i="28"/>
  <c r="H921" i="28"/>
  <c r="H922" i="28"/>
  <c r="H923" i="28"/>
  <c r="H924" i="28"/>
  <c r="H925" i="28"/>
  <c r="H926" i="28"/>
  <c r="H927" i="28"/>
  <c r="H928" i="28"/>
  <c r="H929" i="28"/>
  <c r="H930" i="28"/>
  <c r="H931" i="28"/>
  <c r="H932" i="28"/>
  <c r="H933" i="28"/>
  <c r="H934" i="28"/>
  <c r="H935" i="28"/>
  <c r="H936" i="28"/>
  <c r="H937" i="28"/>
  <c r="H938" i="28"/>
  <c r="H939" i="28"/>
  <c r="H940" i="28"/>
  <c r="H941" i="28"/>
  <c r="H942" i="28"/>
  <c r="H943" i="28"/>
  <c r="H944" i="28"/>
  <c r="H945" i="28"/>
  <c r="H946" i="28"/>
  <c r="H947" i="28"/>
  <c r="H948" i="28"/>
  <c r="H949" i="28"/>
  <c r="H950" i="28"/>
  <c r="H951" i="28"/>
  <c r="H952" i="28"/>
  <c r="H953" i="28"/>
  <c r="H954" i="28"/>
  <c r="H955" i="28"/>
  <c r="H956" i="28"/>
  <c r="H957" i="28"/>
  <c r="H958" i="28"/>
  <c r="H959" i="28"/>
  <c r="H960" i="28"/>
  <c r="H961" i="28"/>
  <c r="H962" i="28"/>
  <c r="H963" i="28"/>
  <c r="H964" i="28"/>
  <c r="H965" i="28"/>
  <c r="H966" i="28"/>
  <c r="H967" i="28"/>
  <c r="H968" i="28"/>
  <c r="H969" i="28"/>
  <c r="H970" i="28"/>
  <c r="H971" i="28"/>
  <c r="H972" i="28"/>
  <c r="H973" i="28"/>
  <c r="H974" i="28"/>
  <c r="H975" i="28"/>
  <c r="H976" i="28"/>
  <c r="H977" i="28"/>
  <c r="H978" i="28"/>
  <c r="H979" i="28"/>
  <c r="H980" i="28"/>
  <c r="H981" i="28"/>
  <c r="H982" i="28"/>
  <c r="H983" i="28"/>
  <c r="H984" i="28"/>
  <c r="H985" i="28"/>
  <c r="H986" i="28"/>
  <c r="H987" i="28"/>
  <c r="H988" i="28"/>
  <c r="H989" i="28"/>
  <c r="H990" i="28"/>
  <c r="H991" i="28"/>
  <c r="H992" i="28"/>
  <c r="H993" i="28"/>
  <c r="H994" i="28"/>
  <c r="H995" i="28"/>
  <c r="H996" i="28"/>
  <c r="H997" i="28"/>
  <c r="H998" i="28"/>
  <c r="H4" i="28"/>
  <c r="DZ3" i="28"/>
  <c r="DY3" i="28"/>
  <c r="DX3" i="28"/>
  <c r="DW3" i="28"/>
  <c r="DV3" i="28"/>
  <c r="DU3" i="28"/>
  <c r="DT3" i="28"/>
  <c r="DS3" i="28"/>
  <c r="DR3" i="28"/>
  <c r="DQ3" i="28"/>
  <c r="DP3" i="28"/>
  <c r="DO3" i="28"/>
  <c r="DN3" i="28"/>
  <c r="DM3" i="28"/>
  <c r="DL3" i="28"/>
  <c r="DK3" i="28"/>
  <c r="DJ3" i="28"/>
  <c r="DI3" i="28"/>
  <c r="DH3" i="28"/>
  <c r="DG3" i="28"/>
  <c r="DF3" i="28"/>
  <c r="DE3" i="28"/>
  <c r="DD3" i="28"/>
  <c r="DC3" i="28"/>
  <c r="DB3" i="28"/>
  <c r="DA3" i="28"/>
  <c r="CZ3" i="28"/>
  <c r="CY3" i="28"/>
  <c r="CX3" i="28"/>
  <c r="CW3" i="28"/>
  <c r="CV3" i="28"/>
  <c r="CU3" i="28"/>
  <c r="CT3" i="28"/>
  <c r="CS3" i="28"/>
  <c r="CR3" i="28"/>
  <c r="CQ3" i="28"/>
  <c r="CP3" i="28"/>
  <c r="CO3" i="28"/>
  <c r="CN3" i="28"/>
  <c r="CM3" i="28"/>
  <c r="CL3" i="28"/>
  <c r="CK3" i="28"/>
  <c r="CJ3" i="28"/>
  <c r="CI3" i="28"/>
  <c r="CH3" i="28"/>
  <c r="CG3" i="28"/>
  <c r="CF3" i="28"/>
  <c r="CE3" i="28"/>
  <c r="CD3" i="28"/>
  <c r="CC3" i="28"/>
  <c r="CB3" i="28"/>
  <c r="CA3" i="28"/>
  <c r="BZ3" i="28"/>
  <c r="BY3" i="28"/>
  <c r="BX3" i="28"/>
  <c r="BW3" i="28"/>
  <c r="BV3" i="28"/>
  <c r="BU3" i="28"/>
  <c r="BT3" i="28"/>
  <c r="BS3" i="28"/>
  <c r="BR3" i="28"/>
  <c r="BQ3" i="28"/>
  <c r="BP3" i="28"/>
  <c r="BO3" i="28"/>
  <c r="BN3" i="28"/>
  <c r="BM3" i="28"/>
  <c r="BL3" i="28"/>
  <c r="BK3" i="28"/>
  <c r="BJ3" i="28"/>
  <c r="BI3" i="28"/>
  <c r="BH3" i="28"/>
  <c r="BG3" i="28"/>
  <c r="BF3" i="28"/>
  <c r="BE3" i="28"/>
  <c r="BD3" i="28"/>
  <c r="BC3" i="28"/>
  <c r="BB3" i="28"/>
  <c r="BA3" i="28"/>
  <c r="AZ3" i="28"/>
  <c r="AY3" i="28"/>
  <c r="AX3" i="28"/>
  <c r="AW3" i="28"/>
  <c r="AV3" i="28"/>
  <c r="AU3" i="28"/>
  <c r="AT3" i="28"/>
  <c r="AS3" i="28"/>
  <c r="AR3" i="28"/>
  <c r="AQ3" i="28"/>
  <c r="AP3" i="28"/>
  <c r="AO3" i="28"/>
  <c r="AN3" i="28"/>
  <c r="AM3" i="28"/>
  <c r="AL3" i="28"/>
  <c r="AK3" i="28"/>
  <c r="AJ3" i="28"/>
  <c r="AI3" i="28"/>
  <c r="AH3" i="28"/>
  <c r="AG3" i="28"/>
  <c r="AF3" i="28"/>
  <c r="AE3" i="28"/>
  <c r="AD3" i="28"/>
  <c r="AC3" i="28"/>
  <c r="AB3" i="28"/>
  <c r="AA3" i="28"/>
  <c r="Z3" i="28"/>
  <c r="Y3" i="28"/>
  <c r="X3" i="28"/>
  <c r="W3" i="28"/>
  <c r="V3" i="28"/>
  <c r="U3" i="28"/>
  <c r="T3" i="28"/>
  <c r="S3" i="28"/>
  <c r="R3" i="28"/>
  <c r="Q3" i="28"/>
  <c r="P3" i="28"/>
  <c r="O3" i="28"/>
  <c r="N3" i="28"/>
  <c r="M3" i="28"/>
  <c r="L3" i="28"/>
  <c r="K3" i="28"/>
  <c r="J3" i="28"/>
  <c r="I3" i="28"/>
  <c r="G3" i="28"/>
  <c r="F3" i="28"/>
  <c r="E3" i="28"/>
  <c r="J2" i="28"/>
  <c r="I12" i="33" l="1"/>
  <c r="I10" i="38"/>
  <c r="J5" i="48"/>
  <c r="I5" i="48"/>
  <c r="I8" i="51"/>
  <c r="J8" i="51"/>
  <c r="I9" i="33"/>
  <c r="I9" i="38"/>
  <c r="J7" i="47"/>
  <c r="I7" i="47"/>
  <c r="J6" i="47"/>
  <c r="I6" i="47"/>
  <c r="J5" i="47"/>
  <c r="I5" i="47"/>
  <c r="J4" i="47"/>
  <c r="I4" i="47"/>
  <c r="I6" i="34"/>
  <c r="J7" i="51"/>
  <c r="I7" i="51"/>
  <c r="I5" i="50"/>
  <c r="J4" i="48"/>
  <c r="J6" i="51"/>
  <c r="I6" i="51"/>
  <c r="I4" i="48"/>
  <c r="J4" i="50"/>
  <c r="I4" i="50"/>
  <c r="J5" i="50"/>
  <c r="J5" i="51"/>
  <c r="J4" i="51"/>
  <c r="I4" i="51"/>
  <c r="I5" i="51"/>
  <c r="E52" i="3"/>
  <c r="H7" i="37"/>
  <c r="I3" i="29"/>
  <c r="J5" i="41"/>
  <c r="I5" i="41"/>
  <c r="J4" i="52"/>
  <c r="I4" i="52"/>
  <c r="I1" i="50"/>
  <c r="I1" i="51"/>
  <c r="J4" i="44"/>
  <c r="I4" i="44"/>
  <c r="I4" i="38"/>
  <c r="I1" i="48"/>
  <c r="I1" i="45"/>
  <c r="I1" i="49"/>
  <c r="I1" i="46"/>
  <c r="H3" i="55"/>
  <c r="I3" i="40"/>
  <c r="I3" i="36"/>
  <c r="J3" i="40"/>
  <c r="I3" i="39"/>
  <c r="I3" i="32"/>
  <c r="I1" i="44"/>
  <c r="I1" i="42"/>
  <c r="I1" i="43"/>
  <c r="I1" i="37"/>
  <c r="I1" i="47"/>
  <c r="I1" i="41"/>
  <c r="H3" i="46"/>
  <c r="I1" i="40"/>
  <c r="I1" i="55"/>
  <c r="I1" i="54"/>
  <c r="H3" i="30"/>
  <c r="I1" i="52"/>
  <c r="H3" i="54"/>
  <c r="H3" i="53"/>
  <c r="H3" i="49"/>
  <c r="H3" i="43"/>
  <c r="J2" i="53"/>
  <c r="I1" i="53"/>
  <c r="J2" i="39"/>
  <c r="I1" i="39"/>
  <c r="J2" i="38"/>
  <c r="I1" i="38"/>
  <c r="J2" i="36"/>
  <c r="J6" i="36" s="1"/>
  <c r="I1" i="36"/>
  <c r="J2" i="34"/>
  <c r="J7" i="34" s="1"/>
  <c r="I1" i="34"/>
  <c r="K2" i="55"/>
  <c r="J1" i="55"/>
  <c r="K2" i="54"/>
  <c r="J1" i="54"/>
  <c r="J1" i="52"/>
  <c r="K2" i="52"/>
  <c r="K4" i="52" s="1"/>
  <c r="K3" i="52" s="1"/>
  <c r="K2" i="51"/>
  <c r="K8" i="51" s="1"/>
  <c r="J1" i="51"/>
  <c r="J1" i="50"/>
  <c r="K2" i="50"/>
  <c r="K2" i="49"/>
  <c r="J1" i="49"/>
  <c r="K2" i="48"/>
  <c r="J1" i="48"/>
  <c r="K2" i="47"/>
  <c r="K7" i="47" s="1"/>
  <c r="J1" i="47"/>
  <c r="K2" i="46"/>
  <c r="J1" i="46"/>
  <c r="K2" i="45"/>
  <c r="K4" i="45" s="1"/>
  <c r="J1" i="45"/>
  <c r="H3" i="31"/>
  <c r="J2" i="35"/>
  <c r="J9" i="35" s="1"/>
  <c r="I1" i="35"/>
  <c r="J2" i="33"/>
  <c r="J12" i="33" s="1"/>
  <c r="I1" i="33"/>
  <c r="J2" i="32"/>
  <c r="I1" i="32"/>
  <c r="J2" i="31"/>
  <c r="I1" i="31"/>
  <c r="J2" i="30"/>
  <c r="I1" i="30"/>
  <c r="K2" i="44"/>
  <c r="K4" i="44" s="1"/>
  <c r="K3" i="44" s="1"/>
  <c r="J1" i="44"/>
  <c r="K2" i="43"/>
  <c r="J1" i="43"/>
  <c r="J1" i="42"/>
  <c r="K2" i="42"/>
  <c r="J1" i="41"/>
  <c r="K2" i="41"/>
  <c r="J1" i="40"/>
  <c r="K2" i="40"/>
  <c r="K6" i="40" s="1"/>
  <c r="J1" i="37"/>
  <c r="K2" i="37"/>
  <c r="K6" i="37" s="1"/>
  <c r="I1" i="29"/>
  <c r="J2" i="29"/>
  <c r="J4" i="29" s="1"/>
  <c r="K2" i="28"/>
  <c r="J1" i="28"/>
  <c r="H3" i="28"/>
  <c r="J10" i="38" l="1"/>
  <c r="J9" i="38"/>
  <c r="K4" i="48"/>
  <c r="K5" i="48"/>
  <c r="J9" i="33"/>
  <c r="J10" i="33"/>
  <c r="J11" i="33"/>
  <c r="J6" i="32"/>
  <c r="J7" i="32"/>
  <c r="K6" i="42"/>
  <c r="K7" i="42"/>
  <c r="J3" i="48"/>
  <c r="I3" i="48"/>
  <c r="I3" i="34"/>
  <c r="J3" i="50"/>
  <c r="I3" i="50"/>
  <c r="J3" i="51"/>
  <c r="I3" i="51"/>
  <c r="J4" i="39"/>
  <c r="J5" i="39"/>
  <c r="J4" i="38"/>
  <c r="J7" i="38"/>
  <c r="J5" i="38"/>
  <c r="J8" i="38"/>
  <c r="J6" i="38"/>
  <c r="J4" i="36"/>
  <c r="J5" i="36"/>
  <c r="J4" i="34"/>
  <c r="J6" i="34"/>
  <c r="J5" i="34"/>
  <c r="K4" i="50"/>
  <c r="K5" i="50"/>
  <c r="K4" i="47"/>
  <c r="K6" i="47"/>
  <c r="K5" i="47"/>
  <c r="J8" i="35"/>
  <c r="J7" i="35"/>
  <c r="J6" i="35"/>
  <c r="K5" i="41"/>
  <c r="K6" i="41"/>
  <c r="K7" i="41"/>
  <c r="K4" i="40"/>
  <c r="K5" i="40"/>
  <c r="J3" i="29"/>
  <c r="F52" i="3"/>
  <c r="J3" i="44"/>
  <c r="I3" i="38"/>
  <c r="K6" i="51"/>
  <c r="K7" i="51"/>
  <c r="K4" i="51"/>
  <c r="K5" i="51"/>
  <c r="K3" i="45"/>
  <c r="J4" i="35"/>
  <c r="J5" i="35"/>
  <c r="J4" i="33"/>
  <c r="J8" i="33"/>
  <c r="J7" i="33"/>
  <c r="J6" i="33"/>
  <c r="J5" i="33"/>
  <c r="J5" i="32"/>
  <c r="J4" i="32"/>
  <c r="K4" i="42"/>
  <c r="K5" i="42"/>
  <c r="K4" i="37"/>
  <c r="K5" i="37"/>
  <c r="I3" i="35"/>
  <c r="J3" i="47"/>
  <c r="I3" i="47"/>
  <c r="I3" i="44"/>
  <c r="I3" i="33"/>
  <c r="J1" i="32"/>
  <c r="J3" i="52"/>
  <c r="I3" i="52"/>
  <c r="J1" i="36"/>
  <c r="K2" i="36"/>
  <c r="K6" i="36" s="1"/>
  <c r="K2" i="35"/>
  <c r="K9" i="35" s="1"/>
  <c r="J1" i="35"/>
  <c r="K2" i="34"/>
  <c r="K7" i="34" s="1"/>
  <c r="J1" i="34"/>
  <c r="I3" i="42"/>
  <c r="J3" i="42"/>
  <c r="J3" i="37"/>
  <c r="I3" i="37"/>
  <c r="K2" i="33"/>
  <c r="K12" i="33" s="1"/>
  <c r="J1" i="33"/>
  <c r="K2" i="53"/>
  <c r="J1" i="53"/>
  <c r="K2" i="39"/>
  <c r="J1" i="39"/>
  <c r="K2" i="38"/>
  <c r="J1" i="38"/>
  <c r="K2" i="32"/>
  <c r="K2" i="31"/>
  <c r="J1" i="31"/>
  <c r="K2" i="30"/>
  <c r="J1" i="30"/>
  <c r="J3" i="41"/>
  <c r="I3" i="41"/>
  <c r="J3" i="45"/>
  <c r="I3" i="45"/>
  <c r="K1" i="55"/>
  <c r="L2" i="55"/>
  <c r="L2" i="54"/>
  <c r="K1" i="54"/>
  <c r="K1" i="52"/>
  <c r="L2" i="52"/>
  <c r="L4" i="52" s="1"/>
  <c r="L2" i="51"/>
  <c r="L8" i="51" s="1"/>
  <c r="K1" i="51"/>
  <c r="K1" i="50"/>
  <c r="L2" i="50"/>
  <c r="L2" i="49"/>
  <c r="K1" i="49"/>
  <c r="L2" i="48"/>
  <c r="K1" i="48"/>
  <c r="L2" i="47"/>
  <c r="L7" i="47" s="1"/>
  <c r="K1" i="47"/>
  <c r="L2" i="46"/>
  <c r="K1" i="46"/>
  <c r="L2" i="45"/>
  <c r="L4" i="45" s="1"/>
  <c r="K1" i="45"/>
  <c r="L2" i="44"/>
  <c r="L4" i="44" s="1"/>
  <c r="K1" i="44"/>
  <c r="K1" i="43"/>
  <c r="L2" i="43"/>
  <c r="K1" i="42"/>
  <c r="L2" i="42"/>
  <c r="L2" i="41"/>
  <c r="K1" i="41"/>
  <c r="L2" i="40"/>
  <c r="L6" i="40" s="1"/>
  <c r="K1" i="40"/>
  <c r="K1" i="37"/>
  <c r="L2" i="37"/>
  <c r="L6" i="37" s="1"/>
  <c r="K2" i="29"/>
  <c r="K4" i="29" s="1"/>
  <c r="J1" i="29"/>
  <c r="K1" i="28"/>
  <c r="L2" i="28"/>
  <c r="K3" i="48" l="1"/>
  <c r="K9" i="33"/>
  <c r="K10" i="33"/>
  <c r="K10" i="38"/>
  <c r="K9" i="38"/>
  <c r="L4" i="48"/>
  <c r="L5" i="48"/>
  <c r="J3" i="39"/>
  <c r="K3" i="40"/>
  <c r="K3" i="50"/>
  <c r="J3" i="34"/>
  <c r="K11" i="33"/>
  <c r="K6" i="32"/>
  <c r="K7" i="32"/>
  <c r="L6" i="42"/>
  <c r="L7" i="42"/>
  <c r="J3" i="38"/>
  <c r="K3" i="41"/>
  <c r="K4" i="36"/>
  <c r="K5" i="36"/>
  <c r="K8" i="35"/>
  <c r="K7" i="35"/>
  <c r="K6" i="35"/>
  <c r="K4" i="34"/>
  <c r="K6" i="34"/>
  <c r="K5" i="34"/>
  <c r="K4" i="39"/>
  <c r="K5" i="39"/>
  <c r="K4" i="38"/>
  <c r="K8" i="38"/>
  <c r="K7" i="38"/>
  <c r="K5" i="38"/>
  <c r="K6" i="38"/>
  <c r="L4" i="50"/>
  <c r="L5" i="50"/>
  <c r="L3" i="48"/>
  <c r="L4" i="47"/>
  <c r="L6" i="47"/>
  <c r="L5" i="47"/>
  <c r="L5" i="41"/>
  <c r="L6" i="41"/>
  <c r="L7" i="41"/>
  <c r="L4" i="40"/>
  <c r="L5" i="40"/>
  <c r="K3" i="29"/>
  <c r="G52" i="3"/>
  <c r="J3" i="35"/>
  <c r="K3" i="42"/>
  <c r="K3" i="37"/>
  <c r="K4" i="35"/>
  <c r="K5" i="35"/>
  <c r="K4" i="33"/>
  <c r="K8" i="33"/>
  <c r="K7" i="33"/>
  <c r="K6" i="33"/>
  <c r="K5" i="33"/>
  <c r="K5" i="32"/>
  <c r="K4" i="32"/>
  <c r="L6" i="51"/>
  <c r="L7" i="51"/>
  <c r="L4" i="51"/>
  <c r="L5" i="51"/>
  <c r="L4" i="42"/>
  <c r="L5" i="42"/>
  <c r="L4" i="37"/>
  <c r="L5" i="37"/>
  <c r="L3" i="44"/>
  <c r="J3" i="36"/>
  <c r="K3" i="47"/>
  <c r="J3" i="33"/>
  <c r="J3" i="32"/>
  <c r="L3" i="52"/>
  <c r="K1" i="36"/>
  <c r="L2" i="36"/>
  <c r="L6" i="36" s="1"/>
  <c r="L2" i="35"/>
  <c r="L9" i="35" s="1"/>
  <c r="K1" i="35"/>
  <c r="L2" i="34"/>
  <c r="L7" i="34" s="1"/>
  <c r="K1" i="34"/>
  <c r="K3" i="51"/>
  <c r="L2" i="53"/>
  <c r="K1" i="53"/>
  <c r="K1" i="33"/>
  <c r="L2" i="33"/>
  <c r="L12" i="33" s="1"/>
  <c r="L2" i="39"/>
  <c r="K1" i="39"/>
  <c r="K1" i="38"/>
  <c r="L2" i="38"/>
  <c r="L2" i="32"/>
  <c r="K1" i="32"/>
  <c r="K1" i="31"/>
  <c r="L2" i="31"/>
  <c r="L2" i="30"/>
  <c r="K1" i="30"/>
  <c r="L3" i="45"/>
  <c r="L1" i="55"/>
  <c r="M2" i="55"/>
  <c r="M2" i="54"/>
  <c r="L1" i="54"/>
  <c r="M2" i="52"/>
  <c r="M4" i="52" s="1"/>
  <c r="L1" i="52"/>
  <c r="M2" i="51"/>
  <c r="M8" i="51" s="1"/>
  <c r="L1" i="51"/>
  <c r="M2" i="50"/>
  <c r="L1" i="50"/>
  <c r="M2" i="49"/>
  <c r="L1" i="49"/>
  <c r="M2" i="48"/>
  <c r="L1" i="48"/>
  <c r="M2" i="47"/>
  <c r="M7" i="47" s="1"/>
  <c r="L1" i="47"/>
  <c r="M2" i="46"/>
  <c r="L1" i="46"/>
  <c r="L1" i="45"/>
  <c r="M2" i="45"/>
  <c r="M4" i="45" s="1"/>
  <c r="M2" i="44"/>
  <c r="M4" i="44" s="1"/>
  <c r="L1" i="44"/>
  <c r="M2" i="43"/>
  <c r="L1" i="43"/>
  <c r="M2" i="42"/>
  <c r="L1" i="42"/>
  <c r="M2" i="41"/>
  <c r="L1" i="41"/>
  <c r="L1" i="40"/>
  <c r="M2" i="40"/>
  <c r="M6" i="40" s="1"/>
  <c r="L1" i="37"/>
  <c r="M2" i="37"/>
  <c r="M6" i="37" s="1"/>
  <c r="L2" i="29"/>
  <c r="L4" i="29" s="1"/>
  <c r="K1" i="29"/>
  <c r="L1" i="28"/>
  <c r="M2" i="28"/>
  <c r="L9" i="33" l="1"/>
  <c r="L10" i="33"/>
  <c r="L10" i="38"/>
  <c r="L9" i="38"/>
  <c r="M4" i="48"/>
  <c r="M5" i="48"/>
  <c r="K3" i="39"/>
  <c r="L3" i="40"/>
  <c r="L3" i="41"/>
  <c r="L11" i="33"/>
  <c r="L6" i="32"/>
  <c r="L7" i="32"/>
  <c r="M6" i="42"/>
  <c r="M7" i="42"/>
  <c r="K3" i="34"/>
  <c r="K3" i="38"/>
  <c r="L3" i="50"/>
  <c r="L4" i="36"/>
  <c r="L5" i="36"/>
  <c r="L8" i="35"/>
  <c r="L7" i="35"/>
  <c r="L6" i="35"/>
  <c r="L4" i="34"/>
  <c r="L6" i="34"/>
  <c r="L5" i="34"/>
  <c r="L4" i="39"/>
  <c r="L5" i="39"/>
  <c r="L4" i="38"/>
  <c r="L7" i="38"/>
  <c r="L5" i="38"/>
  <c r="L8" i="38"/>
  <c r="L6" i="38"/>
  <c r="M4" i="50"/>
  <c r="M5" i="50"/>
  <c r="M4" i="47"/>
  <c r="M6" i="47"/>
  <c r="M5" i="47"/>
  <c r="M5" i="41"/>
  <c r="M6" i="41"/>
  <c r="M7" i="41"/>
  <c r="M4" i="40"/>
  <c r="M5" i="40"/>
  <c r="L3" i="29"/>
  <c r="H52" i="3"/>
  <c r="L3" i="37"/>
  <c r="K3" i="35"/>
  <c r="L4" i="35"/>
  <c r="L5" i="35"/>
  <c r="L4" i="33"/>
  <c r="L8" i="33"/>
  <c r="L7" i="33"/>
  <c r="L6" i="33"/>
  <c r="L5" i="33"/>
  <c r="L5" i="32"/>
  <c r="L4" i="32"/>
  <c r="M6" i="51"/>
  <c r="M7" i="51"/>
  <c r="M4" i="51"/>
  <c r="M5" i="51"/>
  <c r="M4" i="42"/>
  <c r="M5" i="42"/>
  <c r="M4" i="37"/>
  <c r="M5" i="37"/>
  <c r="M3" i="44"/>
  <c r="K3" i="36"/>
  <c r="L3" i="47"/>
  <c r="K3" i="33"/>
  <c r="K3" i="32"/>
  <c r="M3" i="52"/>
  <c r="M2" i="36"/>
  <c r="M6" i="36" s="1"/>
  <c r="L1" i="36"/>
  <c r="L1" i="35"/>
  <c r="M2" i="35"/>
  <c r="M9" i="35" s="1"/>
  <c r="M2" i="34"/>
  <c r="M7" i="34" s="1"/>
  <c r="L1" i="34"/>
  <c r="L3" i="51"/>
  <c r="L3" i="42"/>
  <c r="M2" i="53"/>
  <c r="L1" i="53"/>
  <c r="L1" i="33"/>
  <c r="M2" i="33"/>
  <c r="M12" i="33" s="1"/>
  <c r="L1" i="39"/>
  <c r="M2" i="39"/>
  <c r="M2" i="38"/>
  <c r="L1" i="38"/>
  <c r="M2" i="32"/>
  <c r="L1" i="32"/>
  <c r="M2" i="31"/>
  <c r="L1" i="31"/>
  <c r="L1" i="30"/>
  <c r="M2" i="30"/>
  <c r="M3" i="45"/>
  <c r="M1" i="55"/>
  <c r="N2" i="55"/>
  <c r="N2" i="54"/>
  <c r="M1" i="54"/>
  <c r="M1" i="52"/>
  <c r="N2" i="52"/>
  <c r="N4" i="52" s="1"/>
  <c r="N2" i="51"/>
  <c r="N8" i="51" s="1"/>
  <c r="M1" i="51"/>
  <c r="N2" i="50"/>
  <c r="M1" i="50"/>
  <c r="N2" i="49"/>
  <c r="M1" i="49"/>
  <c r="N2" i="48"/>
  <c r="M1" i="48"/>
  <c r="N2" i="47"/>
  <c r="N7" i="47" s="1"/>
  <c r="M1" i="47"/>
  <c r="N2" i="46"/>
  <c r="M1" i="46"/>
  <c r="M1" i="45"/>
  <c r="N2" i="45"/>
  <c r="N4" i="45" s="1"/>
  <c r="M1" i="44"/>
  <c r="N2" i="44"/>
  <c r="N4" i="44" s="1"/>
  <c r="M1" i="43"/>
  <c r="N2" i="43"/>
  <c r="N2" i="42"/>
  <c r="M1" i="42"/>
  <c r="N2" i="41"/>
  <c r="M1" i="41"/>
  <c r="N2" i="40"/>
  <c r="N6" i="40" s="1"/>
  <c r="M1" i="40"/>
  <c r="M1" i="37"/>
  <c r="N2" i="37"/>
  <c r="N6" i="37" s="1"/>
  <c r="M2" i="29"/>
  <c r="M4" i="29" s="1"/>
  <c r="L1" i="29"/>
  <c r="M1" i="28"/>
  <c r="N2" i="28"/>
  <c r="M3" i="48" l="1"/>
  <c r="M9" i="33"/>
  <c r="M10" i="33"/>
  <c r="M10" i="38"/>
  <c r="M9" i="38"/>
  <c r="N4" i="48"/>
  <c r="N5" i="48"/>
  <c r="L3" i="38"/>
  <c r="L3" i="34"/>
  <c r="L3" i="39"/>
  <c r="M3" i="40"/>
  <c r="M11" i="33"/>
  <c r="M6" i="32"/>
  <c r="M7" i="32"/>
  <c r="N6" i="42"/>
  <c r="N7" i="42"/>
  <c r="M3" i="50"/>
  <c r="M3" i="41"/>
  <c r="M4" i="36"/>
  <c r="M5" i="36"/>
  <c r="M8" i="35"/>
  <c r="M7" i="35"/>
  <c r="M6" i="35"/>
  <c r="M4" i="34"/>
  <c r="M6" i="34"/>
  <c r="M5" i="34"/>
  <c r="M4" i="39"/>
  <c r="M5" i="39"/>
  <c r="M4" i="38"/>
  <c r="M8" i="38"/>
  <c r="M7" i="38"/>
  <c r="M5" i="38"/>
  <c r="M6" i="38"/>
  <c r="N4" i="50"/>
  <c r="N5" i="50"/>
  <c r="N3" i="48"/>
  <c r="N4" i="47"/>
  <c r="N6" i="47"/>
  <c r="N5" i="47"/>
  <c r="N5" i="41"/>
  <c r="N6" i="41"/>
  <c r="N7" i="41"/>
  <c r="N4" i="40"/>
  <c r="N5" i="40"/>
  <c r="M3" i="29"/>
  <c r="I52" i="3"/>
  <c r="L3" i="35"/>
  <c r="M3" i="37"/>
  <c r="M4" i="35"/>
  <c r="M5" i="35"/>
  <c r="M4" i="33"/>
  <c r="M8" i="33"/>
  <c r="M7" i="33"/>
  <c r="M6" i="33"/>
  <c r="M5" i="33"/>
  <c r="M5" i="32"/>
  <c r="M4" i="32"/>
  <c r="N6" i="51"/>
  <c r="N7" i="51"/>
  <c r="N4" i="51"/>
  <c r="N5" i="51"/>
  <c r="N4" i="42"/>
  <c r="N5" i="42"/>
  <c r="N4" i="37"/>
  <c r="N5" i="37"/>
  <c r="N3" i="44"/>
  <c r="L3" i="36"/>
  <c r="M3" i="47"/>
  <c r="L3" i="33"/>
  <c r="L3" i="32"/>
  <c r="N3" i="52"/>
  <c r="N2" i="53"/>
  <c r="N2" i="36"/>
  <c r="N6" i="36" s="1"/>
  <c r="M1" i="36"/>
  <c r="M1" i="35"/>
  <c r="N2" i="35"/>
  <c r="N9" i="35" s="1"/>
  <c r="M1" i="53"/>
  <c r="N2" i="34"/>
  <c r="N7" i="34" s="1"/>
  <c r="M1" i="34"/>
  <c r="M3" i="51"/>
  <c r="M3" i="42"/>
  <c r="M1" i="33"/>
  <c r="N2" i="33"/>
  <c r="N12" i="33" s="1"/>
  <c r="M1" i="39"/>
  <c r="N2" i="39"/>
  <c r="M1" i="38"/>
  <c r="N2" i="38"/>
  <c r="M1" i="32"/>
  <c r="N2" i="32"/>
  <c r="N2" i="31"/>
  <c r="M1" i="31"/>
  <c r="N2" i="30"/>
  <c r="M1" i="30"/>
  <c r="N3" i="45"/>
  <c r="O2" i="55"/>
  <c r="N1" i="55"/>
  <c r="O2" i="54"/>
  <c r="N1" i="54"/>
  <c r="N1" i="52"/>
  <c r="O2" i="52"/>
  <c r="O4" i="52" s="1"/>
  <c r="O2" i="51"/>
  <c r="O8" i="51" s="1"/>
  <c r="N1" i="51"/>
  <c r="N1" i="50"/>
  <c r="O2" i="50"/>
  <c r="O2" i="49"/>
  <c r="N1" i="49"/>
  <c r="O2" i="48"/>
  <c r="N1" i="48"/>
  <c r="O2" i="47"/>
  <c r="O7" i="47" s="1"/>
  <c r="N1" i="47"/>
  <c r="O2" i="46"/>
  <c r="N1" i="46"/>
  <c r="N1" i="45"/>
  <c r="O2" i="45"/>
  <c r="O4" i="45" s="1"/>
  <c r="N1" i="44"/>
  <c r="O2" i="44"/>
  <c r="O4" i="44" s="1"/>
  <c r="N1" i="43"/>
  <c r="O2" i="43"/>
  <c r="O2" i="42"/>
  <c r="N1" i="42"/>
  <c r="N1" i="41"/>
  <c r="O2" i="41"/>
  <c r="N1" i="40"/>
  <c r="O2" i="40"/>
  <c r="O6" i="40" s="1"/>
  <c r="O2" i="37"/>
  <c r="O6" i="37" s="1"/>
  <c r="N1" i="37"/>
  <c r="M1" i="29"/>
  <c r="N2" i="29"/>
  <c r="N4" i="29" s="1"/>
  <c r="N1" i="28"/>
  <c r="O2" i="28"/>
  <c r="N9" i="33" l="1"/>
  <c r="N10" i="33"/>
  <c r="N10" i="38"/>
  <c r="N9" i="38"/>
  <c r="O4" i="48"/>
  <c r="O5" i="48"/>
  <c r="M3" i="34"/>
  <c r="M3" i="39"/>
  <c r="N3" i="47"/>
  <c r="N3" i="40"/>
  <c r="M3" i="38"/>
  <c r="N11" i="33"/>
  <c r="N6" i="32"/>
  <c r="N7" i="32"/>
  <c r="O6" i="42"/>
  <c r="O7" i="42"/>
  <c r="N3" i="50"/>
  <c r="N3" i="41"/>
  <c r="N4" i="36"/>
  <c r="N5" i="36"/>
  <c r="N8" i="35"/>
  <c r="N7" i="35"/>
  <c r="N6" i="35"/>
  <c r="N4" i="34"/>
  <c r="N6" i="34"/>
  <c r="N5" i="34"/>
  <c r="N4" i="39"/>
  <c r="N5" i="39"/>
  <c r="N4" i="38"/>
  <c r="N7" i="38"/>
  <c r="N5" i="38"/>
  <c r="N8" i="38"/>
  <c r="N6" i="38"/>
  <c r="O4" i="50"/>
  <c r="O5" i="50"/>
  <c r="O3" i="48"/>
  <c r="O4" i="47"/>
  <c r="O6" i="47"/>
  <c r="O5" i="47"/>
  <c r="O5" i="41"/>
  <c r="O7" i="41"/>
  <c r="O6" i="41"/>
  <c r="O4" i="40"/>
  <c r="O5" i="40"/>
  <c r="N3" i="29"/>
  <c r="J52" i="3"/>
  <c r="M3" i="35"/>
  <c r="N3" i="37"/>
  <c r="N4" i="35"/>
  <c r="N5" i="35"/>
  <c r="N4" i="33"/>
  <c r="N8" i="33"/>
  <c r="N7" i="33"/>
  <c r="N6" i="33"/>
  <c r="N5" i="33"/>
  <c r="N5" i="32"/>
  <c r="N4" i="32"/>
  <c r="O6" i="51"/>
  <c r="O7" i="51"/>
  <c r="O4" i="51"/>
  <c r="O5" i="51"/>
  <c r="O4" i="42"/>
  <c r="O5" i="42"/>
  <c r="O4" i="37"/>
  <c r="O5" i="37"/>
  <c r="O3" i="44"/>
  <c r="M3" i="36"/>
  <c r="M3" i="32"/>
  <c r="M3" i="33"/>
  <c r="O3" i="52"/>
  <c r="N1" i="53"/>
  <c r="O2" i="36"/>
  <c r="O6" i="36" s="1"/>
  <c r="N1" i="35"/>
  <c r="O2" i="35"/>
  <c r="O9" i="35" s="1"/>
  <c r="O2" i="53"/>
  <c r="N1" i="36"/>
  <c r="N1" i="34"/>
  <c r="O2" i="34"/>
  <c r="O7" i="34" s="1"/>
  <c r="N3" i="51"/>
  <c r="N3" i="42"/>
  <c r="N1" i="33"/>
  <c r="O2" i="33"/>
  <c r="O12" i="33" s="1"/>
  <c r="O2" i="39"/>
  <c r="N1" i="39"/>
  <c r="N1" i="38"/>
  <c r="O2" i="38"/>
  <c r="N1" i="32"/>
  <c r="O2" i="32"/>
  <c r="N1" i="31"/>
  <c r="O2" i="31"/>
  <c r="N1" i="30"/>
  <c r="O2" i="30"/>
  <c r="O3" i="45"/>
  <c r="P2" i="55"/>
  <c r="O1" i="55"/>
  <c r="O1" i="54"/>
  <c r="P2" i="54"/>
  <c r="P2" i="52"/>
  <c r="P4" i="52" s="1"/>
  <c r="O1" i="52"/>
  <c r="P2" i="51"/>
  <c r="P8" i="51" s="1"/>
  <c r="O1" i="51"/>
  <c r="P2" i="50"/>
  <c r="O1" i="50"/>
  <c r="P2" i="49"/>
  <c r="O1" i="49"/>
  <c r="P2" i="48"/>
  <c r="O1" i="48"/>
  <c r="P2" i="47"/>
  <c r="P7" i="47" s="1"/>
  <c r="O1" i="47"/>
  <c r="O1" i="46"/>
  <c r="P2" i="46"/>
  <c r="O1" i="45"/>
  <c r="P2" i="45"/>
  <c r="P4" i="45" s="1"/>
  <c r="O1" i="44"/>
  <c r="P2" i="44"/>
  <c r="P4" i="44" s="1"/>
  <c r="P2" i="43"/>
  <c r="O1" i="43"/>
  <c r="P2" i="42"/>
  <c r="O1" i="42"/>
  <c r="O1" i="41"/>
  <c r="P2" i="41"/>
  <c r="P2" i="40"/>
  <c r="P6" i="40" s="1"/>
  <c r="O1" i="40"/>
  <c r="P2" i="37"/>
  <c r="P6" i="37" s="1"/>
  <c r="O1" i="37"/>
  <c r="N1" i="29"/>
  <c r="O2" i="29"/>
  <c r="O4" i="29" s="1"/>
  <c r="O1" i="28"/>
  <c r="P2" i="28"/>
  <c r="O9" i="33" l="1"/>
  <c r="O10" i="33"/>
  <c r="O10" i="38"/>
  <c r="O9" i="38"/>
  <c r="P4" i="48"/>
  <c r="P5" i="48"/>
  <c r="N3" i="34"/>
  <c r="N3" i="39"/>
  <c r="N3" i="38"/>
  <c r="O3" i="40"/>
  <c r="O11" i="33"/>
  <c r="O6" i="32"/>
  <c r="O7" i="32"/>
  <c r="P6" i="42"/>
  <c r="P7" i="42"/>
  <c r="O3" i="50"/>
  <c r="O3" i="41"/>
  <c r="O4" i="36"/>
  <c r="O5" i="36"/>
  <c r="O8" i="35"/>
  <c r="O7" i="35"/>
  <c r="O6" i="35"/>
  <c r="O4" i="34"/>
  <c r="O6" i="34"/>
  <c r="O5" i="34"/>
  <c r="O4" i="39"/>
  <c r="O5" i="39"/>
  <c r="O4" i="38"/>
  <c r="O7" i="38"/>
  <c r="O5" i="38"/>
  <c r="O8" i="38"/>
  <c r="O6" i="38"/>
  <c r="P4" i="50"/>
  <c r="P5" i="50"/>
  <c r="P3" i="48"/>
  <c r="P4" i="47"/>
  <c r="P6" i="47"/>
  <c r="P5" i="47"/>
  <c r="P5" i="41"/>
  <c r="P6" i="41"/>
  <c r="P7" i="41"/>
  <c r="P4" i="40"/>
  <c r="P5" i="40"/>
  <c r="O3" i="29"/>
  <c r="K52" i="3"/>
  <c r="O3" i="37"/>
  <c r="N3" i="35"/>
  <c r="O4" i="35"/>
  <c r="O5" i="35"/>
  <c r="O4" i="33"/>
  <c r="O8" i="33"/>
  <c r="O7" i="33"/>
  <c r="O6" i="33"/>
  <c r="O5" i="33"/>
  <c r="O5" i="32"/>
  <c r="O4" i="32"/>
  <c r="P6" i="51"/>
  <c r="P7" i="51"/>
  <c r="P4" i="51"/>
  <c r="P5" i="51"/>
  <c r="P4" i="42"/>
  <c r="P5" i="42"/>
  <c r="P4" i="37"/>
  <c r="P5" i="37"/>
  <c r="P3" i="44"/>
  <c r="O1" i="36"/>
  <c r="N3" i="36"/>
  <c r="N3" i="33"/>
  <c r="O3" i="47"/>
  <c r="N3" i="32"/>
  <c r="P3" i="52"/>
  <c r="P2" i="53"/>
  <c r="O1" i="53"/>
  <c r="P2" i="36"/>
  <c r="P6" i="36" s="1"/>
  <c r="O1" i="35"/>
  <c r="P2" i="35"/>
  <c r="P9" i="35" s="1"/>
  <c r="P2" i="34"/>
  <c r="P7" i="34" s="1"/>
  <c r="O1" i="34"/>
  <c r="O1" i="33"/>
  <c r="P2" i="33"/>
  <c r="P12" i="33" s="1"/>
  <c r="O1" i="39"/>
  <c r="P2" i="38"/>
  <c r="P2" i="39"/>
  <c r="O1" i="38"/>
  <c r="O3" i="51"/>
  <c r="O3" i="42"/>
  <c r="P2" i="32"/>
  <c r="O1" i="32"/>
  <c r="O1" i="31"/>
  <c r="P2" i="31"/>
  <c r="O1" i="30"/>
  <c r="P2" i="30"/>
  <c r="P3" i="45"/>
  <c r="Q2" i="55"/>
  <c r="P1" i="55"/>
  <c r="Q2" i="54"/>
  <c r="P1" i="54"/>
  <c r="Q2" i="52"/>
  <c r="Q4" i="52" s="1"/>
  <c r="P1" i="52"/>
  <c r="Q2" i="51"/>
  <c r="Q8" i="51" s="1"/>
  <c r="P1" i="51"/>
  <c r="P1" i="50"/>
  <c r="Q2" i="50"/>
  <c r="Q2" i="49"/>
  <c r="P1" i="49"/>
  <c r="Q2" i="48"/>
  <c r="P1" i="48"/>
  <c r="Q2" i="47"/>
  <c r="Q7" i="47" s="1"/>
  <c r="P1" i="47"/>
  <c r="Q2" i="46"/>
  <c r="P1" i="46"/>
  <c r="P1" i="45"/>
  <c r="Q2" i="45"/>
  <c r="Q4" i="45" s="1"/>
  <c r="P1" i="44"/>
  <c r="Q2" i="44"/>
  <c r="Q4" i="44" s="1"/>
  <c r="Q2" i="43"/>
  <c r="P1" i="43"/>
  <c r="P1" i="42"/>
  <c r="Q2" i="42"/>
  <c r="P1" i="41"/>
  <c r="Q2" i="41"/>
  <c r="Q2" i="40"/>
  <c r="Q6" i="40" s="1"/>
  <c r="P1" i="40"/>
  <c r="Q2" i="37"/>
  <c r="Q6" i="37" s="1"/>
  <c r="P1" i="37"/>
  <c r="P2" i="29"/>
  <c r="P4" i="29" s="1"/>
  <c r="O1" i="29"/>
  <c r="P1" i="28"/>
  <c r="Q2" i="28"/>
  <c r="D2" i="3"/>
  <c r="P9" i="33" l="1"/>
  <c r="P10" i="33"/>
  <c r="P10" i="38"/>
  <c r="P9" i="38"/>
  <c r="Q4" i="48"/>
  <c r="Q5" i="48"/>
  <c r="O3" i="38"/>
  <c r="O3" i="34"/>
  <c r="O3" i="39"/>
  <c r="P3" i="40"/>
  <c r="P3" i="50"/>
  <c r="P3" i="41"/>
  <c r="P11" i="33"/>
  <c r="P6" i="32"/>
  <c r="P7" i="32"/>
  <c r="Q6" i="42"/>
  <c r="Q7" i="42"/>
  <c r="P4" i="36"/>
  <c r="P5" i="36"/>
  <c r="P8" i="35"/>
  <c r="P7" i="35"/>
  <c r="P6" i="35"/>
  <c r="P4" i="34"/>
  <c r="P6" i="34"/>
  <c r="P5" i="34"/>
  <c r="P4" i="38"/>
  <c r="P8" i="38"/>
  <c r="P7" i="38"/>
  <c r="P5" i="38"/>
  <c r="P6" i="38"/>
  <c r="P4" i="39"/>
  <c r="P5" i="39"/>
  <c r="Q4" i="50"/>
  <c r="Q5" i="50"/>
  <c r="Q4" i="47"/>
  <c r="Q6" i="47"/>
  <c r="Q5" i="47"/>
  <c r="Q5" i="41"/>
  <c r="Q6" i="41"/>
  <c r="Q7" i="41"/>
  <c r="Q4" i="40"/>
  <c r="Q5" i="40"/>
  <c r="P3" i="29"/>
  <c r="L52" i="3"/>
  <c r="O3" i="35"/>
  <c r="P3" i="37"/>
  <c r="P4" i="35"/>
  <c r="P5" i="35"/>
  <c r="P4" i="33"/>
  <c r="P8" i="33"/>
  <c r="P7" i="33"/>
  <c r="P6" i="33"/>
  <c r="P5" i="33"/>
  <c r="P5" i="32"/>
  <c r="P4" i="32"/>
  <c r="Q6" i="51"/>
  <c r="Q7" i="51"/>
  <c r="Q4" i="51"/>
  <c r="Q5" i="51"/>
  <c r="Q4" i="42"/>
  <c r="Q5" i="42"/>
  <c r="Q4" i="37"/>
  <c r="Q5" i="37"/>
  <c r="Q3" i="44"/>
  <c r="P3" i="47"/>
  <c r="O3" i="36"/>
  <c r="O3" i="32"/>
  <c r="O3" i="33"/>
  <c r="Q3" i="52"/>
  <c r="P1" i="36"/>
  <c r="Q2" i="53"/>
  <c r="P1" i="53"/>
  <c r="Q2" i="36"/>
  <c r="Q6" i="36" s="1"/>
  <c r="P1" i="35"/>
  <c r="Q2" i="35"/>
  <c r="Q9" i="35" s="1"/>
  <c r="P1" i="34"/>
  <c r="Q2" i="34"/>
  <c r="Q7" i="34" s="1"/>
  <c r="Q2" i="33"/>
  <c r="Q12" i="33" s="1"/>
  <c r="P1" i="33"/>
  <c r="Q2" i="39"/>
  <c r="P1" i="39"/>
  <c r="Q2" i="38"/>
  <c r="P1" i="38"/>
  <c r="P3" i="51"/>
  <c r="P3" i="42"/>
  <c r="Q2" i="32"/>
  <c r="P1" i="32"/>
  <c r="Q2" i="31"/>
  <c r="P1" i="31"/>
  <c r="P1" i="30"/>
  <c r="Q2" i="30"/>
  <c r="Q3" i="45"/>
  <c r="R2" i="55"/>
  <c r="Q1" i="55"/>
  <c r="R2" i="54"/>
  <c r="Q1" i="54"/>
  <c r="Q1" i="52"/>
  <c r="R2" i="52"/>
  <c r="R4" i="52" s="1"/>
  <c r="R2" i="51"/>
  <c r="R8" i="51" s="1"/>
  <c r="Q1" i="51"/>
  <c r="Q1" i="50"/>
  <c r="R2" i="50"/>
  <c r="R2" i="49"/>
  <c r="Q1" i="49"/>
  <c r="R2" i="48"/>
  <c r="Q1" i="48"/>
  <c r="R2" i="47"/>
  <c r="R7" i="47" s="1"/>
  <c r="Q1" i="47"/>
  <c r="R2" i="46"/>
  <c r="Q1" i="46"/>
  <c r="R2" i="45"/>
  <c r="R4" i="45" s="1"/>
  <c r="Q1" i="45"/>
  <c r="Q1" i="44"/>
  <c r="R2" i="44"/>
  <c r="R4" i="44" s="1"/>
  <c r="Q1" i="43"/>
  <c r="R2" i="43"/>
  <c r="Q1" i="42"/>
  <c r="R2" i="42"/>
  <c r="R2" i="41"/>
  <c r="Q1" i="41"/>
  <c r="Q1" i="40"/>
  <c r="R2" i="40"/>
  <c r="R6" i="40" s="1"/>
  <c r="Q1" i="37"/>
  <c r="R2" i="37"/>
  <c r="R6" i="37" s="1"/>
  <c r="Q2" i="29"/>
  <c r="Q4" i="29" s="1"/>
  <c r="P1" i="29"/>
  <c r="Q1" i="28"/>
  <c r="R2" i="28"/>
  <c r="E2" i="3"/>
  <c r="Q3" i="48" l="1"/>
  <c r="Q9" i="33"/>
  <c r="Q10" i="33"/>
  <c r="Q10" i="38"/>
  <c r="Q9" i="38"/>
  <c r="R4" i="48"/>
  <c r="R5" i="48"/>
  <c r="P3" i="38"/>
  <c r="P3" i="39"/>
  <c r="P3" i="34"/>
  <c r="Q11" i="33"/>
  <c r="Q6" i="32"/>
  <c r="Q7" i="32"/>
  <c r="R6" i="42"/>
  <c r="R7" i="42"/>
  <c r="Q3" i="47"/>
  <c r="Q3" i="40"/>
  <c r="Q3" i="50"/>
  <c r="Q3" i="41"/>
  <c r="Q4" i="36"/>
  <c r="Q5" i="36"/>
  <c r="Q8" i="35"/>
  <c r="Q7" i="35"/>
  <c r="Q6" i="35"/>
  <c r="Q4" i="34"/>
  <c r="Q6" i="34"/>
  <c r="Q5" i="34"/>
  <c r="Q4" i="39"/>
  <c r="Q5" i="39"/>
  <c r="Q4" i="38"/>
  <c r="Q7" i="38"/>
  <c r="Q5" i="38"/>
  <c r="Q8" i="38"/>
  <c r="Q6" i="38"/>
  <c r="R4" i="50"/>
  <c r="R5" i="50"/>
  <c r="R3" i="48"/>
  <c r="R4" i="47"/>
  <c r="R6" i="47"/>
  <c r="R5" i="47"/>
  <c r="R5" i="41"/>
  <c r="R6" i="41"/>
  <c r="R7" i="41"/>
  <c r="R4" i="40"/>
  <c r="R5" i="40"/>
  <c r="Q3" i="29"/>
  <c r="M52" i="3"/>
  <c r="Q3" i="37"/>
  <c r="P3" i="35"/>
  <c r="Q4" i="35"/>
  <c r="Q5" i="35"/>
  <c r="Q4" i="33"/>
  <c r="Q8" i="33"/>
  <c r="Q7" i="33"/>
  <c r="Q6" i="33"/>
  <c r="Q5" i="33"/>
  <c r="Q5" i="32"/>
  <c r="Q4" i="32"/>
  <c r="R6" i="51"/>
  <c r="R7" i="51"/>
  <c r="R4" i="51"/>
  <c r="R5" i="51"/>
  <c r="R4" i="42"/>
  <c r="R5" i="42"/>
  <c r="R4" i="37"/>
  <c r="R5" i="37"/>
  <c r="P3" i="33"/>
  <c r="R3" i="44"/>
  <c r="R2" i="36"/>
  <c r="R6" i="36" s="1"/>
  <c r="Q1" i="36"/>
  <c r="Q1" i="35"/>
  <c r="R2" i="35"/>
  <c r="R9" i="35" s="1"/>
  <c r="P3" i="32"/>
  <c r="P3" i="36"/>
  <c r="R2" i="53"/>
  <c r="Q1" i="53"/>
  <c r="R3" i="52"/>
  <c r="R2" i="34"/>
  <c r="R7" i="34" s="1"/>
  <c r="Q1" i="34"/>
  <c r="Q1" i="33"/>
  <c r="R2" i="39"/>
  <c r="Q1" i="39"/>
  <c r="R2" i="38"/>
  <c r="Q1" i="38"/>
  <c r="R2" i="33"/>
  <c r="R12" i="33" s="1"/>
  <c r="Q3" i="51"/>
  <c r="Q3" i="42"/>
  <c r="Q1" i="32"/>
  <c r="R2" i="32"/>
  <c r="R2" i="31"/>
  <c r="Q1" i="31"/>
  <c r="R2" i="30"/>
  <c r="Q1" i="30"/>
  <c r="R3" i="45"/>
  <c r="R1" i="55"/>
  <c r="S2" i="55"/>
  <c r="R1" i="54"/>
  <c r="S2" i="54"/>
  <c r="R1" i="52"/>
  <c r="S2" i="52"/>
  <c r="S4" i="52" s="1"/>
  <c r="S2" i="51"/>
  <c r="S8" i="51" s="1"/>
  <c r="R1" i="51"/>
  <c r="R1" i="50"/>
  <c r="S2" i="50"/>
  <c r="S2" i="49"/>
  <c r="R1" i="49"/>
  <c r="S2" i="48"/>
  <c r="R1" i="48"/>
  <c r="S2" i="47"/>
  <c r="S7" i="47" s="1"/>
  <c r="R1" i="47"/>
  <c r="S2" i="46"/>
  <c r="R1" i="46"/>
  <c r="R1" i="45"/>
  <c r="S2" i="45"/>
  <c r="S4" i="45" s="1"/>
  <c r="R1" i="44"/>
  <c r="S2" i="44"/>
  <c r="S4" i="44" s="1"/>
  <c r="S2" i="43"/>
  <c r="R1" i="43"/>
  <c r="S2" i="42"/>
  <c r="R1" i="42"/>
  <c r="R1" i="41"/>
  <c r="S2" i="41"/>
  <c r="S2" i="40"/>
  <c r="S6" i="40" s="1"/>
  <c r="R1" i="40"/>
  <c r="R1" i="37"/>
  <c r="S2" i="37"/>
  <c r="S6" i="37" s="1"/>
  <c r="Q1" i="29"/>
  <c r="R2" i="29"/>
  <c r="R4" i="29" s="1"/>
  <c r="R1" i="28"/>
  <c r="S2" i="28"/>
  <c r="F2" i="3"/>
  <c r="R10" i="38" l="1"/>
  <c r="R9" i="38"/>
  <c r="R9" i="33"/>
  <c r="R10" i="33"/>
  <c r="S4" i="48"/>
  <c r="S5" i="48"/>
  <c r="Q3" i="38"/>
  <c r="Q3" i="34"/>
  <c r="Q3" i="39"/>
  <c r="R11" i="33"/>
  <c r="R6" i="32"/>
  <c r="R7" i="32"/>
  <c r="S6" i="42"/>
  <c r="S7" i="42"/>
  <c r="R3" i="40"/>
  <c r="R3" i="50"/>
  <c r="R3" i="41"/>
  <c r="R4" i="36"/>
  <c r="R5" i="36"/>
  <c r="R8" i="35"/>
  <c r="R7" i="35"/>
  <c r="R6" i="35"/>
  <c r="R4" i="34"/>
  <c r="R6" i="34"/>
  <c r="R5" i="34"/>
  <c r="R4" i="39"/>
  <c r="R5" i="39"/>
  <c r="R4" i="38"/>
  <c r="R8" i="38"/>
  <c r="R7" i="38"/>
  <c r="R5" i="38"/>
  <c r="R6" i="38"/>
  <c r="S4" i="50"/>
  <c r="S5" i="50"/>
  <c r="S4" i="47"/>
  <c r="S6" i="47"/>
  <c r="S5" i="47"/>
  <c r="S5" i="41"/>
  <c r="S6" i="41"/>
  <c r="S7" i="41"/>
  <c r="S4" i="40"/>
  <c r="S5" i="40"/>
  <c r="R3" i="29"/>
  <c r="N52" i="3"/>
  <c r="Q3" i="35"/>
  <c r="R3" i="37"/>
  <c r="R4" i="35"/>
  <c r="R5" i="35"/>
  <c r="R4" i="33"/>
  <c r="R8" i="33"/>
  <c r="R7" i="33"/>
  <c r="R6" i="33"/>
  <c r="R5" i="33"/>
  <c r="R5" i="32"/>
  <c r="R4" i="32"/>
  <c r="S6" i="51"/>
  <c r="S7" i="51"/>
  <c r="S4" i="51"/>
  <c r="S5" i="51"/>
  <c r="S4" i="42"/>
  <c r="S5" i="42"/>
  <c r="S4" i="37"/>
  <c r="S5" i="37"/>
  <c r="S3" i="44"/>
  <c r="R1" i="36"/>
  <c r="S2" i="36"/>
  <c r="S6" i="36" s="1"/>
  <c r="R1" i="35"/>
  <c r="S2" i="35"/>
  <c r="S9" i="35" s="1"/>
  <c r="Q3" i="32"/>
  <c r="Q3" i="33"/>
  <c r="Q3" i="36"/>
  <c r="R3" i="47"/>
  <c r="S2" i="53"/>
  <c r="R1" i="53"/>
  <c r="S2" i="34"/>
  <c r="S7" i="34" s="1"/>
  <c r="R1" i="34"/>
  <c r="S3" i="52"/>
  <c r="S2" i="39"/>
  <c r="R1" i="39"/>
  <c r="R1" i="38"/>
  <c r="S2" i="38"/>
  <c r="S2" i="33"/>
  <c r="S12" i="33" s="1"/>
  <c r="R1" i="33"/>
  <c r="R3" i="51"/>
  <c r="R3" i="42"/>
  <c r="R1" i="32"/>
  <c r="S2" i="32"/>
  <c r="R1" i="31"/>
  <c r="S2" i="31"/>
  <c r="S2" i="30"/>
  <c r="R1" i="30"/>
  <c r="S3" i="45"/>
  <c r="T2" i="55"/>
  <c r="S1" i="55"/>
  <c r="S1" i="54"/>
  <c r="T2" i="54"/>
  <c r="T2" i="52"/>
  <c r="T4" i="52" s="1"/>
  <c r="S1" i="52"/>
  <c r="T2" i="51"/>
  <c r="T8" i="51" s="1"/>
  <c r="S1" i="51"/>
  <c r="T2" i="50"/>
  <c r="S1" i="50"/>
  <c r="T2" i="49"/>
  <c r="S1" i="49"/>
  <c r="T2" i="48"/>
  <c r="S1" i="48"/>
  <c r="T2" i="47"/>
  <c r="T7" i="47" s="1"/>
  <c r="S1" i="47"/>
  <c r="T2" i="46"/>
  <c r="S1" i="46"/>
  <c r="S1" i="45"/>
  <c r="T2" i="45"/>
  <c r="T4" i="45" s="1"/>
  <c r="T2" i="44"/>
  <c r="T4" i="44" s="1"/>
  <c r="S1" i="44"/>
  <c r="S1" i="43"/>
  <c r="T2" i="43"/>
  <c r="S1" i="42"/>
  <c r="T2" i="42"/>
  <c r="T2" i="41"/>
  <c r="S1" i="41"/>
  <c r="S1" i="40"/>
  <c r="T2" i="40"/>
  <c r="T6" i="40" s="1"/>
  <c r="S1" i="37"/>
  <c r="T2" i="37"/>
  <c r="T6" i="37" s="1"/>
  <c r="S2" i="29"/>
  <c r="S4" i="29" s="1"/>
  <c r="R1" i="29"/>
  <c r="S1" i="28"/>
  <c r="T2" i="28"/>
  <c r="G2" i="3"/>
  <c r="S3" i="48" l="1"/>
  <c r="S10" i="38"/>
  <c r="S9" i="38"/>
  <c r="S9" i="33"/>
  <c r="S10" i="33"/>
  <c r="T4" i="48"/>
  <c r="T5" i="48"/>
  <c r="R3" i="36"/>
  <c r="R3" i="34"/>
  <c r="R3" i="38"/>
  <c r="S11" i="33"/>
  <c r="S6" i="32"/>
  <c r="S7" i="32"/>
  <c r="T6" i="42"/>
  <c r="T7" i="42"/>
  <c r="R3" i="39"/>
  <c r="S3" i="40"/>
  <c r="S3" i="50"/>
  <c r="S3" i="41"/>
  <c r="S4" i="36"/>
  <c r="S5" i="36"/>
  <c r="S8" i="35"/>
  <c r="S7" i="35"/>
  <c r="S6" i="35"/>
  <c r="S4" i="34"/>
  <c r="S6" i="34"/>
  <c r="S5" i="34"/>
  <c r="S4" i="39"/>
  <c r="S5" i="39"/>
  <c r="S4" i="38"/>
  <c r="S7" i="38"/>
  <c r="S5" i="38"/>
  <c r="S8" i="38"/>
  <c r="S6" i="38"/>
  <c r="T4" i="50"/>
  <c r="T5" i="50"/>
  <c r="T3" i="48"/>
  <c r="T4" i="47"/>
  <c r="T6" i="47"/>
  <c r="T5" i="47"/>
  <c r="T5" i="41"/>
  <c r="T6" i="41"/>
  <c r="T7" i="41"/>
  <c r="T4" i="40"/>
  <c r="T5" i="40"/>
  <c r="S3" i="29"/>
  <c r="O52" i="3"/>
  <c r="R3" i="35"/>
  <c r="S3" i="37"/>
  <c r="S4" i="35"/>
  <c r="S5" i="35"/>
  <c r="S4" i="33"/>
  <c r="S8" i="33"/>
  <c r="S7" i="33"/>
  <c r="S6" i="33"/>
  <c r="S5" i="33"/>
  <c r="S5" i="32"/>
  <c r="S4" i="32"/>
  <c r="T6" i="51"/>
  <c r="T7" i="51"/>
  <c r="T4" i="51"/>
  <c r="T5" i="51"/>
  <c r="T4" i="42"/>
  <c r="T5" i="42"/>
  <c r="T4" i="37"/>
  <c r="T5" i="37"/>
  <c r="T3" i="44"/>
  <c r="T2" i="36"/>
  <c r="T6" i="36" s="1"/>
  <c r="S1" i="36"/>
  <c r="T2" i="35"/>
  <c r="T9" i="35" s="1"/>
  <c r="S1" i="35"/>
  <c r="S3" i="47"/>
  <c r="R3" i="32"/>
  <c r="T2" i="53"/>
  <c r="S1" i="53"/>
  <c r="R3" i="33"/>
  <c r="T2" i="34"/>
  <c r="T7" i="34" s="1"/>
  <c r="S1" i="34"/>
  <c r="T3" i="52"/>
  <c r="T2" i="39"/>
  <c r="S1" i="39"/>
  <c r="T2" i="38"/>
  <c r="S1" i="38"/>
  <c r="T2" i="33"/>
  <c r="T12" i="33" s="1"/>
  <c r="S1" i="33"/>
  <c r="S3" i="51"/>
  <c r="S3" i="42"/>
  <c r="S1" i="32"/>
  <c r="T2" i="32"/>
  <c r="S1" i="31"/>
  <c r="T2" i="31"/>
  <c r="S1" i="30"/>
  <c r="T2" i="30"/>
  <c r="T3" i="45"/>
  <c r="T1" i="55"/>
  <c r="U2" i="55"/>
  <c r="U2" i="54"/>
  <c r="T1" i="54"/>
  <c r="U2" i="52"/>
  <c r="U4" i="52" s="1"/>
  <c r="T1" i="52"/>
  <c r="U2" i="51"/>
  <c r="U8" i="51" s="1"/>
  <c r="T1" i="51"/>
  <c r="T1" i="50"/>
  <c r="U2" i="50"/>
  <c r="U2" i="49"/>
  <c r="T1" i="49"/>
  <c r="U2" i="48"/>
  <c r="T1" i="48"/>
  <c r="U2" i="47"/>
  <c r="U7" i="47" s="1"/>
  <c r="T1" i="47"/>
  <c r="U2" i="46"/>
  <c r="T1" i="46"/>
  <c r="T1" i="45"/>
  <c r="U2" i="45"/>
  <c r="U4" i="45" s="1"/>
  <c r="T1" i="44"/>
  <c r="U2" i="44"/>
  <c r="U4" i="44" s="1"/>
  <c r="U2" i="43"/>
  <c r="T1" i="43"/>
  <c r="T1" i="42"/>
  <c r="U2" i="42"/>
  <c r="U2" i="41"/>
  <c r="T1" i="41"/>
  <c r="T1" i="40"/>
  <c r="U2" i="40"/>
  <c r="U6" i="40" s="1"/>
  <c r="T1" i="37"/>
  <c r="U2" i="37"/>
  <c r="U6" i="37" s="1"/>
  <c r="S1" i="29"/>
  <c r="T2" i="29"/>
  <c r="T4" i="29" s="1"/>
  <c r="T1" i="28"/>
  <c r="U2" i="28"/>
  <c r="H2" i="3"/>
  <c r="T10" i="38" l="1"/>
  <c r="T9" i="38"/>
  <c r="T9" i="33"/>
  <c r="T10" i="33"/>
  <c r="U4" i="48"/>
  <c r="U5" i="48"/>
  <c r="S3" i="39"/>
  <c r="S3" i="34"/>
  <c r="S3" i="38"/>
  <c r="S3" i="36"/>
  <c r="T3" i="50"/>
  <c r="T3" i="41"/>
  <c r="T11" i="33"/>
  <c r="T6" i="32"/>
  <c r="T7" i="32"/>
  <c r="U6" i="42"/>
  <c r="U7" i="42"/>
  <c r="T3" i="40"/>
  <c r="T4" i="36"/>
  <c r="T5" i="36"/>
  <c r="T8" i="35"/>
  <c r="T7" i="35"/>
  <c r="T6" i="35"/>
  <c r="T4" i="34"/>
  <c r="T6" i="34"/>
  <c r="T5" i="34"/>
  <c r="T4" i="39"/>
  <c r="T5" i="39"/>
  <c r="T4" i="38"/>
  <c r="T8" i="38"/>
  <c r="T7" i="38"/>
  <c r="T5" i="38"/>
  <c r="T6" i="38"/>
  <c r="U4" i="50"/>
  <c r="U5" i="50"/>
  <c r="U3" i="48"/>
  <c r="U4" i="47"/>
  <c r="U6" i="47"/>
  <c r="U5" i="47"/>
  <c r="U5" i="41"/>
  <c r="U6" i="41"/>
  <c r="U7" i="41"/>
  <c r="U4" i="40"/>
  <c r="U5" i="40"/>
  <c r="T3" i="29"/>
  <c r="P52" i="3"/>
  <c r="S3" i="35"/>
  <c r="T3" i="37"/>
  <c r="U2" i="53"/>
  <c r="T1" i="53"/>
  <c r="T4" i="35"/>
  <c r="T5" i="35"/>
  <c r="T4" i="33"/>
  <c r="T8" i="33"/>
  <c r="T7" i="33"/>
  <c r="T6" i="33"/>
  <c r="T5" i="33"/>
  <c r="T5" i="32"/>
  <c r="T4" i="32"/>
  <c r="U6" i="51"/>
  <c r="U7" i="51"/>
  <c r="U4" i="51"/>
  <c r="U5" i="51"/>
  <c r="U4" i="42"/>
  <c r="U5" i="42"/>
  <c r="U4" i="37"/>
  <c r="U5" i="37"/>
  <c r="U3" i="44"/>
  <c r="T1" i="36"/>
  <c r="U2" i="36"/>
  <c r="U6" i="36" s="1"/>
  <c r="U2" i="35"/>
  <c r="U9" i="35" s="1"/>
  <c r="T1" i="35"/>
  <c r="T1" i="34"/>
  <c r="U2" i="34"/>
  <c r="U7" i="34" s="1"/>
  <c r="S3" i="33"/>
  <c r="S3" i="32"/>
  <c r="T3" i="47"/>
  <c r="U2" i="39"/>
  <c r="T1" i="39"/>
  <c r="T1" i="38"/>
  <c r="U2" i="38"/>
  <c r="U3" i="52"/>
  <c r="U2" i="33"/>
  <c r="U12" i="33" s="1"/>
  <c r="T1" i="33"/>
  <c r="T3" i="51"/>
  <c r="T3" i="42"/>
  <c r="T1" i="31"/>
  <c r="U2" i="32"/>
  <c r="T1" i="32"/>
  <c r="U2" i="31"/>
  <c r="U2" i="30"/>
  <c r="T1" i="30"/>
  <c r="U3" i="45"/>
  <c r="U1" i="55"/>
  <c r="V2" i="55"/>
  <c r="U1" i="54"/>
  <c r="V2" i="54"/>
  <c r="U1" i="52"/>
  <c r="V2" i="52"/>
  <c r="V4" i="52" s="1"/>
  <c r="V2" i="51"/>
  <c r="V8" i="51" s="1"/>
  <c r="U1" i="51"/>
  <c r="U1" i="50"/>
  <c r="V2" i="50"/>
  <c r="V2" i="49"/>
  <c r="U1" i="49"/>
  <c r="V2" i="48"/>
  <c r="U1" i="48"/>
  <c r="V2" i="47"/>
  <c r="V7" i="47" s="1"/>
  <c r="U1" i="47"/>
  <c r="V2" i="46"/>
  <c r="U1" i="46"/>
  <c r="U1" i="45"/>
  <c r="V2" i="45"/>
  <c r="V4" i="45" s="1"/>
  <c r="U1" i="44"/>
  <c r="V2" i="44"/>
  <c r="V4" i="44" s="1"/>
  <c r="U1" i="43"/>
  <c r="V2" i="43"/>
  <c r="V2" i="42"/>
  <c r="U1" i="42"/>
  <c r="V2" i="41"/>
  <c r="U1" i="41"/>
  <c r="V2" i="40"/>
  <c r="V6" i="40" s="1"/>
  <c r="U1" i="40"/>
  <c r="U1" i="37"/>
  <c r="V2" i="37"/>
  <c r="V6" i="37" s="1"/>
  <c r="T1" i="29"/>
  <c r="U2" i="29"/>
  <c r="U4" i="29" s="1"/>
  <c r="U1" i="28"/>
  <c r="V2" i="28"/>
  <c r="I2" i="3"/>
  <c r="U10" i="38" l="1"/>
  <c r="U9" i="38"/>
  <c r="U9" i="33"/>
  <c r="U10" i="33"/>
  <c r="V4" i="48"/>
  <c r="V5" i="48"/>
  <c r="T3" i="39"/>
  <c r="V2" i="39"/>
  <c r="T3" i="34"/>
  <c r="U3" i="40"/>
  <c r="U3" i="50"/>
  <c r="U11" i="33"/>
  <c r="U6" i="32"/>
  <c r="U7" i="32"/>
  <c r="V6" i="42"/>
  <c r="V7" i="42"/>
  <c r="T3" i="36"/>
  <c r="U3" i="41"/>
  <c r="V2" i="53"/>
  <c r="U1" i="53"/>
  <c r="T3" i="38"/>
  <c r="U4" i="36"/>
  <c r="U5" i="36"/>
  <c r="U8" i="35"/>
  <c r="U7" i="35"/>
  <c r="U6" i="35"/>
  <c r="U4" i="34"/>
  <c r="U6" i="34"/>
  <c r="U5" i="34"/>
  <c r="U4" i="39"/>
  <c r="U5" i="39"/>
  <c r="U4" i="38"/>
  <c r="U7" i="38"/>
  <c r="U5" i="38"/>
  <c r="U8" i="38"/>
  <c r="U6" i="38"/>
  <c r="V4" i="50"/>
  <c r="V5" i="50"/>
  <c r="V3" i="48"/>
  <c r="V4" i="47"/>
  <c r="V6" i="47"/>
  <c r="V5" i="47"/>
  <c r="V5" i="41"/>
  <c r="V6" i="41"/>
  <c r="V7" i="41"/>
  <c r="V4" i="40"/>
  <c r="V5" i="40"/>
  <c r="U3" i="29"/>
  <c r="Q52" i="3"/>
  <c r="T3" i="35"/>
  <c r="U1" i="39"/>
  <c r="V2" i="38"/>
  <c r="U1" i="38"/>
  <c r="U3" i="37"/>
  <c r="U4" i="35"/>
  <c r="U5" i="35"/>
  <c r="U4" i="33"/>
  <c r="U8" i="33"/>
  <c r="U7" i="33"/>
  <c r="U6" i="33"/>
  <c r="U5" i="33"/>
  <c r="U5" i="32"/>
  <c r="U4" i="32"/>
  <c r="V6" i="51"/>
  <c r="V7" i="51"/>
  <c r="V4" i="51"/>
  <c r="V5" i="51"/>
  <c r="V4" i="42"/>
  <c r="V5" i="42"/>
  <c r="V4" i="37"/>
  <c r="V5" i="37"/>
  <c r="V2" i="36"/>
  <c r="V6" i="36" s="1"/>
  <c r="U1" i="36"/>
  <c r="U1" i="35"/>
  <c r="V2" i="35"/>
  <c r="V9" i="35" s="1"/>
  <c r="U1" i="34"/>
  <c r="V2" i="34"/>
  <c r="V7" i="34" s="1"/>
  <c r="V3" i="44"/>
  <c r="U1" i="33"/>
  <c r="V2" i="33"/>
  <c r="V12" i="33" s="1"/>
  <c r="U3" i="47"/>
  <c r="T3" i="33"/>
  <c r="T3" i="32"/>
  <c r="V3" i="52"/>
  <c r="U3" i="42"/>
  <c r="U3" i="51"/>
  <c r="V2" i="32"/>
  <c r="U1" i="32"/>
  <c r="V2" i="31"/>
  <c r="U1" i="31"/>
  <c r="U1" i="30"/>
  <c r="V2" i="30"/>
  <c r="V3" i="45"/>
  <c r="V1" i="55"/>
  <c r="W2" i="55"/>
  <c r="V1" i="54"/>
  <c r="W2" i="54"/>
  <c r="W2" i="52"/>
  <c r="W4" i="52" s="1"/>
  <c r="V1" i="52"/>
  <c r="W2" i="51"/>
  <c r="W8" i="51" s="1"/>
  <c r="V1" i="51"/>
  <c r="V1" i="50"/>
  <c r="W2" i="50"/>
  <c r="W2" i="49"/>
  <c r="V1" i="49"/>
  <c r="W2" i="48"/>
  <c r="V1" i="48"/>
  <c r="W2" i="47"/>
  <c r="W7" i="47" s="1"/>
  <c r="V1" i="47"/>
  <c r="V1" i="46"/>
  <c r="W2" i="46"/>
  <c r="V1" i="45"/>
  <c r="W2" i="45"/>
  <c r="W4" i="45" s="1"/>
  <c r="V1" i="44"/>
  <c r="W2" i="44"/>
  <c r="W4" i="44" s="1"/>
  <c r="V1" i="43"/>
  <c r="W2" i="43"/>
  <c r="V1" i="42"/>
  <c r="W2" i="42"/>
  <c r="V1" i="41"/>
  <c r="W2" i="41"/>
  <c r="W2" i="40"/>
  <c r="W6" i="40" s="1"/>
  <c r="V1" i="40"/>
  <c r="V1" i="37"/>
  <c r="W2" i="37"/>
  <c r="W6" i="37" s="1"/>
  <c r="U1" i="29"/>
  <c r="V2" i="29"/>
  <c r="V4" i="29" s="1"/>
  <c r="V1" i="28"/>
  <c r="W2" i="28"/>
  <c r="J2" i="3"/>
  <c r="V4" i="39" l="1"/>
  <c r="V10" i="38"/>
  <c r="V9" i="38"/>
  <c r="V9" i="33"/>
  <c r="V10" i="33"/>
  <c r="W4" i="48"/>
  <c r="W5" i="48"/>
  <c r="V5" i="39"/>
  <c r="W2" i="39"/>
  <c r="V1" i="39"/>
  <c r="U3" i="34"/>
  <c r="U3" i="39"/>
  <c r="U3" i="38"/>
  <c r="W2" i="53"/>
  <c r="V1" i="53"/>
  <c r="U3" i="36"/>
  <c r="V11" i="33"/>
  <c r="V6" i="32"/>
  <c r="V7" i="32"/>
  <c r="W6" i="42"/>
  <c r="W7" i="42"/>
  <c r="V3" i="40"/>
  <c r="V3" i="50"/>
  <c r="V3" i="41"/>
  <c r="W2" i="38"/>
  <c r="V1" i="38"/>
  <c r="V4" i="38"/>
  <c r="V8" i="38"/>
  <c r="V7" i="38"/>
  <c r="V5" i="38"/>
  <c r="V6" i="38"/>
  <c r="V4" i="36"/>
  <c r="V5" i="36"/>
  <c r="V8" i="35"/>
  <c r="V7" i="35"/>
  <c r="V6" i="35"/>
  <c r="V4" i="34"/>
  <c r="V6" i="34"/>
  <c r="V5" i="34"/>
  <c r="W4" i="50"/>
  <c r="W5" i="50"/>
  <c r="W3" i="48"/>
  <c r="W4" i="47"/>
  <c r="W6" i="47"/>
  <c r="W5" i="47"/>
  <c r="W5" i="41"/>
  <c r="W7" i="41"/>
  <c r="W6" i="41"/>
  <c r="W4" i="40"/>
  <c r="W5" i="40"/>
  <c r="V3" i="29"/>
  <c r="R52" i="3"/>
  <c r="U3" i="35"/>
  <c r="V3" i="37"/>
  <c r="W2" i="36"/>
  <c r="W6" i="36" s="1"/>
  <c r="V1" i="36"/>
  <c r="V4" i="35"/>
  <c r="V5" i="35"/>
  <c r="V4" i="33"/>
  <c r="V8" i="33"/>
  <c r="V7" i="33"/>
  <c r="V6" i="33"/>
  <c r="V5" i="33"/>
  <c r="V5" i="32"/>
  <c r="V4" i="32"/>
  <c r="W6" i="51"/>
  <c r="W7" i="51"/>
  <c r="W4" i="51"/>
  <c r="W5" i="51"/>
  <c r="W4" i="42"/>
  <c r="W5" i="42"/>
  <c r="W4" i="37"/>
  <c r="W5" i="37"/>
  <c r="W2" i="35"/>
  <c r="W9" i="35" s="1"/>
  <c r="V1" i="35"/>
  <c r="W2" i="34"/>
  <c r="W7" i="34" s="1"/>
  <c r="V1" i="34"/>
  <c r="W2" i="33"/>
  <c r="W12" i="33" s="1"/>
  <c r="V1" i="33"/>
  <c r="W3" i="44"/>
  <c r="U3" i="33"/>
  <c r="V3" i="47"/>
  <c r="U3" i="32"/>
  <c r="W3" i="52"/>
  <c r="V3" i="51"/>
  <c r="V3" i="42"/>
  <c r="W2" i="32"/>
  <c r="V1" i="32"/>
  <c r="V1" i="31"/>
  <c r="W2" i="31"/>
  <c r="V1" i="30"/>
  <c r="W2" i="30"/>
  <c r="W3" i="45"/>
  <c r="W1" i="55"/>
  <c r="X2" i="55"/>
  <c r="X2" i="54"/>
  <c r="W1" i="54"/>
  <c r="X2" i="52"/>
  <c r="X4" i="52" s="1"/>
  <c r="W1" i="52"/>
  <c r="X2" i="51"/>
  <c r="X8" i="51" s="1"/>
  <c r="W1" i="51"/>
  <c r="W1" i="50"/>
  <c r="X2" i="50"/>
  <c r="X2" i="49"/>
  <c r="W1" i="49"/>
  <c r="X2" i="48"/>
  <c r="W1" i="48"/>
  <c r="X2" i="47"/>
  <c r="X7" i="47" s="1"/>
  <c r="W1" i="47"/>
  <c r="W1" i="46"/>
  <c r="X2" i="46"/>
  <c r="W1" i="45"/>
  <c r="X2" i="45"/>
  <c r="X4" i="45" s="1"/>
  <c r="W1" i="44"/>
  <c r="X2" i="44"/>
  <c r="X4" i="44" s="1"/>
  <c r="W1" i="43"/>
  <c r="X2" i="43"/>
  <c r="X2" i="42"/>
  <c r="W1" i="42"/>
  <c r="X2" i="41"/>
  <c r="W1" i="41"/>
  <c r="X2" i="40"/>
  <c r="X6" i="40" s="1"/>
  <c r="W1" i="40"/>
  <c r="X2" i="37"/>
  <c r="X6" i="37" s="1"/>
  <c r="W1" i="37"/>
  <c r="V1" i="29"/>
  <c r="W2" i="29"/>
  <c r="W4" i="29" s="1"/>
  <c r="W1" i="28"/>
  <c r="X2" i="28"/>
  <c r="K2" i="3"/>
  <c r="W10" i="38" l="1"/>
  <c r="W9" i="38"/>
  <c r="W9" i="33"/>
  <c r="W10" i="33"/>
  <c r="X4" i="48"/>
  <c r="X5" i="48"/>
  <c r="W4" i="39"/>
  <c r="W5" i="39"/>
  <c r="V3" i="39"/>
  <c r="X2" i="53"/>
  <c r="W1" i="53"/>
  <c r="W1" i="39"/>
  <c r="X2" i="39"/>
  <c r="W1" i="38"/>
  <c r="X2" i="38"/>
  <c r="W11" i="33"/>
  <c r="W6" i="32"/>
  <c r="W7" i="32"/>
  <c r="X6" i="42"/>
  <c r="X7" i="42"/>
  <c r="W6" i="38"/>
  <c r="W8" i="38"/>
  <c r="W5" i="38"/>
  <c r="W7" i="38"/>
  <c r="W4" i="38"/>
  <c r="V3" i="34"/>
  <c r="V3" i="36"/>
  <c r="W3" i="40"/>
  <c r="W3" i="50"/>
  <c r="W3" i="41"/>
  <c r="V3" i="38"/>
  <c r="W4" i="36"/>
  <c r="W5" i="36"/>
  <c r="W8" i="35"/>
  <c r="W7" i="35"/>
  <c r="W6" i="35"/>
  <c r="W4" i="34"/>
  <c r="W6" i="34"/>
  <c r="W5" i="34"/>
  <c r="X4" i="50"/>
  <c r="X5" i="50"/>
  <c r="X3" i="48"/>
  <c r="X4" i="47"/>
  <c r="X6" i="47"/>
  <c r="X5" i="47"/>
  <c r="X5" i="41"/>
  <c r="X6" i="41"/>
  <c r="X7" i="41"/>
  <c r="X4" i="40"/>
  <c r="X5" i="40"/>
  <c r="X4" i="38"/>
  <c r="X8" i="38"/>
  <c r="X7" i="38"/>
  <c r="X5" i="38"/>
  <c r="X6" i="38"/>
  <c r="W3" i="29"/>
  <c r="S52" i="3"/>
  <c r="V3" i="35"/>
  <c r="W3" i="37"/>
  <c r="X2" i="36"/>
  <c r="X6" i="36" s="1"/>
  <c r="W1" i="36"/>
  <c r="W4" i="35"/>
  <c r="W5" i="35"/>
  <c r="W4" i="33"/>
  <c r="W8" i="33"/>
  <c r="W7" i="33"/>
  <c r="W6" i="33"/>
  <c r="W5" i="33"/>
  <c r="W5" i="32"/>
  <c r="W4" i="32"/>
  <c r="X6" i="51"/>
  <c r="X7" i="51"/>
  <c r="X4" i="51"/>
  <c r="X5" i="51"/>
  <c r="X4" i="42"/>
  <c r="X5" i="42"/>
  <c r="X4" i="37"/>
  <c r="X5" i="37"/>
  <c r="V3" i="33"/>
  <c r="X2" i="35"/>
  <c r="X9" i="35" s="1"/>
  <c r="W1" i="35"/>
  <c r="W1" i="34"/>
  <c r="X2" i="34"/>
  <c r="X7" i="34" s="1"/>
  <c r="X2" i="33"/>
  <c r="X12" i="33" s="1"/>
  <c r="W1" i="33"/>
  <c r="X3" i="44"/>
  <c r="V3" i="32"/>
  <c r="W3" i="47"/>
  <c r="X3" i="52"/>
  <c r="W3" i="51"/>
  <c r="W3" i="42"/>
  <c r="X2" i="32"/>
  <c r="W1" i="32"/>
  <c r="W1" i="31"/>
  <c r="X2" i="31"/>
  <c r="W1" i="30"/>
  <c r="X2" i="30"/>
  <c r="X3" i="45"/>
  <c r="X1" i="55"/>
  <c r="Y2" i="55"/>
  <c r="X1" i="54"/>
  <c r="Y2" i="54"/>
  <c r="X1" i="52"/>
  <c r="Y2" i="52"/>
  <c r="Y4" i="52" s="1"/>
  <c r="Y2" i="51"/>
  <c r="Y8" i="51" s="1"/>
  <c r="X1" i="51"/>
  <c r="X1" i="50"/>
  <c r="Y2" i="50"/>
  <c r="Y2" i="49"/>
  <c r="X1" i="49"/>
  <c r="Y2" i="48"/>
  <c r="X1" i="48"/>
  <c r="Y2" i="47"/>
  <c r="Y7" i="47" s="1"/>
  <c r="X1" i="47"/>
  <c r="Y2" i="46"/>
  <c r="X1" i="46"/>
  <c r="X1" i="45"/>
  <c r="Y2" i="45"/>
  <c r="Y4" i="45" s="1"/>
  <c r="X1" i="44"/>
  <c r="Y2" i="44"/>
  <c r="Y4" i="44" s="1"/>
  <c r="X1" i="43"/>
  <c r="Y2" i="43"/>
  <c r="Y2" i="42"/>
  <c r="X1" i="42"/>
  <c r="Y2" i="41"/>
  <c r="X1" i="41"/>
  <c r="X1" i="40"/>
  <c r="Y2" i="40"/>
  <c r="Y6" i="40" s="1"/>
  <c r="X1" i="37"/>
  <c r="Y2" i="37"/>
  <c r="Y6" i="37" s="1"/>
  <c r="X2" i="29"/>
  <c r="X4" i="29" s="1"/>
  <c r="W1" i="29"/>
  <c r="X1" i="28"/>
  <c r="Y2" i="28"/>
  <c r="L2" i="3"/>
  <c r="X4" i="39" l="1"/>
  <c r="X5" i="39"/>
  <c r="X10" i="38"/>
  <c r="X9" i="38"/>
  <c r="X9" i="33"/>
  <c r="X10" i="33"/>
  <c r="Y4" i="48"/>
  <c r="Y5" i="48"/>
  <c r="W3" i="39"/>
  <c r="Y2" i="53"/>
  <c r="X1" i="53"/>
  <c r="X1" i="39"/>
  <c r="Y2" i="39"/>
  <c r="X1" i="38"/>
  <c r="Y2" i="38"/>
  <c r="W3" i="34"/>
  <c r="W3" i="36"/>
  <c r="X3" i="50"/>
  <c r="X11" i="33"/>
  <c r="X6" i="32"/>
  <c r="X7" i="32"/>
  <c r="Y6" i="42"/>
  <c r="Y7" i="42"/>
  <c r="W3" i="38"/>
  <c r="X3" i="40"/>
  <c r="X3" i="39"/>
  <c r="X3" i="41"/>
  <c r="X4" i="36"/>
  <c r="X5" i="36"/>
  <c r="X8" i="35"/>
  <c r="X7" i="35"/>
  <c r="X6" i="35"/>
  <c r="X4" i="34"/>
  <c r="X6" i="34"/>
  <c r="X5" i="34"/>
  <c r="Y4" i="50"/>
  <c r="Y5" i="50"/>
  <c r="Y3" i="48"/>
  <c r="Y4" i="47"/>
  <c r="Y6" i="47"/>
  <c r="Y5" i="47"/>
  <c r="Y5" i="41"/>
  <c r="Y6" i="41"/>
  <c r="Y7" i="41"/>
  <c r="Y4" i="40"/>
  <c r="Y5" i="40"/>
  <c r="Y4" i="39"/>
  <c r="Y5" i="39"/>
  <c r="Y4" i="38"/>
  <c r="X3" i="29"/>
  <c r="T52" i="3"/>
  <c r="W3" i="35"/>
  <c r="Y2" i="35"/>
  <c r="Y9" i="35" s="1"/>
  <c r="W3" i="33"/>
  <c r="X1" i="36"/>
  <c r="X3" i="37"/>
  <c r="Y2" i="36"/>
  <c r="Y6" i="36" s="1"/>
  <c r="X4" i="35"/>
  <c r="X5" i="35"/>
  <c r="X4" i="33"/>
  <c r="X8" i="33"/>
  <c r="X7" i="33"/>
  <c r="X6" i="33"/>
  <c r="X5" i="33"/>
  <c r="X5" i="32"/>
  <c r="X4" i="32"/>
  <c r="Y6" i="51"/>
  <c r="Y7" i="51"/>
  <c r="Y4" i="51"/>
  <c r="Y5" i="51"/>
  <c r="Y4" i="42"/>
  <c r="Y5" i="42"/>
  <c r="Y4" i="37"/>
  <c r="Y5" i="37"/>
  <c r="X1" i="35"/>
  <c r="Y2" i="34"/>
  <c r="Y7" i="34" s="1"/>
  <c r="X1" i="34"/>
  <c r="Y2" i="33"/>
  <c r="Y12" i="33" s="1"/>
  <c r="X1" i="33"/>
  <c r="Y3" i="44"/>
  <c r="W3" i="32"/>
  <c r="X3" i="47"/>
  <c r="Y3" i="52"/>
  <c r="X3" i="51"/>
  <c r="X3" i="42"/>
  <c r="Y2" i="32"/>
  <c r="X1" i="32"/>
  <c r="Y2" i="31"/>
  <c r="X1" i="31"/>
  <c r="Y2" i="30"/>
  <c r="X1" i="30"/>
  <c r="Y3" i="45"/>
  <c r="Z2" i="55"/>
  <c r="Y1" i="55"/>
  <c r="Z2" i="54"/>
  <c r="Y1" i="54"/>
  <c r="Y1" i="52"/>
  <c r="Z2" i="52"/>
  <c r="Z4" i="52" s="1"/>
  <c r="Z2" i="51"/>
  <c r="Z8" i="51" s="1"/>
  <c r="Y1" i="51"/>
  <c r="Y1" i="50"/>
  <c r="Z2" i="50"/>
  <c r="Z2" i="49"/>
  <c r="Y1" i="49"/>
  <c r="Z2" i="48"/>
  <c r="Y1" i="48"/>
  <c r="Z2" i="47"/>
  <c r="Z7" i="47" s="1"/>
  <c r="Y1" i="47"/>
  <c r="Z2" i="46"/>
  <c r="Y1" i="46"/>
  <c r="Y1" i="45"/>
  <c r="Z2" i="45"/>
  <c r="Z4" i="45" s="1"/>
  <c r="Z2" i="44"/>
  <c r="Z4" i="44" s="1"/>
  <c r="Y1" i="44"/>
  <c r="Z2" i="43"/>
  <c r="Y1" i="43"/>
  <c r="Z2" i="42"/>
  <c r="Y1" i="42"/>
  <c r="Z2" i="41"/>
  <c r="Y1" i="41"/>
  <c r="Z2" i="40"/>
  <c r="Z6" i="40" s="1"/>
  <c r="Y1" i="40"/>
  <c r="Z2" i="37"/>
  <c r="Z6" i="37" s="1"/>
  <c r="Y1" i="37"/>
  <c r="Y2" i="29"/>
  <c r="Y4" i="29" s="1"/>
  <c r="X1" i="29"/>
  <c r="Y1" i="28"/>
  <c r="Z2" i="28"/>
  <c r="M2" i="3"/>
  <c r="Y7" i="38" l="1"/>
  <c r="Y5" i="38"/>
  <c r="Y8" i="38"/>
  <c r="Y6" i="38"/>
  <c r="X3" i="38"/>
  <c r="Y10" i="38"/>
  <c r="Y9" i="38"/>
  <c r="Y9" i="33"/>
  <c r="Y10" i="33"/>
  <c r="Z4" i="48"/>
  <c r="Z5" i="48"/>
  <c r="Z2" i="53"/>
  <c r="Y1" i="53"/>
  <c r="Y1" i="39"/>
  <c r="Z2" i="39"/>
  <c r="Y1" i="38"/>
  <c r="Z2" i="38"/>
  <c r="Y11" i="33"/>
  <c r="Y6" i="32"/>
  <c r="Y7" i="32"/>
  <c r="Z6" i="42"/>
  <c r="Z7" i="42"/>
  <c r="X3" i="34"/>
  <c r="X3" i="36"/>
  <c r="Y3" i="40"/>
  <c r="Y3" i="39"/>
  <c r="Y3" i="50"/>
  <c r="Y3" i="41"/>
  <c r="Z2" i="35"/>
  <c r="Z9" i="35" s="1"/>
  <c r="Y1" i="35"/>
  <c r="Y8" i="35"/>
  <c r="Y7" i="35"/>
  <c r="Y6" i="35"/>
  <c r="Y4" i="36"/>
  <c r="Y5" i="36"/>
  <c r="Y4" i="34"/>
  <c r="Y6" i="34"/>
  <c r="Y5" i="34"/>
  <c r="Z4" i="50"/>
  <c r="Z5" i="50"/>
  <c r="Z3" i="48"/>
  <c r="Z4" i="47"/>
  <c r="Z6" i="47"/>
  <c r="Z5" i="47"/>
  <c r="Z5" i="41"/>
  <c r="Z7" i="41"/>
  <c r="Z6" i="41"/>
  <c r="Z4" i="40"/>
  <c r="Z5" i="40"/>
  <c r="Z4" i="39"/>
  <c r="Z4" i="38"/>
  <c r="Z8" i="38"/>
  <c r="Z7" i="38"/>
  <c r="Z5" i="38"/>
  <c r="Z6" i="38"/>
  <c r="Y3" i="29"/>
  <c r="U52" i="3"/>
  <c r="X3" i="35"/>
  <c r="X3" i="33"/>
  <c r="Z2" i="36"/>
  <c r="Z6" i="36" s="1"/>
  <c r="Y1" i="36"/>
  <c r="Y5" i="35"/>
  <c r="Y4" i="35"/>
  <c r="Y3" i="37"/>
  <c r="Y4" i="33"/>
  <c r="Y8" i="33"/>
  <c r="Y7" i="33"/>
  <c r="Y6" i="33"/>
  <c r="Y5" i="33"/>
  <c r="Y5" i="32"/>
  <c r="Y4" i="32"/>
  <c r="Z6" i="51"/>
  <c r="Z7" i="51"/>
  <c r="Z4" i="51"/>
  <c r="Z5" i="51"/>
  <c r="Z4" i="42"/>
  <c r="Z5" i="42"/>
  <c r="Z4" i="37"/>
  <c r="Z5" i="37"/>
  <c r="Z4" i="35"/>
  <c r="Z5" i="35"/>
  <c r="Z2" i="34"/>
  <c r="Z7" i="34" s="1"/>
  <c r="Y1" i="34"/>
  <c r="Z2" i="33"/>
  <c r="Z12" i="33" s="1"/>
  <c r="Y1" i="33"/>
  <c r="Z3" i="44"/>
  <c r="X3" i="32"/>
  <c r="Y3" i="47"/>
  <c r="Z3" i="52"/>
  <c r="Y3" i="51"/>
  <c r="Y3" i="42"/>
  <c r="Y1" i="32"/>
  <c r="Z2" i="32"/>
  <c r="Z2" i="31"/>
  <c r="Y1" i="31"/>
  <c r="Z2" i="30"/>
  <c r="Y1" i="30"/>
  <c r="Z3" i="45"/>
  <c r="Z1" i="55"/>
  <c r="AA2" i="55"/>
  <c r="AA2" i="54"/>
  <c r="Z1" i="54"/>
  <c r="AA2" i="52"/>
  <c r="AA4" i="52" s="1"/>
  <c r="Z1" i="52"/>
  <c r="AA2" i="51"/>
  <c r="AA8" i="51" s="1"/>
  <c r="Z1" i="51"/>
  <c r="AA2" i="50"/>
  <c r="Z1" i="50"/>
  <c r="AA2" i="49"/>
  <c r="Z1" i="49"/>
  <c r="AA2" i="48"/>
  <c r="Z1" i="48"/>
  <c r="AA2" i="47"/>
  <c r="AA7" i="47" s="1"/>
  <c r="Z1" i="47"/>
  <c r="AA2" i="46"/>
  <c r="Z1" i="46"/>
  <c r="Z1" i="45"/>
  <c r="AA2" i="45"/>
  <c r="AA4" i="45" s="1"/>
  <c r="AA2" i="44"/>
  <c r="AA4" i="44" s="1"/>
  <c r="Z1" i="44"/>
  <c r="AA2" i="43"/>
  <c r="Z1" i="43"/>
  <c r="Z1" i="42"/>
  <c r="AA2" i="42"/>
  <c r="Z1" i="41"/>
  <c r="AA2" i="41"/>
  <c r="AA2" i="40"/>
  <c r="AA6" i="40" s="1"/>
  <c r="Z1" i="40"/>
  <c r="Z1" i="37"/>
  <c r="AA2" i="37"/>
  <c r="AA6" i="37" s="1"/>
  <c r="Z2" i="29"/>
  <c r="Z4" i="29" s="1"/>
  <c r="Y1" i="29"/>
  <c r="Z1" i="28"/>
  <c r="AA2" i="28"/>
  <c r="N2" i="3"/>
  <c r="Z5" i="39" l="1"/>
  <c r="Y3" i="38"/>
  <c r="AA2" i="39"/>
  <c r="Z1" i="39"/>
  <c r="AA2" i="53"/>
  <c r="Z1" i="53"/>
  <c r="Z1" i="38"/>
  <c r="AA2" i="38"/>
  <c r="Z10" i="38"/>
  <c r="Z9" i="38"/>
  <c r="Z9" i="33"/>
  <c r="Z10" i="33"/>
  <c r="AA4" i="48"/>
  <c r="AA5" i="48"/>
  <c r="Z11" i="33"/>
  <c r="Z6" i="32"/>
  <c r="Z7" i="32"/>
  <c r="AA6" i="42"/>
  <c r="AA7" i="42"/>
  <c r="Z6" i="35"/>
  <c r="Z7" i="35"/>
  <c r="Z8" i="35"/>
  <c r="Y3" i="34"/>
  <c r="Y3" i="36"/>
  <c r="Z3" i="40"/>
  <c r="Z3" i="39"/>
  <c r="Z3" i="50"/>
  <c r="Z3" i="41"/>
  <c r="Z1" i="35"/>
  <c r="AA2" i="35"/>
  <c r="AA9" i="35" s="1"/>
  <c r="Z4" i="36"/>
  <c r="Z5" i="36"/>
  <c r="Z4" i="34"/>
  <c r="Z6" i="34"/>
  <c r="Z5" i="34"/>
  <c r="AA4" i="50"/>
  <c r="AA5" i="50"/>
  <c r="AA3" i="48"/>
  <c r="AA4" i="47"/>
  <c r="AA6" i="47"/>
  <c r="AA5" i="47"/>
  <c r="AA5" i="41"/>
  <c r="AA6" i="41"/>
  <c r="AA7" i="41"/>
  <c r="AA4" i="40"/>
  <c r="AA5" i="40"/>
  <c r="AA4" i="39"/>
  <c r="AA5" i="39"/>
  <c r="Z3" i="29"/>
  <c r="V52" i="3"/>
  <c r="Y3" i="35"/>
  <c r="Z3" i="37"/>
  <c r="Z1" i="36"/>
  <c r="AA2" i="36"/>
  <c r="AA6" i="36" s="1"/>
  <c r="Y3" i="33"/>
  <c r="Z1" i="34"/>
  <c r="AA2" i="34"/>
  <c r="AA7" i="34" s="1"/>
  <c r="Z1" i="33"/>
  <c r="AA2" i="33"/>
  <c r="AA12" i="33" s="1"/>
  <c r="Z4" i="33"/>
  <c r="Z8" i="33"/>
  <c r="Z7" i="33"/>
  <c r="Z6" i="33"/>
  <c r="Z5" i="33"/>
  <c r="Z5" i="32"/>
  <c r="Z4" i="32"/>
  <c r="AA6" i="51"/>
  <c r="AA7" i="51"/>
  <c r="AA4" i="51"/>
  <c r="AA5" i="51"/>
  <c r="AA4" i="42"/>
  <c r="AA5" i="42"/>
  <c r="AA4" i="37"/>
  <c r="AA5" i="37"/>
  <c r="AA4" i="35"/>
  <c r="AA5" i="35"/>
  <c r="AA3" i="44"/>
  <c r="Y3" i="32"/>
  <c r="Z3" i="47"/>
  <c r="AA3" i="52"/>
  <c r="Z3" i="51"/>
  <c r="Z3" i="42"/>
  <c r="Z1" i="32"/>
  <c r="AA2" i="32"/>
  <c r="Z1" i="31"/>
  <c r="AA2" i="31"/>
  <c r="AA2" i="30"/>
  <c r="Z1" i="30"/>
  <c r="AA3" i="45"/>
  <c r="AA1" i="55"/>
  <c r="AB2" i="55"/>
  <c r="AB2" i="54"/>
  <c r="AA1" i="54"/>
  <c r="AB2" i="52"/>
  <c r="AB4" i="52" s="1"/>
  <c r="AA1" i="52"/>
  <c r="AB2" i="51"/>
  <c r="AB8" i="51" s="1"/>
  <c r="AA1" i="51"/>
  <c r="AA1" i="50"/>
  <c r="AB2" i="50"/>
  <c r="AB2" i="49"/>
  <c r="AA1" i="49"/>
  <c r="AB2" i="48"/>
  <c r="AA1" i="48"/>
  <c r="AB2" i="47"/>
  <c r="AB7" i="47" s="1"/>
  <c r="AA1" i="47"/>
  <c r="AB2" i="46"/>
  <c r="AA1" i="46"/>
  <c r="AA1" i="45"/>
  <c r="AB2" i="45"/>
  <c r="AB4" i="45" s="1"/>
  <c r="AA1" i="44"/>
  <c r="AB2" i="44"/>
  <c r="AB4" i="44" s="1"/>
  <c r="AB2" i="43"/>
  <c r="AA1" i="43"/>
  <c r="AB2" i="42"/>
  <c r="AA1" i="42"/>
  <c r="AB2" i="41"/>
  <c r="AA1" i="41"/>
  <c r="AA1" i="40"/>
  <c r="AB2" i="40"/>
  <c r="AB6" i="40" s="1"/>
  <c r="AB2" i="39"/>
  <c r="AA1" i="39"/>
  <c r="AB2" i="38"/>
  <c r="AB2" i="37"/>
  <c r="AB6" i="37" s="1"/>
  <c r="AA1" i="37"/>
  <c r="AA2" i="29"/>
  <c r="AA4" i="29" s="1"/>
  <c r="Z1" i="29"/>
  <c r="AA1" i="28"/>
  <c r="AB2" i="28"/>
  <c r="O2" i="3"/>
  <c r="AB2" i="53" l="1"/>
  <c r="AA1" i="53"/>
  <c r="Z3" i="38"/>
  <c r="AA4" i="38"/>
  <c r="AA8" i="38"/>
  <c r="AA7" i="38"/>
  <c r="AA5" i="38"/>
  <c r="AA6" i="38"/>
  <c r="AA9" i="38"/>
  <c r="AA10" i="38"/>
  <c r="AA1" i="38"/>
  <c r="AA9" i="33"/>
  <c r="AA10" i="33"/>
  <c r="AB4" i="48"/>
  <c r="AB5" i="48"/>
  <c r="AB10" i="38"/>
  <c r="AB9" i="38"/>
  <c r="Z3" i="36"/>
  <c r="Z3" i="35"/>
  <c r="AA3" i="47"/>
  <c r="AA3" i="40"/>
  <c r="AA3" i="39"/>
  <c r="AA3" i="50"/>
  <c r="AA3" i="41"/>
  <c r="AB2" i="36"/>
  <c r="AB6" i="36" s="1"/>
  <c r="AA1" i="36"/>
  <c r="AB2" i="35"/>
  <c r="AB9" i="35" s="1"/>
  <c r="AA1" i="35"/>
  <c r="AA11" i="33"/>
  <c r="AA6" i="32"/>
  <c r="AA7" i="32"/>
  <c r="AB6" i="42"/>
  <c r="AB7" i="42"/>
  <c r="AA6" i="35"/>
  <c r="AA7" i="35"/>
  <c r="AA8" i="35"/>
  <c r="Z3" i="34"/>
  <c r="AA4" i="36"/>
  <c r="AA5" i="36"/>
  <c r="AA4" i="34"/>
  <c r="AA6" i="34"/>
  <c r="AA5" i="34"/>
  <c r="AB4" i="50"/>
  <c r="AB5" i="50"/>
  <c r="AB3" i="48"/>
  <c r="AB4" i="47"/>
  <c r="AB6" i="47"/>
  <c r="AB5" i="47"/>
  <c r="AB5" i="41"/>
  <c r="AB7" i="41"/>
  <c r="AB6" i="41"/>
  <c r="AB4" i="40"/>
  <c r="AB5" i="40"/>
  <c r="AB4" i="39"/>
  <c r="AB5" i="39"/>
  <c r="AB4" i="38"/>
  <c r="AB7" i="38"/>
  <c r="AB5" i="38"/>
  <c r="AB8" i="38"/>
  <c r="AB6" i="38"/>
  <c r="AB5" i="36"/>
  <c r="AB8" i="35"/>
  <c r="AB7" i="35"/>
  <c r="AB6" i="35"/>
  <c r="AA3" i="29"/>
  <c r="W52" i="3"/>
  <c r="AA5" i="33"/>
  <c r="AA6" i="33"/>
  <c r="AA7" i="33"/>
  <c r="AA8" i="33"/>
  <c r="AA4" i="33"/>
  <c r="Z3" i="33"/>
  <c r="AA3" i="37"/>
  <c r="AA1" i="34"/>
  <c r="AB2" i="34"/>
  <c r="AB7" i="34" s="1"/>
  <c r="AA1" i="33"/>
  <c r="AB2" i="33"/>
  <c r="AB12" i="33" s="1"/>
  <c r="AA5" i="32"/>
  <c r="AA4" i="32"/>
  <c r="AB6" i="51"/>
  <c r="AB7" i="51"/>
  <c r="AB4" i="51"/>
  <c r="AB5" i="51"/>
  <c r="AB4" i="42"/>
  <c r="AB5" i="42"/>
  <c r="AB4" i="37"/>
  <c r="AB5" i="37"/>
  <c r="AB3" i="44"/>
  <c r="Z3" i="32"/>
  <c r="AB3" i="52"/>
  <c r="AA3" i="51"/>
  <c r="AA3" i="42"/>
  <c r="AA1" i="32"/>
  <c r="AA1" i="31"/>
  <c r="AB2" i="31"/>
  <c r="AB2" i="32"/>
  <c r="AB2" i="30"/>
  <c r="AA1" i="30"/>
  <c r="AB3" i="45"/>
  <c r="AB1" i="55"/>
  <c r="AC2" i="55"/>
  <c r="AC2" i="54"/>
  <c r="AB1" i="54"/>
  <c r="AC2" i="53"/>
  <c r="AC2" i="52"/>
  <c r="AC4" i="52" s="1"/>
  <c r="AB1" i="52"/>
  <c r="AC2" i="51"/>
  <c r="AC8" i="51" s="1"/>
  <c r="AB1" i="51"/>
  <c r="AB1" i="50"/>
  <c r="AC2" i="50"/>
  <c r="AC2" i="49"/>
  <c r="AB1" i="49"/>
  <c r="AC2" i="48"/>
  <c r="AB1" i="48"/>
  <c r="AC2" i="47"/>
  <c r="AC7" i="47" s="1"/>
  <c r="AB1" i="47"/>
  <c r="AC2" i="46"/>
  <c r="AB1" i="46"/>
  <c r="AC2" i="45"/>
  <c r="AC4" i="45" s="1"/>
  <c r="AB1" i="45"/>
  <c r="AB1" i="44"/>
  <c r="AC2" i="44"/>
  <c r="AC4" i="44" s="1"/>
  <c r="AB1" i="43"/>
  <c r="AC2" i="43"/>
  <c r="AC2" i="42"/>
  <c r="AB1" i="42"/>
  <c r="AC2" i="41"/>
  <c r="AB1" i="41"/>
  <c r="AC2" i="40"/>
  <c r="AC6" i="40" s="1"/>
  <c r="AB1" i="40"/>
  <c r="AC2" i="39"/>
  <c r="AB1" i="39"/>
  <c r="AB1" i="38"/>
  <c r="AC2" i="38"/>
  <c r="AC2" i="37"/>
  <c r="AC6" i="37" s="1"/>
  <c r="AB1" i="37"/>
  <c r="AB2" i="29"/>
  <c r="AB4" i="29" s="1"/>
  <c r="AA1" i="29"/>
  <c r="AB1" i="28"/>
  <c r="AC2" i="28"/>
  <c r="P2" i="3"/>
  <c r="AB1" i="53" l="1"/>
  <c r="AA3" i="38"/>
  <c r="AB4" i="35"/>
  <c r="AB5" i="35"/>
  <c r="AB9" i="33"/>
  <c r="AB10" i="33"/>
  <c r="AC4" i="48"/>
  <c r="AC5" i="48"/>
  <c r="AC10" i="38"/>
  <c r="AC9" i="38"/>
  <c r="AB4" i="36"/>
  <c r="AB1" i="36"/>
  <c r="AC2" i="36"/>
  <c r="AC6" i="36" s="1"/>
  <c r="AC2" i="35"/>
  <c r="AC9" i="35" s="1"/>
  <c r="AB1" i="35"/>
  <c r="AA3" i="35"/>
  <c r="AA3" i="36"/>
  <c r="AB3" i="38"/>
  <c r="AB11" i="33"/>
  <c r="AB6" i="32"/>
  <c r="AB7" i="32"/>
  <c r="AC6" i="42"/>
  <c r="AC7" i="42"/>
  <c r="AA3" i="34"/>
  <c r="AB3" i="47"/>
  <c r="AB3" i="40"/>
  <c r="AB3" i="39"/>
  <c r="AB3" i="50"/>
  <c r="AB3" i="41"/>
  <c r="AB4" i="34"/>
  <c r="AB6" i="34"/>
  <c r="AB5" i="34"/>
  <c r="AC4" i="50"/>
  <c r="AC5" i="50"/>
  <c r="AC3" i="48"/>
  <c r="AC4" i="47"/>
  <c r="AC6" i="47"/>
  <c r="AC5" i="47"/>
  <c r="AC5" i="41"/>
  <c r="AC7" i="41"/>
  <c r="AC6" i="41"/>
  <c r="AC4" i="40"/>
  <c r="AC5" i="40"/>
  <c r="AC4" i="39"/>
  <c r="AC5" i="39"/>
  <c r="AC4" i="38"/>
  <c r="AC8" i="38"/>
  <c r="AC7" i="38"/>
  <c r="AC5" i="38"/>
  <c r="AC6" i="38"/>
  <c r="AB3" i="29"/>
  <c r="X52" i="3"/>
  <c r="AB5" i="33"/>
  <c r="AB6" i="33"/>
  <c r="AB7" i="33"/>
  <c r="AB8" i="33"/>
  <c r="AB4" i="33"/>
  <c r="AA3" i="33"/>
  <c r="AB3" i="37"/>
  <c r="AB3" i="35"/>
  <c r="AB1" i="34"/>
  <c r="AC2" i="34"/>
  <c r="AC7" i="34" s="1"/>
  <c r="AC2" i="33"/>
  <c r="AC12" i="33" s="1"/>
  <c r="AB1" i="33"/>
  <c r="AB5" i="32"/>
  <c r="AB4" i="32"/>
  <c r="AC6" i="51"/>
  <c r="AC7" i="51"/>
  <c r="AC4" i="51"/>
  <c r="AC5" i="51"/>
  <c r="AC4" i="42"/>
  <c r="AC5" i="42"/>
  <c r="AC4" i="37"/>
  <c r="AC5" i="37"/>
  <c r="AC4" i="35"/>
  <c r="AC5" i="35"/>
  <c r="AC3" i="44"/>
  <c r="AA3" i="32"/>
  <c r="AC3" i="52"/>
  <c r="AB3" i="51"/>
  <c r="AB3" i="42"/>
  <c r="AC2" i="31"/>
  <c r="AB1" i="30"/>
  <c r="AB1" i="32"/>
  <c r="AC2" i="32"/>
  <c r="AB1" i="31"/>
  <c r="AC2" i="30"/>
  <c r="AC3" i="45"/>
  <c r="AC1" i="55"/>
  <c r="AD2" i="55"/>
  <c r="AD2" i="54"/>
  <c r="AC1" i="54"/>
  <c r="AD2" i="53"/>
  <c r="AC1" i="53"/>
  <c r="AD2" i="52"/>
  <c r="AD4" i="52" s="1"/>
  <c r="AC1" i="52"/>
  <c r="AD2" i="51"/>
  <c r="AD8" i="51" s="1"/>
  <c r="AC1" i="51"/>
  <c r="AD2" i="50"/>
  <c r="AC1" i="50"/>
  <c r="AD2" i="49"/>
  <c r="AC1" i="49"/>
  <c r="AD2" i="48"/>
  <c r="AC1" i="48"/>
  <c r="AD2" i="47"/>
  <c r="AD7" i="47" s="1"/>
  <c r="AC1" i="47"/>
  <c r="AC1" i="46"/>
  <c r="AD2" i="46"/>
  <c r="AD2" i="45"/>
  <c r="AD4" i="45" s="1"/>
  <c r="AC1" i="45"/>
  <c r="AD2" i="44"/>
  <c r="AD4" i="44" s="1"/>
  <c r="AC1" i="44"/>
  <c r="AC1" i="43"/>
  <c r="AD2" i="43"/>
  <c r="AC1" i="42"/>
  <c r="AD2" i="42"/>
  <c r="AD2" i="41"/>
  <c r="AC1" i="41"/>
  <c r="AD2" i="40"/>
  <c r="AD6" i="40" s="1"/>
  <c r="AC1" i="40"/>
  <c r="AC1" i="39"/>
  <c r="AD2" i="39"/>
  <c r="AD2" i="38"/>
  <c r="AC1" i="38"/>
  <c r="AD2" i="37"/>
  <c r="AD6" i="37" s="1"/>
  <c r="AC1" i="37"/>
  <c r="AB1" i="29"/>
  <c r="AC2" i="29"/>
  <c r="AC4" i="29" s="1"/>
  <c r="AC1" i="28"/>
  <c r="AD2" i="28"/>
  <c r="Q2" i="3"/>
  <c r="AC8" i="35" l="1"/>
  <c r="AC4" i="36"/>
  <c r="AC5" i="36"/>
  <c r="AC9" i="33"/>
  <c r="AC10" i="33"/>
  <c r="AD4" i="48"/>
  <c r="AD5" i="48"/>
  <c r="AD10" i="38"/>
  <c r="AD9" i="38"/>
  <c r="AB3" i="36"/>
  <c r="AC7" i="35"/>
  <c r="AC6" i="35"/>
  <c r="AC1" i="36"/>
  <c r="AD2" i="36"/>
  <c r="AD6" i="36" s="1"/>
  <c r="AC1" i="35"/>
  <c r="AD2" i="35"/>
  <c r="AD9" i="35" s="1"/>
  <c r="AC3" i="39"/>
  <c r="AC3" i="38"/>
  <c r="AC3" i="50"/>
  <c r="AC3" i="41"/>
  <c r="AB3" i="34"/>
  <c r="AC11" i="33"/>
  <c r="AC6" i="32"/>
  <c r="AC7" i="32"/>
  <c r="AD6" i="42"/>
  <c r="AD7" i="42"/>
  <c r="AC3" i="40"/>
  <c r="AC4" i="34"/>
  <c r="AC6" i="34"/>
  <c r="AC5" i="34"/>
  <c r="AD4" i="50"/>
  <c r="AD5" i="50"/>
  <c r="AD3" i="48"/>
  <c r="AD4" i="47"/>
  <c r="AD6" i="47"/>
  <c r="AD5" i="47"/>
  <c r="AD5" i="41"/>
  <c r="AD6" i="41"/>
  <c r="AD7" i="41"/>
  <c r="AD4" i="40"/>
  <c r="AD5" i="40"/>
  <c r="AD4" i="39"/>
  <c r="AD5" i="39"/>
  <c r="AD4" i="38"/>
  <c r="AD8" i="38"/>
  <c r="AD7" i="38"/>
  <c r="AD5" i="38"/>
  <c r="AD6" i="38"/>
  <c r="AD8" i="35"/>
  <c r="AD7" i="35"/>
  <c r="AD6" i="35"/>
  <c r="AC3" i="29"/>
  <c r="Y52" i="3"/>
  <c r="AD2" i="34"/>
  <c r="AD7" i="34" s="1"/>
  <c r="AC1" i="34"/>
  <c r="AC5" i="33"/>
  <c r="AC6" i="33"/>
  <c r="AC7" i="33"/>
  <c r="AC8" i="33"/>
  <c r="AC4" i="33"/>
  <c r="AB3" i="33"/>
  <c r="AC3" i="37"/>
  <c r="AD2" i="33"/>
  <c r="AD12" i="33" s="1"/>
  <c r="AC1" i="33"/>
  <c r="AC5" i="32"/>
  <c r="AC4" i="32"/>
  <c r="AD6" i="51"/>
  <c r="AD7" i="51"/>
  <c r="AD4" i="51"/>
  <c r="AD5" i="51"/>
  <c r="AD4" i="42"/>
  <c r="AD5" i="42"/>
  <c r="AD4" i="37"/>
  <c r="AD5" i="37"/>
  <c r="AD4" i="35"/>
  <c r="AD5" i="35"/>
  <c r="AD3" i="44"/>
  <c r="AC3" i="36"/>
  <c r="AB3" i="32"/>
  <c r="AC3" i="47"/>
  <c r="AD3" i="52"/>
  <c r="AC3" i="51"/>
  <c r="AC1" i="31"/>
  <c r="AD2" i="31"/>
  <c r="AC3" i="42"/>
  <c r="AC1" i="30"/>
  <c r="AC1" i="32"/>
  <c r="AD2" i="32"/>
  <c r="AD2" i="30"/>
  <c r="AD3" i="45"/>
  <c r="AD1" i="55"/>
  <c r="AE2" i="55"/>
  <c r="AD1" i="54"/>
  <c r="AE2" i="54"/>
  <c r="AE2" i="53"/>
  <c r="AD1" i="53"/>
  <c r="AE2" i="52"/>
  <c r="AE4" i="52" s="1"/>
  <c r="AD1" i="52"/>
  <c r="AE2" i="51"/>
  <c r="AE8" i="51" s="1"/>
  <c r="AD1" i="51"/>
  <c r="AD1" i="50"/>
  <c r="AE2" i="50"/>
  <c r="AE2" i="49"/>
  <c r="AD1" i="49"/>
  <c r="AE2" i="48"/>
  <c r="AD1" i="48"/>
  <c r="AE2" i="47"/>
  <c r="AE7" i="47" s="1"/>
  <c r="AD1" i="47"/>
  <c r="AE2" i="46"/>
  <c r="AD1" i="46"/>
  <c r="AE2" i="45"/>
  <c r="AE4" i="45" s="1"/>
  <c r="AD1" i="45"/>
  <c r="AE2" i="44"/>
  <c r="AE4" i="44" s="1"/>
  <c r="AD1" i="44"/>
  <c r="AE2" i="43"/>
  <c r="AD1" i="43"/>
  <c r="AD1" i="42"/>
  <c r="AE2" i="42"/>
  <c r="AD1" i="41"/>
  <c r="AE2" i="41"/>
  <c r="AE2" i="40"/>
  <c r="AE6" i="40" s="1"/>
  <c r="AD1" i="40"/>
  <c r="AD1" i="39"/>
  <c r="AE2" i="39"/>
  <c r="AD1" i="38"/>
  <c r="AE2" i="38"/>
  <c r="AE2" i="37"/>
  <c r="AE6" i="37" s="1"/>
  <c r="AD1" i="37"/>
  <c r="AC1" i="29"/>
  <c r="AD2" i="29"/>
  <c r="AD4" i="29" s="1"/>
  <c r="AD1" i="28"/>
  <c r="AE2" i="28"/>
  <c r="R2" i="3"/>
  <c r="AD4" i="36" l="1"/>
  <c r="AD5" i="36"/>
  <c r="AD9" i="33"/>
  <c r="AD10" i="33"/>
  <c r="AE4" i="48"/>
  <c r="AE5" i="48"/>
  <c r="AE10" i="38"/>
  <c r="AE9" i="38"/>
  <c r="AC3" i="35"/>
  <c r="AE2" i="36"/>
  <c r="AE6" i="36" s="1"/>
  <c r="AD1" i="36"/>
  <c r="AE2" i="35"/>
  <c r="AE9" i="35" s="1"/>
  <c r="AD1" i="35"/>
  <c r="AD3" i="40"/>
  <c r="AD3" i="38"/>
  <c r="AD11" i="33"/>
  <c r="AD6" i="32"/>
  <c r="AD7" i="32"/>
  <c r="AE6" i="42"/>
  <c r="AE7" i="42"/>
  <c r="AD3" i="39"/>
  <c r="AD3" i="50"/>
  <c r="AD3" i="41"/>
  <c r="AE2" i="34"/>
  <c r="AE7" i="34" s="1"/>
  <c r="AD1" i="34"/>
  <c r="AC3" i="34"/>
  <c r="AD4" i="34"/>
  <c r="AD6" i="34"/>
  <c r="AD5" i="34"/>
  <c r="AE4" i="50"/>
  <c r="AE5" i="50"/>
  <c r="AE3" i="48"/>
  <c r="AE4" i="47"/>
  <c r="AE6" i="47"/>
  <c r="AE5" i="47"/>
  <c r="AE5" i="41"/>
  <c r="AE6" i="41"/>
  <c r="AE7" i="41"/>
  <c r="AE4" i="40"/>
  <c r="AE5" i="40"/>
  <c r="AE4" i="39"/>
  <c r="AE5" i="39"/>
  <c r="AE4" i="38"/>
  <c r="AE8" i="38"/>
  <c r="AE7" i="38"/>
  <c r="AE5" i="38"/>
  <c r="AE6" i="38"/>
  <c r="AE4" i="36"/>
  <c r="AE5" i="36"/>
  <c r="AE8" i="35"/>
  <c r="AE7" i="35"/>
  <c r="AD3" i="29"/>
  <c r="Z52" i="3"/>
  <c r="AD5" i="33"/>
  <c r="AD6" i="33"/>
  <c r="AD7" i="33"/>
  <c r="AD8" i="33"/>
  <c r="AD4" i="33"/>
  <c r="AC3" i="33"/>
  <c r="AD3" i="35"/>
  <c r="AD3" i="37"/>
  <c r="AD1" i="33"/>
  <c r="AE2" i="33"/>
  <c r="AE12" i="33" s="1"/>
  <c r="AD5" i="32"/>
  <c r="AD4" i="32"/>
  <c r="AE6" i="51"/>
  <c r="AE7" i="51"/>
  <c r="AE4" i="51"/>
  <c r="AE5" i="51"/>
  <c r="AE4" i="42"/>
  <c r="AE5" i="42"/>
  <c r="AE4" i="37"/>
  <c r="AE5" i="37"/>
  <c r="AE4" i="35"/>
  <c r="AE5" i="35"/>
  <c r="AE3" i="44"/>
  <c r="AC3" i="32"/>
  <c r="AD3" i="47"/>
  <c r="AD3" i="36"/>
  <c r="AE3" i="52"/>
  <c r="AD1" i="32"/>
  <c r="AE2" i="32"/>
  <c r="AE2" i="31"/>
  <c r="AD1" i="31"/>
  <c r="AE2" i="30"/>
  <c r="AD3" i="51"/>
  <c r="AD3" i="42"/>
  <c r="AD1" i="30"/>
  <c r="AE3" i="45"/>
  <c r="AE1" i="55"/>
  <c r="AF2" i="55"/>
  <c r="AF2" i="54"/>
  <c r="AE1" i="54"/>
  <c r="AF2" i="53"/>
  <c r="AE1" i="53"/>
  <c r="AF2" i="52"/>
  <c r="AF4" i="52" s="1"/>
  <c r="AE1" i="52"/>
  <c r="AF2" i="51"/>
  <c r="AF8" i="51" s="1"/>
  <c r="AE1" i="51"/>
  <c r="AE1" i="50"/>
  <c r="AF2" i="50"/>
  <c r="AF2" i="49"/>
  <c r="AE1" i="49"/>
  <c r="AF2" i="48"/>
  <c r="AE1" i="48"/>
  <c r="AF2" i="47"/>
  <c r="AF7" i="47" s="1"/>
  <c r="AE1" i="47"/>
  <c r="AF2" i="46"/>
  <c r="AE1" i="46"/>
  <c r="AF2" i="45"/>
  <c r="AF4" i="45" s="1"/>
  <c r="AE1" i="45"/>
  <c r="AF2" i="44"/>
  <c r="AF4" i="44" s="1"/>
  <c r="AE1" i="44"/>
  <c r="AF2" i="43"/>
  <c r="AE1" i="43"/>
  <c r="AF2" i="42"/>
  <c r="AE1" i="42"/>
  <c r="AE1" i="41"/>
  <c r="AF2" i="41"/>
  <c r="AE1" i="40"/>
  <c r="AF2" i="40"/>
  <c r="AF6" i="40" s="1"/>
  <c r="AF2" i="39"/>
  <c r="AE1" i="39"/>
  <c r="AF2" i="38"/>
  <c r="AE1" i="38"/>
  <c r="AF2" i="37"/>
  <c r="AF6" i="37" s="1"/>
  <c r="AE1" i="37"/>
  <c r="AD1" i="29"/>
  <c r="AE2" i="29"/>
  <c r="AE4" i="29" s="1"/>
  <c r="AE1" i="28"/>
  <c r="AF2" i="28"/>
  <c r="S2" i="3"/>
  <c r="AE1" i="36" l="1"/>
  <c r="AE9" i="33"/>
  <c r="AE10" i="33"/>
  <c r="AF4" i="48"/>
  <c r="AF5" i="48"/>
  <c r="AF10" i="38"/>
  <c r="AF9" i="38"/>
  <c r="AF2" i="36"/>
  <c r="AF6" i="36" s="1"/>
  <c r="AE6" i="35"/>
  <c r="AE1" i="35"/>
  <c r="AF2" i="35"/>
  <c r="AF9" i="35" s="1"/>
  <c r="AE3" i="38"/>
  <c r="AD3" i="34"/>
  <c r="AE11" i="33"/>
  <c r="AE6" i="32"/>
  <c r="AE7" i="32"/>
  <c r="AF6" i="42"/>
  <c r="AF7" i="42"/>
  <c r="AE5" i="34"/>
  <c r="AE6" i="34"/>
  <c r="AE4" i="34"/>
  <c r="AE3" i="40"/>
  <c r="AE3" i="39"/>
  <c r="AE3" i="50"/>
  <c r="AE3" i="41"/>
  <c r="AE1" i="34"/>
  <c r="AF2" i="34"/>
  <c r="AF7" i="34" s="1"/>
  <c r="AF4" i="50"/>
  <c r="AF5" i="50"/>
  <c r="AF4" i="47"/>
  <c r="AF6" i="47"/>
  <c r="AF5" i="47"/>
  <c r="AF5" i="41"/>
  <c r="AF7" i="41"/>
  <c r="AF6" i="41"/>
  <c r="AF4" i="40"/>
  <c r="AF5" i="40"/>
  <c r="AF4" i="39"/>
  <c r="AF5" i="39"/>
  <c r="AF4" i="38"/>
  <c r="AF8" i="38"/>
  <c r="AF7" i="38"/>
  <c r="AF5" i="38"/>
  <c r="AF6" i="38"/>
  <c r="AE3" i="29"/>
  <c r="AA52" i="3"/>
  <c r="AD3" i="33"/>
  <c r="AE5" i="33"/>
  <c r="AE6" i="33"/>
  <c r="AE7" i="33"/>
  <c r="AE8" i="33"/>
  <c r="AE4" i="33"/>
  <c r="AE3" i="37"/>
  <c r="AF2" i="33"/>
  <c r="AF12" i="33" s="1"/>
  <c r="AE1" i="33"/>
  <c r="AE5" i="32"/>
  <c r="AE4" i="32"/>
  <c r="AF6" i="51"/>
  <c r="AF7" i="51"/>
  <c r="AF4" i="51"/>
  <c r="AF5" i="51"/>
  <c r="AF4" i="42"/>
  <c r="AF5" i="42"/>
  <c r="AF4" i="37"/>
  <c r="AF5" i="37"/>
  <c r="AF4" i="35"/>
  <c r="AF5" i="35"/>
  <c r="AF3" i="44"/>
  <c r="AE3" i="47"/>
  <c r="AD3" i="32"/>
  <c r="AE3" i="36"/>
  <c r="AF3" i="52"/>
  <c r="AE3" i="51"/>
  <c r="AE3" i="42"/>
  <c r="AE1" i="31"/>
  <c r="AF2" i="30"/>
  <c r="AF2" i="31"/>
  <c r="AF2" i="32"/>
  <c r="AE1" i="32"/>
  <c r="AE1" i="30"/>
  <c r="AF3" i="45"/>
  <c r="AG2" i="55"/>
  <c r="AF1" i="55"/>
  <c r="AG2" i="54"/>
  <c r="AF1" i="54"/>
  <c r="AG2" i="53"/>
  <c r="AF1" i="53"/>
  <c r="AG2" i="52"/>
  <c r="AG4" i="52" s="1"/>
  <c r="AF1" i="52"/>
  <c r="AG2" i="51"/>
  <c r="AG8" i="51" s="1"/>
  <c r="AF1" i="51"/>
  <c r="AF1" i="50"/>
  <c r="AG2" i="50"/>
  <c r="AG2" i="49"/>
  <c r="AF1" i="49"/>
  <c r="AG2" i="48"/>
  <c r="AF1" i="48"/>
  <c r="AG2" i="47"/>
  <c r="AG7" i="47" s="1"/>
  <c r="AF1" i="47"/>
  <c r="AG2" i="46"/>
  <c r="AF1" i="46"/>
  <c r="AG2" i="45"/>
  <c r="AG4" i="45" s="1"/>
  <c r="AF1" i="45"/>
  <c r="AF1" i="44"/>
  <c r="AG2" i="44"/>
  <c r="AG4" i="44" s="1"/>
  <c r="AF1" i="43"/>
  <c r="AG2" i="43"/>
  <c r="AG2" i="42"/>
  <c r="AF1" i="42"/>
  <c r="AF1" i="41"/>
  <c r="AG2" i="41"/>
  <c r="AF1" i="40"/>
  <c r="AG2" i="40"/>
  <c r="AG6" i="40" s="1"/>
  <c r="AF1" i="39"/>
  <c r="AG2" i="39"/>
  <c r="AG2" i="38"/>
  <c r="AF1" i="38"/>
  <c r="AF1" i="37"/>
  <c r="AG2" i="37"/>
  <c r="AG6" i="37" s="1"/>
  <c r="AE1" i="29"/>
  <c r="AF2" i="29"/>
  <c r="AF4" i="29" s="1"/>
  <c r="AF1" i="28"/>
  <c r="AG2" i="28"/>
  <c r="T2" i="3"/>
  <c r="AF3" i="48" l="1"/>
  <c r="AF4" i="36"/>
  <c r="AF5" i="36"/>
  <c r="AF8" i="35"/>
  <c r="AF7" i="35"/>
  <c r="AF6" i="35"/>
  <c r="AF9" i="33"/>
  <c r="AF10" i="33"/>
  <c r="AG4" i="48"/>
  <c r="AG5" i="48"/>
  <c r="AG10" i="38"/>
  <c r="AG9" i="38"/>
  <c r="AE3" i="35"/>
  <c r="AE3" i="34"/>
  <c r="AG2" i="36"/>
  <c r="AG6" i="36" s="1"/>
  <c r="AF1" i="36"/>
  <c r="AG2" i="35"/>
  <c r="AG9" i="35" s="1"/>
  <c r="AF1" i="35"/>
  <c r="AF3" i="50"/>
  <c r="AG2" i="34"/>
  <c r="AG7" i="34" s="1"/>
  <c r="AF1" i="34"/>
  <c r="AF3" i="38"/>
  <c r="AF11" i="33"/>
  <c r="AF6" i="32"/>
  <c r="AF7" i="32"/>
  <c r="AG6" i="42"/>
  <c r="AG7" i="42"/>
  <c r="AF5" i="34"/>
  <c r="AF6" i="34"/>
  <c r="AF4" i="34"/>
  <c r="AF3" i="47"/>
  <c r="AF3" i="40"/>
  <c r="AF3" i="39"/>
  <c r="AF3" i="41"/>
  <c r="AG4" i="50"/>
  <c r="AG5" i="50"/>
  <c r="AG4" i="47"/>
  <c r="AG6" i="47"/>
  <c r="AG5" i="47"/>
  <c r="AG5" i="41"/>
  <c r="AG6" i="41"/>
  <c r="AG7" i="41"/>
  <c r="AG4" i="40"/>
  <c r="AG5" i="40"/>
  <c r="AG4" i="39"/>
  <c r="AG5" i="39"/>
  <c r="AG4" i="38"/>
  <c r="AG7" i="38"/>
  <c r="AG8" i="38"/>
  <c r="AG5" i="38"/>
  <c r="AG6" i="38"/>
  <c r="AG8" i="35"/>
  <c r="AG7" i="35"/>
  <c r="AG6" i="35"/>
  <c r="AG4" i="34"/>
  <c r="AF3" i="29"/>
  <c r="AB52" i="3"/>
  <c r="AF1" i="33"/>
  <c r="AG2" i="33"/>
  <c r="AG12" i="33" s="1"/>
  <c r="AF5" i="33"/>
  <c r="AF6" i="33"/>
  <c r="AF7" i="33"/>
  <c r="AF8" i="33"/>
  <c r="AF4" i="33"/>
  <c r="AE3" i="33"/>
  <c r="AF3" i="37"/>
  <c r="AF5" i="32"/>
  <c r="AF4" i="32"/>
  <c r="AG6" i="51"/>
  <c r="AG7" i="51"/>
  <c r="AG4" i="51"/>
  <c r="AG5" i="51"/>
  <c r="AG4" i="42"/>
  <c r="AG5" i="42"/>
  <c r="AG4" i="37"/>
  <c r="AG5" i="37"/>
  <c r="AG4" i="35"/>
  <c r="AG5" i="35"/>
  <c r="AF1" i="32"/>
  <c r="AG3" i="44"/>
  <c r="AE3" i="32"/>
  <c r="AG3" i="52"/>
  <c r="AG2" i="32"/>
  <c r="AG2" i="31"/>
  <c r="AF1" i="31"/>
  <c r="AF1" i="30"/>
  <c r="AG2" i="30"/>
  <c r="AF3" i="51"/>
  <c r="AF3" i="42"/>
  <c r="AG3" i="45"/>
  <c r="AH2" i="55"/>
  <c r="AG1" i="55"/>
  <c r="AH2" i="54"/>
  <c r="AG1" i="54"/>
  <c r="AH2" i="53"/>
  <c r="AG1" i="53"/>
  <c r="AG1" i="52"/>
  <c r="AH2" i="52"/>
  <c r="AH4" i="52" s="1"/>
  <c r="AH2" i="51"/>
  <c r="AH8" i="51" s="1"/>
  <c r="AG1" i="51"/>
  <c r="AG1" i="50"/>
  <c r="AH2" i="50"/>
  <c r="AH2" i="49"/>
  <c r="AG1" i="49"/>
  <c r="AH2" i="48"/>
  <c r="AG1" i="48"/>
  <c r="AH2" i="47"/>
  <c r="AH7" i="47" s="1"/>
  <c r="AG1" i="47"/>
  <c r="AH2" i="46"/>
  <c r="AG1" i="46"/>
  <c r="AH2" i="45"/>
  <c r="AH4" i="45" s="1"/>
  <c r="AG1" i="45"/>
  <c r="AG1" i="44"/>
  <c r="AH2" i="44"/>
  <c r="AH4" i="44" s="1"/>
  <c r="AG1" i="43"/>
  <c r="AH2" i="43"/>
  <c r="AH2" i="42"/>
  <c r="AG1" i="42"/>
  <c r="AH2" i="41"/>
  <c r="AG1" i="41"/>
  <c r="AG1" i="40"/>
  <c r="AH2" i="40"/>
  <c r="AH6" i="40" s="1"/>
  <c r="AH2" i="39"/>
  <c r="AG1" i="39"/>
  <c r="AH2" i="38"/>
  <c r="AG1" i="38"/>
  <c r="AH2" i="37"/>
  <c r="AH6" i="37" s="1"/>
  <c r="AG1" i="37"/>
  <c r="AF1" i="29"/>
  <c r="AG2" i="29"/>
  <c r="AG4" i="29" s="1"/>
  <c r="AG1" i="28"/>
  <c r="AH2" i="28"/>
  <c r="U2" i="3"/>
  <c r="AG4" i="36" l="1"/>
  <c r="AG5" i="36"/>
  <c r="AH2" i="36"/>
  <c r="AH6" i="36" s="1"/>
  <c r="AG3" i="48"/>
  <c r="AF3" i="35"/>
  <c r="AF3" i="36"/>
  <c r="AG1" i="36"/>
  <c r="AG1" i="35"/>
  <c r="AH2" i="35"/>
  <c r="AH9" i="35" s="1"/>
  <c r="AG9" i="33"/>
  <c r="AG10" i="33"/>
  <c r="AH4" i="48"/>
  <c r="AH5" i="48"/>
  <c r="AH10" i="38"/>
  <c r="AH9" i="38"/>
  <c r="AG1" i="34"/>
  <c r="AH2" i="34"/>
  <c r="AH7" i="34" s="1"/>
  <c r="AG3" i="38"/>
  <c r="AG6" i="34"/>
  <c r="AG5" i="34"/>
  <c r="AG4" i="33"/>
  <c r="AG8" i="33"/>
  <c r="AG7" i="33"/>
  <c r="AG6" i="33"/>
  <c r="AG11" i="33"/>
  <c r="AG6" i="32"/>
  <c r="AG7" i="32"/>
  <c r="AH6" i="42"/>
  <c r="AH7" i="42"/>
  <c r="AG5" i="33"/>
  <c r="AG3" i="40"/>
  <c r="AG3" i="39"/>
  <c r="AG3" i="50"/>
  <c r="AG3" i="41"/>
  <c r="AF3" i="34"/>
  <c r="AH4" i="50"/>
  <c r="AH5" i="50"/>
  <c r="AH4" i="47"/>
  <c r="AH6" i="47"/>
  <c r="AH5" i="47"/>
  <c r="AH5" i="41"/>
  <c r="AH7" i="41"/>
  <c r="AH6" i="41"/>
  <c r="AH4" i="40"/>
  <c r="AH5" i="40"/>
  <c r="AH4" i="39"/>
  <c r="AH5" i="39"/>
  <c r="AH4" i="38"/>
  <c r="AH8" i="38"/>
  <c r="AH7" i="38"/>
  <c r="AH5" i="38"/>
  <c r="AH6" i="38"/>
  <c r="AH4" i="36"/>
  <c r="AH5" i="36"/>
  <c r="AH8" i="35"/>
  <c r="AH7" i="35"/>
  <c r="AH6" i="35"/>
  <c r="AH4" i="34"/>
  <c r="AH6" i="34"/>
  <c r="AH5" i="34"/>
  <c r="AG3" i="29"/>
  <c r="AC52" i="3"/>
  <c r="AG1" i="33"/>
  <c r="AH2" i="33"/>
  <c r="AH12" i="33" s="1"/>
  <c r="AF3" i="33"/>
  <c r="AG3" i="35"/>
  <c r="AG3" i="37"/>
  <c r="AG5" i="32"/>
  <c r="AG4" i="32"/>
  <c r="AH6" i="51"/>
  <c r="AH7" i="51"/>
  <c r="AH4" i="51"/>
  <c r="AH5" i="51"/>
  <c r="AH4" i="42"/>
  <c r="AH5" i="42"/>
  <c r="AH4" i="37"/>
  <c r="AH5" i="37"/>
  <c r="AH4" i="35"/>
  <c r="AH5" i="35"/>
  <c r="AH3" i="44"/>
  <c r="AH2" i="31"/>
  <c r="AG1" i="31"/>
  <c r="AH2" i="30"/>
  <c r="AG1" i="30"/>
  <c r="AG3" i="47"/>
  <c r="AF3" i="32"/>
  <c r="AG3" i="36"/>
  <c r="AG1" i="32"/>
  <c r="AH2" i="32"/>
  <c r="AH3" i="52"/>
  <c r="AG3" i="51"/>
  <c r="AG3" i="42"/>
  <c r="AH3" i="45"/>
  <c r="AI2" i="55"/>
  <c r="AH1" i="55"/>
  <c r="AH1" i="54"/>
  <c r="AI2" i="54"/>
  <c r="AI2" i="53"/>
  <c r="AH1" i="53"/>
  <c r="AI2" i="52"/>
  <c r="AI4" i="52" s="1"/>
  <c r="AH1" i="52"/>
  <c r="AI2" i="51"/>
  <c r="AI8" i="51" s="1"/>
  <c r="AH1" i="51"/>
  <c r="AH1" i="50"/>
  <c r="AI2" i="50"/>
  <c r="AI2" i="49"/>
  <c r="AH1" i="49"/>
  <c r="AI2" i="48"/>
  <c r="AH1" i="48"/>
  <c r="AI2" i="47"/>
  <c r="AI7" i="47" s="1"/>
  <c r="AH1" i="47"/>
  <c r="AH1" i="46"/>
  <c r="AI2" i="46"/>
  <c r="AH1" i="45"/>
  <c r="AI2" i="45"/>
  <c r="AI4" i="45" s="1"/>
  <c r="AI2" i="44"/>
  <c r="AI4" i="44" s="1"/>
  <c r="AH1" i="44"/>
  <c r="AH1" i="43"/>
  <c r="AI2" i="43"/>
  <c r="AH1" i="42"/>
  <c r="AI2" i="42"/>
  <c r="AI2" i="41"/>
  <c r="AH1" i="41"/>
  <c r="AI2" i="40"/>
  <c r="AI6" i="40" s="1"/>
  <c r="AH1" i="40"/>
  <c r="AI2" i="39"/>
  <c r="AH1" i="39"/>
  <c r="AI2" i="38"/>
  <c r="AH1" i="38"/>
  <c r="AH1" i="37"/>
  <c r="AI2" i="37"/>
  <c r="AI6" i="37" s="1"/>
  <c r="AI2" i="36"/>
  <c r="AI6" i="36" s="1"/>
  <c r="AH1" i="36"/>
  <c r="AI2" i="35"/>
  <c r="AI9" i="35" s="1"/>
  <c r="AG1" i="29"/>
  <c r="AH2" i="29"/>
  <c r="AH4" i="29" s="1"/>
  <c r="AH1" i="28"/>
  <c r="AI2" i="28"/>
  <c r="V2" i="3"/>
  <c r="AH3" i="48" l="1"/>
  <c r="AH1" i="34"/>
  <c r="AI2" i="34"/>
  <c r="AI7" i="34" s="1"/>
  <c r="AH1" i="35"/>
  <c r="AH9" i="33"/>
  <c r="AH10" i="33"/>
  <c r="AI4" i="48"/>
  <c r="AI5" i="48"/>
  <c r="AI10" i="38"/>
  <c r="AI9" i="38"/>
  <c r="AG3" i="34"/>
  <c r="AH3" i="34"/>
  <c r="AH4" i="33"/>
  <c r="AH8" i="33"/>
  <c r="AH7" i="33"/>
  <c r="AH6" i="33"/>
  <c r="AH5" i="33"/>
  <c r="AH3" i="38"/>
  <c r="AH11" i="33"/>
  <c r="AH6" i="32"/>
  <c r="AH7" i="32"/>
  <c r="AI6" i="42"/>
  <c r="AI7" i="42"/>
  <c r="AG3" i="33"/>
  <c r="AH3" i="40"/>
  <c r="AH3" i="39"/>
  <c r="AH3" i="50"/>
  <c r="AH3" i="41"/>
  <c r="AI4" i="50"/>
  <c r="AI5" i="50"/>
  <c r="AI3" i="48"/>
  <c r="AI4" i="47"/>
  <c r="AI6" i="47"/>
  <c r="AI5" i="47"/>
  <c r="AI5" i="41"/>
  <c r="AI6" i="41"/>
  <c r="AI7" i="41"/>
  <c r="AI4" i="40"/>
  <c r="AI5" i="40"/>
  <c r="AI4" i="39"/>
  <c r="AI5" i="39"/>
  <c r="AI4" i="38"/>
  <c r="AI7" i="38"/>
  <c r="AI8" i="38"/>
  <c r="AI5" i="38"/>
  <c r="AI6" i="38"/>
  <c r="AI4" i="36"/>
  <c r="AI5" i="36"/>
  <c r="AI8" i="35"/>
  <c r="AI7" i="35"/>
  <c r="AI6" i="35"/>
  <c r="AI4" i="34"/>
  <c r="AI6" i="34"/>
  <c r="AI5" i="34"/>
  <c r="AH3" i="29"/>
  <c r="AD52" i="3"/>
  <c r="AI2" i="33"/>
  <c r="AI12" i="33" s="1"/>
  <c r="AH1" i="33"/>
  <c r="AH3" i="35"/>
  <c r="AH3" i="37"/>
  <c r="AH5" i="32"/>
  <c r="AH4" i="32"/>
  <c r="AI6" i="51"/>
  <c r="AI7" i="51"/>
  <c r="AI4" i="51"/>
  <c r="AI5" i="51"/>
  <c r="AI4" i="42"/>
  <c r="AI5" i="42"/>
  <c r="AI4" i="37"/>
  <c r="AI5" i="37"/>
  <c r="AI4" i="35"/>
  <c r="AI5" i="35"/>
  <c r="AI3" i="44"/>
  <c r="AH1" i="31"/>
  <c r="AI2" i="31"/>
  <c r="AH1" i="30"/>
  <c r="AI2" i="30"/>
  <c r="AH3" i="47"/>
  <c r="AG3" i="32"/>
  <c r="AH3" i="36"/>
  <c r="AH1" i="32"/>
  <c r="AI2" i="32"/>
  <c r="AI3" i="52"/>
  <c r="AH3" i="42"/>
  <c r="AH3" i="51"/>
  <c r="AI3" i="45"/>
  <c r="AI1" i="55"/>
  <c r="AJ2" i="55"/>
  <c r="AI1" i="54"/>
  <c r="AJ2" i="54"/>
  <c r="AJ2" i="53"/>
  <c r="AI1" i="53"/>
  <c r="AJ2" i="52"/>
  <c r="AJ4" i="52" s="1"/>
  <c r="AI1" i="52"/>
  <c r="AJ2" i="51"/>
  <c r="AJ8" i="51" s="1"/>
  <c r="AI1" i="51"/>
  <c r="AI1" i="50"/>
  <c r="AJ2" i="50"/>
  <c r="AJ2" i="49"/>
  <c r="AI1" i="49"/>
  <c r="AJ2" i="48"/>
  <c r="AI1" i="48"/>
  <c r="AJ2" i="47"/>
  <c r="AJ7" i="47" s="1"/>
  <c r="AI1" i="47"/>
  <c r="AJ2" i="46"/>
  <c r="AI1" i="46"/>
  <c r="AJ2" i="45"/>
  <c r="AJ4" i="45" s="1"/>
  <c r="AI1" i="45"/>
  <c r="AI1" i="44"/>
  <c r="AJ2" i="44"/>
  <c r="AJ4" i="44" s="1"/>
  <c r="AJ2" i="43"/>
  <c r="AI1" i="43"/>
  <c r="AJ2" i="42"/>
  <c r="AI1" i="42"/>
  <c r="AJ2" i="41"/>
  <c r="AI1" i="41"/>
  <c r="AJ2" i="40"/>
  <c r="AJ6" i="40" s="1"/>
  <c r="AI1" i="40"/>
  <c r="AJ2" i="39"/>
  <c r="AI1" i="39"/>
  <c r="AJ2" i="38"/>
  <c r="AI1" i="38"/>
  <c r="AI1" i="37"/>
  <c r="AJ2" i="37"/>
  <c r="AJ6" i="37" s="1"/>
  <c r="AJ2" i="36"/>
  <c r="AJ6" i="36" s="1"/>
  <c r="AI1" i="36"/>
  <c r="AI1" i="35"/>
  <c r="AJ2" i="35"/>
  <c r="AJ9" i="35" s="1"/>
  <c r="AI1" i="34"/>
  <c r="AJ2" i="34"/>
  <c r="AJ7" i="34" s="1"/>
  <c r="AH1" i="29"/>
  <c r="AI2" i="29"/>
  <c r="AI4" i="29" s="1"/>
  <c r="AI1" i="28"/>
  <c r="AJ2" i="28"/>
  <c r="W2" i="3"/>
  <c r="AI9" i="33" l="1"/>
  <c r="AI10" i="33"/>
  <c r="AJ4" i="48"/>
  <c r="AJ5" i="48"/>
  <c r="AJ10" i="38"/>
  <c r="AJ9" i="38"/>
  <c r="AH3" i="33"/>
  <c r="AI4" i="33"/>
  <c r="AI8" i="33"/>
  <c r="AI7" i="33"/>
  <c r="AI3" i="38"/>
  <c r="AI3" i="34"/>
  <c r="AI11" i="33"/>
  <c r="AI6" i="32"/>
  <c r="AI7" i="32"/>
  <c r="AJ6" i="42"/>
  <c r="AJ7" i="42"/>
  <c r="AI3" i="47"/>
  <c r="AI3" i="40"/>
  <c r="AI3" i="39"/>
  <c r="AI3" i="50"/>
  <c r="AI3" i="41"/>
  <c r="AJ4" i="50"/>
  <c r="AJ5" i="50"/>
  <c r="AJ3" i="48"/>
  <c r="AJ4" i="47"/>
  <c r="AJ6" i="47"/>
  <c r="AJ5" i="47"/>
  <c r="AJ5" i="41"/>
  <c r="AJ7" i="41"/>
  <c r="AJ6" i="41"/>
  <c r="AJ4" i="40"/>
  <c r="AJ5" i="40"/>
  <c r="AJ4" i="39"/>
  <c r="AJ5" i="39"/>
  <c r="AJ4" i="38"/>
  <c r="AJ8" i="38"/>
  <c r="AJ7" i="38"/>
  <c r="AJ5" i="38"/>
  <c r="AJ6" i="38"/>
  <c r="AJ4" i="36"/>
  <c r="AJ5" i="36"/>
  <c r="AJ8" i="35"/>
  <c r="AJ7" i="35"/>
  <c r="AJ6" i="35"/>
  <c r="AJ4" i="34"/>
  <c r="AJ6" i="34"/>
  <c r="AJ5" i="34"/>
  <c r="AI3" i="29"/>
  <c r="AE52" i="3"/>
  <c r="AI6" i="33"/>
  <c r="AI5" i="33"/>
  <c r="AJ2" i="33"/>
  <c r="AJ12" i="33" s="1"/>
  <c r="AI1" i="33"/>
  <c r="AI3" i="35"/>
  <c r="AI3" i="37"/>
  <c r="AI5" i="32"/>
  <c r="AI4" i="32"/>
  <c r="AJ6" i="51"/>
  <c r="AJ7" i="51"/>
  <c r="AJ4" i="51"/>
  <c r="AJ5" i="51"/>
  <c r="AJ4" i="42"/>
  <c r="AJ5" i="42"/>
  <c r="AJ4" i="37"/>
  <c r="AJ5" i="37"/>
  <c r="AJ4" i="35"/>
  <c r="AJ5" i="35"/>
  <c r="AJ3" i="44"/>
  <c r="AI1" i="31"/>
  <c r="AJ2" i="31"/>
  <c r="AJ2" i="30"/>
  <c r="AI1" i="30"/>
  <c r="AH3" i="32"/>
  <c r="AI3" i="36"/>
  <c r="AI1" i="32"/>
  <c r="AJ2" i="32"/>
  <c r="AJ3" i="52"/>
  <c r="AI3" i="42"/>
  <c r="AI3" i="51"/>
  <c r="AJ3" i="45"/>
  <c r="AJ1" i="55"/>
  <c r="AK2" i="55"/>
  <c r="AK2" i="54"/>
  <c r="AJ1" i="54"/>
  <c r="AK2" i="53"/>
  <c r="AJ1" i="53"/>
  <c r="AJ1" i="52"/>
  <c r="AK2" i="52"/>
  <c r="AK4" i="52" s="1"/>
  <c r="AK2" i="51"/>
  <c r="AK8" i="51" s="1"/>
  <c r="AJ1" i="51"/>
  <c r="AJ1" i="50"/>
  <c r="AK2" i="50"/>
  <c r="AK2" i="49"/>
  <c r="AJ1" i="49"/>
  <c r="AK2" i="48"/>
  <c r="AJ1" i="48"/>
  <c r="AK2" i="47"/>
  <c r="AK7" i="47" s="1"/>
  <c r="AJ1" i="47"/>
  <c r="AK2" i="46"/>
  <c r="AJ1" i="46"/>
  <c r="AK2" i="45"/>
  <c r="AK4" i="45" s="1"/>
  <c r="AJ1" i="45"/>
  <c r="AJ1" i="44"/>
  <c r="AK2" i="44"/>
  <c r="AK4" i="44" s="1"/>
  <c r="AJ1" i="43"/>
  <c r="AK2" i="43"/>
  <c r="AK2" i="42"/>
  <c r="AJ1" i="42"/>
  <c r="AK2" i="41"/>
  <c r="AJ1" i="41"/>
  <c r="AJ1" i="40"/>
  <c r="AK2" i="40"/>
  <c r="AK6" i="40" s="1"/>
  <c r="AK2" i="39"/>
  <c r="AJ1" i="39"/>
  <c r="AK2" i="38"/>
  <c r="AJ1" i="38"/>
  <c r="AK2" i="37"/>
  <c r="AK6" i="37" s="1"/>
  <c r="AJ1" i="37"/>
  <c r="AK2" i="36"/>
  <c r="AK6" i="36" s="1"/>
  <c r="AJ1" i="36"/>
  <c r="AK2" i="35"/>
  <c r="AK9" i="35" s="1"/>
  <c r="AJ1" i="35"/>
  <c r="AK2" i="34"/>
  <c r="AK7" i="34" s="1"/>
  <c r="AJ1" i="34"/>
  <c r="AJ2" i="29"/>
  <c r="AJ4" i="29" s="1"/>
  <c r="AI1" i="29"/>
  <c r="AJ1" i="28"/>
  <c r="AK2" i="28"/>
  <c r="X2" i="3"/>
  <c r="AJ9" i="33" l="1"/>
  <c r="AJ10" i="33"/>
  <c r="AK4" i="48"/>
  <c r="AK5" i="48"/>
  <c r="AK10" i="38"/>
  <c r="AK9" i="38"/>
  <c r="AJ4" i="33"/>
  <c r="AJ3" i="34"/>
  <c r="AJ3" i="38"/>
  <c r="AJ11" i="33"/>
  <c r="AJ6" i="32"/>
  <c r="AJ7" i="32"/>
  <c r="AK6" i="42"/>
  <c r="AK7" i="42"/>
  <c r="AJ3" i="40"/>
  <c r="AJ3" i="39"/>
  <c r="AJ3" i="50"/>
  <c r="AJ3" i="41"/>
  <c r="AK4" i="50"/>
  <c r="AK5" i="50"/>
  <c r="AK4" i="47"/>
  <c r="AK6" i="47"/>
  <c r="AK5" i="47"/>
  <c r="AK5" i="41"/>
  <c r="AK6" i="41"/>
  <c r="AK7" i="41"/>
  <c r="AK4" i="40"/>
  <c r="AK5" i="40"/>
  <c r="AK4" i="39"/>
  <c r="AK5" i="39"/>
  <c r="AK4" i="38"/>
  <c r="AK7" i="38"/>
  <c r="AK8" i="38"/>
  <c r="AK5" i="38"/>
  <c r="AK6" i="38"/>
  <c r="AK4" i="36"/>
  <c r="AK5" i="36"/>
  <c r="AK8" i="35"/>
  <c r="AK7" i="35"/>
  <c r="AK6" i="35"/>
  <c r="AK4" i="34"/>
  <c r="AK6" i="34"/>
  <c r="AK5" i="34"/>
  <c r="AJ3" i="29"/>
  <c r="AF52" i="3"/>
  <c r="AJ8" i="33"/>
  <c r="AJ7" i="33"/>
  <c r="AJ6" i="33"/>
  <c r="AJ5" i="33"/>
  <c r="AI3" i="33"/>
  <c r="AJ1" i="33"/>
  <c r="AK2" i="33"/>
  <c r="AK12" i="33" s="1"/>
  <c r="AJ3" i="35"/>
  <c r="AJ3" i="37"/>
  <c r="AJ5" i="32"/>
  <c r="AJ4" i="32"/>
  <c r="AK6" i="51"/>
  <c r="AK7" i="51"/>
  <c r="AK4" i="51"/>
  <c r="AK5" i="51"/>
  <c r="AK4" i="42"/>
  <c r="AK5" i="42"/>
  <c r="AK4" i="37"/>
  <c r="AK5" i="37"/>
  <c r="AK4" i="35"/>
  <c r="AK5" i="35"/>
  <c r="AK3" i="44"/>
  <c r="AJ1" i="32"/>
  <c r="AJ1" i="31"/>
  <c r="AK2" i="31"/>
  <c r="AK2" i="30"/>
  <c r="AJ1" i="30"/>
  <c r="AI3" i="32"/>
  <c r="AJ3" i="36"/>
  <c r="AJ3" i="47"/>
  <c r="AK2" i="32"/>
  <c r="AK3" i="52"/>
  <c r="AJ3" i="51"/>
  <c r="AJ3" i="42"/>
  <c r="AK3" i="45"/>
  <c r="AK1" i="55"/>
  <c r="AL2" i="55"/>
  <c r="AK1" i="54"/>
  <c r="AL2" i="54"/>
  <c r="AL2" i="53"/>
  <c r="AK1" i="53"/>
  <c r="AL2" i="52"/>
  <c r="AL4" i="52" s="1"/>
  <c r="AK1" i="52"/>
  <c r="AL2" i="51"/>
  <c r="AL8" i="51" s="1"/>
  <c r="AK1" i="51"/>
  <c r="AL2" i="50"/>
  <c r="AK1" i="50"/>
  <c r="AL2" i="49"/>
  <c r="AK1" i="49"/>
  <c r="AL2" i="48"/>
  <c r="AK1" i="48"/>
  <c r="AL2" i="47"/>
  <c r="AL7" i="47" s="1"/>
  <c r="AK1" i="47"/>
  <c r="AL2" i="46"/>
  <c r="AK1" i="46"/>
  <c r="AL2" i="45"/>
  <c r="AL4" i="45" s="1"/>
  <c r="AK1" i="45"/>
  <c r="AK1" i="44"/>
  <c r="AL2" i="44"/>
  <c r="AL4" i="44" s="1"/>
  <c r="AK1" i="43"/>
  <c r="AL2" i="43"/>
  <c r="AK1" i="42"/>
  <c r="AL2" i="42"/>
  <c r="AK1" i="41"/>
  <c r="AL2" i="41"/>
  <c r="AK1" i="40"/>
  <c r="AL2" i="40"/>
  <c r="AL6" i="40" s="1"/>
  <c r="AL2" i="39"/>
  <c r="AK1" i="39"/>
  <c r="AK1" i="38"/>
  <c r="AL2" i="38"/>
  <c r="AK1" i="37"/>
  <c r="AL2" i="37"/>
  <c r="AL6" i="37" s="1"/>
  <c r="AL2" i="36"/>
  <c r="AL6" i="36" s="1"/>
  <c r="AK1" i="36"/>
  <c r="AL2" i="35"/>
  <c r="AL9" i="35" s="1"/>
  <c r="AK1" i="35"/>
  <c r="AK1" i="34"/>
  <c r="AL2" i="34"/>
  <c r="AL7" i="34" s="1"/>
  <c r="AJ1" i="29"/>
  <c r="AK2" i="29"/>
  <c r="AK4" i="29" s="1"/>
  <c r="AK1" i="28"/>
  <c r="AL2" i="28"/>
  <c r="Y2" i="3"/>
  <c r="AK3" i="48" l="1"/>
  <c r="AK9" i="33"/>
  <c r="AK10" i="33"/>
  <c r="AL4" i="48"/>
  <c r="AL5" i="48"/>
  <c r="AL10" i="38"/>
  <c r="AL9" i="38"/>
  <c r="AK3" i="34"/>
  <c r="AK4" i="33"/>
  <c r="AK8" i="33"/>
  <c r="AK7" i="33"/>
  <c r="AK6" i="33"/>
  <c r="AK5" i="33"/>
  <c r="AK3" i="38"/>
  <c r="AK11" i="33"/>
  <c r="AK6" i="32"/>
  <c r="AK7" i="32"/>
  <c r="AL6" i="42"/>
  <c r="AL7" i="42"/>
  <c r="AK3" i="40"/>
  <c r="AK3" i="39"/>
  <c r="AK3" i="50"/>
  <c r="AK3" i="41"/>
  <c r="AL4" i="50"/>
  <c r="AL5" i="50"/>
  <c r="AL3" i="48"/>
  <c r="AL4" i="47"/>
  <c r="AL6" i="47"/>
  <c r="AL5" i="47"/>
  <c r="AL5" i="41"/>
  <c r="AL6" i="41"/>
  <c r="AL7" i="41"/>
  <c r="AL4" i="40"/>
  <c r="AL5" i="40"/>
  <c r="AL4" i="39"/>
  <c r="AL5" i="39"/>
  <c r="AL4" i="38"/>
  <c r="AL8" i="38"/>
  <c r="AL7" i="38"/>
  <c r="AL5" i="38"/>
  <c r="AL6" i="38"/>
  <c r="AL4" i="36"/>
  <c r="AL5" i="36"/>
  <c r="AL8" i="35"/>
  <c r="AL7" i="35"/>
  <c r="AL6" i="35"/>
  <c r="AL4" i="34"/>
  <c r="AL6" i="34"/>
  <c r="AL5" i="34"/>
  <c r="AK3" i="29"/>
  <c r="AG52" i="3"/>
  <c r="AJ3" i="33"/>
  <c r="AK1" i="33"/>
  <c r="AL2" i="33"/>
  <c r="AL12" i="33" s="1"/>
  <c r="AK3" i="35"/>
  <c r="AK3" i="37"/>
  <c r="AK5" i="32"/>
  <c r="AK4" i="32"/>
  <c r="AL6" i="51"/>
  <c r="AL7" i="51"/>
  <c r="AL4" i="51"/>
  <c r="AL5" i="51"/>
  <c r="AL4" i="42"/>
  <c r="AL5" i="42"/>
  <c r="AL4" i="37"/>
  <c r="AL5" i="37"/>
  <c r="AL4" i="35"/>
  <c r="AL5" i="35"/>
  <c r="AL2" i="31"/>
  <c r="AK1" i="31"/>
  <c r="AL2" i="30"/>
  <c r="AK1" i="30"/>
  <c r="AL3" i="44"/>
  <c r="AJ3" i="32"/>
  <c r="AK3" i="47"/>
  <c r="AK3" i="36"/>
  <c r="AL2" i="32"/>
  <c r="AK1" i="32"/>
  <c r="AL3" i="52"/>
  <c r="AK3" i="42"/>
  <c r="AK3" i="51"/>
  <c r="AL3" i="45"/>
  <c r="AL1" i="55"/>
  <c r="AM2" i="55"/>
  <c r="AL1" i="54"/>
  <c r="AM2" i="54"/>
  <c r="AM2" i="53"/>
  <c r="AL1" i="53"/>
  <c r="AM2" i="52"/>
  <c r="AM4" i="52" s="1"/>
  <c r="AL1" i="52"/>
  <c r="AM2" i="51"/>
  <c r="AM8" i="51" s="1"/>
  <c r="AL1" i="51"/>
  <c r="AL1" i="50"/>
  <c r="AM2" i="50"/>
  <c r="AM2" i="49"/>
  <c r="AL1" i="49"/>
  <c r="AM2" i="48"/>
  <c r="AL1" i="48"/>
  <c r="AM2" i="47"/>
  <c r="AM7" i="47" s="1"/>
  <c r="AL1" i="47"/>
  <c r="AM2" i="46"/>
  <c r="AL1" i="46"/>
  <c r="AM2" i="45"/>
  <c r="AM4" i="45" s="1"/>
  <c r="AL1" i="45"/>
  <c r="AL1" i="44"/>
  <c r="AM2" i="44"/>
  <c r="AM4" i="44" s="1"/>
  <c r="AL1" i="43"/>
  <c r="AM2" i="43"/>
  <c r="AL1" i="42"/>
  <c r="AM2" i="42"/>
  <c r="AL1" i="41"/>
  <c r="AM2" i="41"/>
  <c r="AL1" i="40"/>
  <c r="AM2" i="40"/>
  <c r="AM6" i="40" s="1"/>
  <c r="AM2" i="39"/>
  <c r="AL1" i="39"/>
  <c r="AL1" i="38"/>
  <c r="AM2" i="38"/>
  <c r="AL1" i="37"/>
  <c r="AM2" i="37"/>
  <c r="AM6" i="37" s="1"/>
  <c r="AL1" i="36"/>
  <c r="AM2" i="36"/>
  <c r="AM6" i="36" s="1"/>
  <c r="AL1" i="35"/>
  <c r="AM2" i="35"/>
  <c r="AM9" i="35" s="1"/>
  <c r="AL1" i="34"/>
  <c r="AM2" i="34"/>
  <c r="AM7" i="34" s="1"/>
  <c r="AL2" i="29"/>
  <c r="AL4" i="29" s="1"/>
  <c r="AK1" i="29"/>
  <c r="AL1" i="28"/>
  <c r="AM2" i="28"/>
  <c r="Z2" i="3"/>
  <c r="AL9" i="33" l="1"/>
  <c r="AL10" i="33"/>
  <c r="AM4" i="48"/>
  <c r="AM5" i="48"/>
  <c r="AM10" i="38"/>
  <c r="AM9" i="38"/>
  <c r="AL4" i="33"/>
  <c r="AL8" i="33"/>
  <c r="AK3" i="33"/>
  <c r="AL3" i="38"/>
  <c r="AL3" i="34"/>
  <c r="AL11" i="33"/>
  <c r="AL6" i="32"/>
  <c r="AL7" i="32"/>
  <c r="AM6" i="42"/>
  <c r="AM7" i="42"/>
  <c r="AL3" i="40"/>
  <c r="AL3" i="39"/>
  <c r="AL3" i="50"/>
  <c r="AL3" i="41"/>
  <c r="AM2" i="33"/>
  <c r="AM12" i="33" s="1"/>
  <c r="AL1" i="33"/>
  <c r="AM4" i="50"/>
  <c r="AM5" i="50"/>
  <c r="AM3" i="48"/>
  <c r="AM4" i="47"/>
  <c r="AM6" i="47"/>
  <c r="AM5" i="47"/>
  <c r="AM5" i="41"/>
  <c r="AM6" i="41"/>
  <c r="AM7" i="41"/>
  <c r="AM4" i="40"/>
  <c r="AM5" i="40"/>
  <c r="AM4" i="39"/>
  <c r="AM5" i="39"/>
  <c r="AM4" i="38"/>
  <c r="AM7" i="38"/>
  <c r="AM8" i="38"/>
  <c r="AM5" i="38"/>
  <c r="AM6" i="38"/>
  <c r="AM4" i="36"/>
  <c r="AM5" i="36"/>
  <c r="AM8" i="35"/>
  <c r="AM7" i="35"/>
  <c r="AM6" i="35"/>
  <c r="AM4" i="34"/>
  <c r="AM6" i="34"/>
  <c r="AM5" i="34"/>
  <c r="AL3" i="29"/>
  <c r="AH52" i="3"/>
  <c r="AL7" i="33"/>
  <c r="AL6" i="33"/>
  <c r="AL5" i="33"/>
  <c r="AL3" i="35"/>
  <c r="AL3" i="37"/>
  <c r="AL5" i="32"/>
  <c r="AL4" i="32"/>
  <c r="AM6" i="51"/>
  <c r="AM7" i="51"/>
  <c r="AM4" i="51"/>
  <c r="AM5" i="51"/>
  <c r="AM4" i="42"/>
  <c r="AM5" i="42"/>
  <c r="AM4" i="37"/>
  <c r="AM5" i="37"/>
  <c r="AM4" i="35"/>
  <c r="AM5" i="35"/>
  <c r="AM2" i="31"/>
  <c r="AL1" i="31"/>
  <c r="AM2" i="30"/>
  <c r="AL1" i="30"/>
  <c r="AM3" i="44"/>
  <c r="AL3" i="47"/>
  <c r="AL3" i="36"/>
  <c r="AL1" i="32"/>
  <c r="AK3" i="32"/>
  <c r="AM2" i="32"/>
  <c r="AM3" i="52"/>
  <c r="AL3" i="51"/>
  <c r="AL3" i="42"/>
  <c r="AM3" i="45"/>
  <c r="AM1" i="55"/>
  <c r="AN2" i="55"/>
  <c r="AN2" i="54"/>
  <c r="AM1" i="54"/>
  <c r="AN2" i="53"/>
  <c r="AM1" i="53"/>
  <c r="AN2" i="52"/>
  <c r="AN4" i="52" s="1"/>
  <c r="AM1" i="52"/>
  <c r="AN2" i="51"/>
  <c r="AN8" i="51" s="1"/>
  <c r="AM1" i="51"/>
  <c r="AN2" i="50"/>
  <c r="AM1" i="50"/>
  <c r="AN2" i="49"/>
  <c r="AM1" i="49"/>
  <c r="AN2" i="48"/>
  <c r="AM1" i="48"/>
  <c r="AN2" i="47"/>
  <c r="AN7" i="47" s="1"/>
  <c r="AM1" i="47"/>
  <c r="AN2" i="46"/>
  <c r="AM1" i="46"/>
  <c r="AN2" i="45"/>
  <c r="AN4" i="45" s="1"/>
  <c r="AM1" i="45"/>
  <c r="AN2" i="44"/>
  <c r="AN4" i="44" s="1"/>
  <c r="AM1" i="44"/>
  <c r="AM1" i="43"/>
  <c r="AN2" i="43"/>
  <c r="AN2" i="42"/>
  <c r="AM1" i="42"/>
  <c r="AN2" i="41"/>
  <c r="AM1" i="41"/>
  <c r="AN2" i="40"/>
  <c r="AN6" i="40" s="1"/>
  <c r="AM1" i="40"/>
  <c r="AN2" i="39"/>
  <c r="AM1" i="39"/>
  <c r="AN2" i="38"/>
  <c r="AM1" i="38"/>
  <c r="AM1" i="37"/>
  <c r="AN2" i="37"/>
  <c r="AN6" i="37" s="1"/>
  <c r="AN2" i="36"/>
  <c r="AN6" i="36" s="1"/>
  <c r="AM1" i="36"/>
  <c r="AM1" i="35"/>
  <c r="AN2" i="35"/>
  <c r="AN9" i="35" s="1"/>
  <c r="AM1" i="34"/>
  <c r="AN2" i="34"/>
  <c r="AN7" i="34" s="1"/>
  <c r="AL1" i="29"/>
  <c r="AM2" i="29"/>
  <c r="AM4" i="29" s="1"/>
  <c r="AM1" i="28"/>
  <c r="AN2" i="28"/>
  <c r="AA2" i="3"/>
  <c r="AM9" i="33" l="1"/>
  <c r="AM10" i="33"/>
  <c r="AN4" i="48"/>
  <c r="AN5" i="48"/>
  <c r="AN10" i="38"/>
  <c r="AN9" i="38"/>
  <c r="AM4" i="33"/>
  <c r="AM8" i="33"/>
  <c r="AM7" i="33"/>
  <c r="AM6" i="33"/>
  <c r="AM5" i="33"/>
  <c r="AM3" i="38"/>
  <c r="AM3" i="34"/>
  <c r="AM1" i="33"/>
  <c r="AN2" i="33"/>
  <c r="AN12" i="33" s="1"/>
  <c r="AM11" i="33"/>
  <c r="AM6" i="32"/>
  <c r="AM7" i="32"/>
  <c r="AN6" i="42"/>
  <c r="AN7" i="42"/>
  <c r="AM3" i="40"/>
  <c r="AM3" i="39"/>
  <c r="AM3" i="50"/>
  <c r="AM3" i="41"/>
  <c r="AN4" i="50"/>
  <c r="AN5" i="50"/>
  <c r="AN3" i="48"/>
  <c r="AN4" i="47"/>
  <c r="AN6" i="47"/>
  <c r="AN5" i="47"/>
  <c r="AN5" i="41"/>
  <c r="AN6" i="41"/>
  <c r="AN7" i="41"/>
  <c r="AN4" i="40"/>
  <c r="AN5" i="40"/>
  <c r="AN4" i="39"/>
  <c r="AN5" i="39"/>
  <c r="AN4" i="38"/>
  <c r="AN8" i="38"/>
  <c r="AN7" i="38"/>
  <c r="AN5" i="38"/>
  <c r="AN6" i="38"/>
  <c r="AN4" i="36"/>
  <c r="AN5" i="36"/>
  <c r="AN8" i="35"/>
  <c r="AN7" i="35"/>
  <c r="AN6" i="35"/>
  <c r="AN4" i="34"/>
  <c r="AN6" i="34"/>
  <c r="AN5" i="34"/>
  <c r="AM3" i="29"/>
  <c r="AI52" i="3"/>
  <c r="AL3" i="33"/>
  <c r="AM3" i="35"/>
  <c r="AM3" i="37"/>
  <c r="AM5" i="32"/>
  <c r="AM4" i="32"/>
  <c r="AN6" i="51"/>
  <c r="AN7" i="51"/>
  <c r="AN4" i="51"/>
  <c r="AN5" i="51"/>
  <c r="AN4" i="42"/>
  <c r="AN5" i="42"/>
  <c r="AN4" i="37"/>
  <c r="AN5" i="37"/>
  <c r="AN4" i="35"/>
  <c r="AN5" i="35"/>
  <c r="AN2" i="31"/>
  <c r="AM1" i="31"/>
  <c r="AM1" i="30"/>
  <c r="AN2" i="30"/>
  <c r="AN3" i="44"/>
  <c r="AM1" i="32"/>
  <c r="AN2" i="32"/>
  <c r="AL3" i="32"/>
  <c r="AM3" i="47"/>
  <c r="AM3" i="36"/>
  <c r="AN3" i="52"/>
  <c r="AM3" i="51"/>
  <c r="AM3" i="42"/>
  <c r="AN3" i="45"/>
  <c r="AO2" i="55"/>
  <c r="AN1" i="55"/>
  <c r="AN1" i="54"/>
  <c r="AO2" i="54"/>
  <c r="AO2" i="53"/>
  <c r="AN1" i="53"/>
  <c r="AN1" i="52"/>
  <c r="AO2" i="52"/>
  <c r="AO4" i="52" s="1"/>
  <c r="AO2" i="51"/>
  <c r="AO8" i="51" s="1"/>
  <c r="AN1" i="51"/>
  <c r="AO2" i="50"/>
  <c r="AN1" i="50"/>
  <c r="AO2" i="49"/>
  <c r="AN1" i="49"/>
  <c r="AO2" i="48"/>
  <c r="AN1" i="48"/>
  <c r="AO2" i="47"/>
  <c r="AO7" i="47" s="1"/>
  <c r="AN1" i="47"/>
  <c r="AN1" i="46"/>
  <c r="AO2" i="46"/>
  <c r="AN1" i="45"/>
  <c r="AO2" i="45"/>
  <c r="AO4" i="45" s="1"/>
  <c r="AO2" i="44"/>
  <c r="AO4" i="44" s="1"/>
  <c r="AN1" i="44"/>
  <c r="AO2" i="43"/>
  <c r="AN1" i="43"/>
  <c r="AN1" i="42"/>
  <c r="AO2" i="42"/>
  <c r="AO2" i="41"/>
  <c r="AN1" i="41"/>
  <c r="AN1" i="40"/>
  <c r="AO2" i="40"/>
  <c r="AO6" i="40" s="1"/>
  <c r="AO2" i="39"/>
  <c r="AN1" i="39"/>
  <c r="AO2" i="38"/>
  <c r="AN1" i="38"/>
  <c r="AO2" i="37"/>
  <c r="AO6" i="37" s="1"/>
  <c r="AN1" i="37"/>
  <c r="AN1" i="36"/>
  <c r="AO2" i="36"/>
  <c r="AO6" i="36" s="1"/>
  <c r="AN1" i="35"/>
  <c r="AO2" i="35"/>
  <c r="AO9" i="35" s="1"/>
  <c r="AN1" i="34"/>
  <c r="AO2" i="34"/>
  <c r="AO7" i="34" s="1"/>
  <c r="AN2" i="29"/>
  <c r="AN4" i="29" s="1"/>
  <c r="AM1" i="29"/>
  <c r="AN1" i="28"/>
  <c r="AO2" i="28"/>
  <c r="AB2" i="3"/>
  <c r="AN9" i="33" l="1"/>
  <c r="AN10" i="33"/>
  <c r="AO4" i="48"/>
  <c r="AO5" i="48"/>
  <c r="AO10" i="38"/>
  <c r="AO9" i="38"/>
  <c r="AN4" i="33"/>
  <c r="AN1" i="33"/>
  <c r="AO2" i="33"/>
  <c r="AO12" i="33" s="1"/>
  <c r="AN8" i="33"/>
  <c r="AN7" i="33"/>
  <c r="AN6" i="33"/>
  <c r="AN5" i="33"/>
  <c r="AM3" i="33"/>
  <c r="AN11" i="33"/>
  <c r="AN3" i="34"/>
  <c r="AN6" i="32"/>
  <c r="AN7" i="32"/>
  <c r="AO6" i="42"/>
  <c r="AO7" i="42"/>
  <c r="AO11" i="33"/>
  <c r="AN3" i="38"/>
  <c r="AN3" i="47"/>
  <c r="AN3" i="40"/>
  <c r="AN3" i="39"/>
  <c r="AN3" i="50"/>
  <c r="AN3" i="41"/>
  <c r="AO4" i="50"/>
  <c r="AO5" i="50"/>
  <c r="AO3" i="48"/>
  <c r="AO4" i="47"/>
  <c r="AO6" i="47"/>
  <c r="AO5" i="47"/>
  <c r="AO5" i="41"/>
  <c r="AO6" i="41"/>
  <c r="AO7" i="41"/>
  <c r="AO4" i="40"/>
  <c r="AO5" i="40"/>
  <c r="AO4" i="39"/>
  <c r="AO5" i="39"/>
  <c r="AO4" i="38"/>
  <c r="AO7" i="38"/>
  <c r="AO8" i="38"/>
  <c r="AO5" i="38"/>
  <c r="AO6" i="38"/>
  <c r="AO4" i="36"/>
  <c r="AO5" i="36"/>
  <c r="AO8" i="35"/>
  <c r="AO7" i="35"/>
  <c r="AO6" i="35"/>
  <c r="AO4" i="34"/>
  <c r="AO6" i="34"/>
  <c r="AO5" i="34"/>
  <c r="AN3" i="29"/>
  <c r="AJ52" i="3"/>
  <c r="AN3" i="35"/>
  <c r="AN3" i="37"/>
  <c r="AN5" i="32"/>
  <c r="AN4" i="32"/>
  <c r="AO6" i="51"/>
  <c r="AO7" i="51"/>
  <c r="AO4" i="51"/>
  <c r="AO5" i="51"/>
  <c r="AO4" i="42"/>
  <c r="AO5" i="42"/>
  <c r="AO4" i="37"/>
  <c r="AO5" i="37"/>
  <c r="AO4" i="35"/>
  <c r="AO5" i="35"/>
  <c r="AO2" i="30"/>
  <c r="AO2" i="31"/>
  <c r="AN1" i="31"/>
  <c r="AN1" i="30"/>
  <c r="AO3" i="44"/>
  <c r="AO2" i="32"/>
  <c r="AN1" i="32"/>
  <c r="AM3" i="32"/>
  <c r="AN3" i="36"/>
  <c r="AO3" i="52"/>
  <c r="AN3" i="51"/>
  <c r="AN3" i="42"/>
  <c r="AO3" i="45"/>
  <c r="AP2" i="55"/>
  <c r="AO1" i="55"/>
  <c r="AP2" i="54"/>
  <c r="AO1" i="54"/>
  <c r="AP2" i="53"/>
  <c r="AO1" i="53"/>
  <c r="AP2" i="52"/>
  <c r="AP4" i="52" s="1"/>
  <c r="AO1" i="52"/>
  <c r="AP2" i="51"/>
  <c r="AP8" i="51" s="1"/>
  <c r="AO1" i="51"/>
  <c r="AO1" i="50"/>
  <c r="AP2" i="50"/>
  <c r="AP2" i="49"/>
  <c r="AO1" i="49"/>
  <c r="AP2" i="48"/>
  <c r="AO1" i="48"/>
  <c r="AP2" i="47"/>
  <c r="AP7" i="47" s="1"/>
  <c r="AO1" i="47"/>
  <c r="AO1" i="46"/>
  <c r="AP2" i="46"/>
  <c r="AO1" i="45"/>
  <c r="AP2" i="45"/>
  <c r="AP4" i="45" s="1"/>
  <c r="AO1" i="44"/>
  <c r="AP2" i="44"/>
  <c r="AP4" i="44" s="1"/>
  <c r="AP2" i="43"/>
  <c r="AO1" i="43"/>
  <c r="AP2" i="42"/>
  <c r="AO1" i="42"/>
  <c r="AO1" i="41"/>
  <c r="AP2" i="41"/>
  <c r="AO1" i="40"/>
  <c r="AP2" i="40"/>
  <c r="AP6" i="40" s="1"/>
  <c r="AO1" i="39"/>
  <c r="AP2" i="39"/>
  <c r="AP2" i="38"/>
  <c r="AO1" i="38"/>
  <c r="AP2" i="37"/>
  <c r="AP6" i="37" s="1"/>
  <c r="AO1" i="37"/>
  <c r="AP2" i="36"/>
  <c r="AP6" i="36" s="1"/>
  <c r="AO1" i="36"/>
  <c r="AP2" i="35"/>
  <c r="AP9" i="35" s="1"/>
  <c r="AO1" i="35"/>
  <c r="AP2" i="34"/>
  <c r="AP7" i="34" s="1"/>
  <c r="AO1" i="34"/>
  <c r="AO2" i="29"/>
  <c r="AO4" i="29" s="1"/>
  <c r="AN1" i="29"/>
  <c r="AO1" i="28"/>
  <c r="AP2" i="28"/>
  <c r="AC2" i="3"/>
  <c r="AO4" i="33" l="1"/>
  <c r="AO8" i="33"/>
  <c r="AO7" i="33"/>
  <c r="AO6" i="33"/>
  <c r="AO5" i="33"/>
  <c r="AP2" i="33"/>
  <c r="AP12" i="33" s="1"/>
  <c r="AO1" i="33"/>
  <c r="AO9" i="33"/>
  <c r="AO10" i="33"/>
  <c r="AP4" i="48"/>
  <c r="AP5" i="48"/>
  <c r="AP10" i="38"/>
  <c r="AP9" i="38"/>
  <c r="AP9" i="33"/>
  <c r="AP10" i="33"/>
  <c r="AO3" i="38"/>
  <c r="AN3" i="33"/>
  <c r="AO3" i="34"/>
  <c r="AO6" i="32"/>
  <c r="AO7" i="32"/>
  <c r="AP6" i="42"/>
  <c r="AP7" i="42"/>
  <c r="AO3" i="40"/>
  <c r="AO3" i="39"/>
  <c r="AO3" i="50"/>
  <c r="AO3" i="41"/>
  <c r="AP4" i="50"/>
  <c r="AP5" i="50"/>
  <c r="AP4" i="47"/>
  <c r="AP6" i="47"/>
  <c r="AP5" i="47"/>
  <c r="AP5" i="41"/>
  <c r="AP7" i="41"/>
  <c r="AP6" i="41"/>
  <c r="AP4" i="40"/>
  <c r="AP5" i="40"/>
  <c r="AP4" i="39"/>
  <c r="AP5" i="39"/>
  <c r="AP4" i="38"/>
  <c r="AP8" i="38"/>
  <c r="AP7" i="38"/>
  <c r="AP5" i="38"/>
  <c r="AP6" i="38"/>
  <c r="AP4" i="36"/>
  <c r="AP5" i="36"/>
  <c r="AP8" i="35"/>
  <c r="AP7" i="35"/>
  <c r="AP6" i="35"/>
  <c r="AP4" i="34"/>
  <c r="AP6" i="34"/>
  <c r="AP5" i="34"/>
  <c r="AO3" i="29"/>
  <c r="AK52" i="3"/>
  <c r="AN3" i="32"/>
  <c r="AO3" i="35"/>
  <c r="AO3" i="37"/>
  <c r="AO5" i="32"/>
  <c r="AO4" i="32"/>
  <c r="AP6" i="51"/>
  <c r="AP7" i="51"/>
  <c r="AP4" i="51"/>
  <c r="AP5" i="51"/>
  <c r="AP4" i="42"/>
  <c r="AP5" i="42"/>
  <c r="AP4" i="37"/>
  <c r="AP5" i="37"/>
  <c r="AP4" i="35"/>
  <c r="AP5" i="35"/>
  <c r="AP2" i="32"/>
  <c r="AO1" i="32"/>
  <c r="AP2" i="31"/>
  <c r="AO1" i="31"/>
  <c r="AO1" i="30"/>
  <c r="AP2" i="30"/>
  <c r="AP3" i="44"/>
  <c r="AO3" i="47"/>
  <c r="AO3" i="36"/>
  <c r="AP3" i="52"/>
  <c r="AO3" i="51"/>
  <c r="AO3" i="42"/>
  <c r="AP3" i="45"/>
  <c r="AQ2" i="55"/>
  <c r="AP1" i="55"/>
  <c r="AQ2" i="54"/>
  <c r="AP1" i="54"/>
  <c r="AQ2" i="53"/>
  <c r="AP1" i="53"/>
  <c r="AQ2" i="52"/>
  <c r="AQ4" i="52" s="1"/>
  <c r="AP1" i="52"/>
  <c r="AQ2" i="51"/>
  <c r="AQ8" i="51" s="1"/>
  <c r="AP1" i="51"/>
  <c r="AP1" i="50"/>
  <c r="AQ2" i="50"/>
  <c r="AQ2" i="49"/>
  <c r="AP1" i="49"/>
  <c r="AQ2" i="48"/>
  <c r="AP1" i="48"/>
  <c r="AQ2" i="47"/>
  <c r="AQ7" i="47" s="1"/>
  <c r="AP1" i="47"/>
  <c r="AP1" i="46"/>
  <c r="AQ2" i="46"/>
  <c r="AQ2" i="45"/>
  <c r="AQ4" i="45" s="1"/>
  <c r="AP1" i="45"/>
  <c r="AQ2" i="44"/>
  <c r="AQ4" i="44" s="1"/>
  <c r="AP1" i="44"/>
  <c r="AP1" i="43"/>
  <c r="AQ2" i="43"/>
  <c r="AQ2" i="42"/>
  <c r="AP1" i="42"/>
  <c r="AP1" i="41"/>
  <c r="AQ2" i="41"/>
  <c r="AP1" i="40"/>
  <c r="AQ2" i="40"/>
  <c r="AQ6" i="40" s="1"/>
  <c r="AP1" i="39"/>
  <c r="AQ2" i="39"/>
  <c r="AP1" i="38"/>
  <c r="AQ2" i="38"/>
  <c r="AQ2" i="37"/>
  <c r="AQ6" i="37" s="1"/>
  <c r="AP1" i="37"/>
  <c r="AP1" i="36"/>
  <c r="AQ2" i="36"/>
  <c r="AQ6" i="36" s="1"/>
  <c r="AQ2" i="35"/>
  <c r="AQ9" i="35" s="1"/>
  <c r="AP1" i="35"/>
  <c r="AP1" i="34"/>
  <c r="AQ2" i="34"/>
  <c r="AQ7" i="34" s="1"/>
  <c r="AP2" i="29"/>
  <c r="AP4" i="29" s="1"/>
  <c r="AO1" i="29"/>
  <c r="AP1" i="28"/>
  <c r="AQ2" i="28"/>
  <c r="AD2" i="3"/>
  <c r="AP11" i="33" l="1"/>
  <c r="AP3" i="48"/>
  <c r="AP4" i="33"/>
  <c r="AP8" i="33"/>
  <c r="AP7" i="33"/>
  <c r="AP6" i="33"/>
  <c r="AP5" i="33"/>
  <c r="AO3" i="33"/>
  <c r="AQ2" i="33"/>
  <c r="AQ12" i="33" s="1"/>
  <c r="AP1" i="33"/>
  <c r="AQ4" i="48"/>
  <c r="AQ5" i="48"/>
  <c r="AQ10" i="38"/>
  <c r="AQ9" i="38"/>
  <c r="AQ9" i="33"/>
  <c r="AP3" i="34"/>
  <c r="AP6" i="32"/>
  <c r="AP7" i="32"/>
  <c r="AQ6" i="42"/>
  <c r="AQ7" i="42"/>
  <c r="AQ11" i="33"/>
  <c r="AP3" i="38"/>
  <c r="AP3" i="40"/>
  <c r="AP3" i="39"/>
  <c r="AP3" i="50"/>
  <c r="AP3" i="41"/>
  <c r="AQ4" i="50"/>
  <c r="AQ5" i="50"/>
  <c r="AQ3" i="48"/>
  <c r="AQ4" i="47"/>
  <c r="AQ6" i="47"/>
  <c r="AQ5" i="47"/>
  <c r="AQ5" i="41"/>
  <c r="AQ6" i="41"/>
  <c r="AQ7" i="41"/>
  <c r="AQ4" i="40"/>
  <c r="AQ5" i="40"/>
  <c r="AQ4" i="39"/>
  <c r="AQ5" i="39"/>
  <c r="AQ4" i="38"/>
  <c r="AQ7" i="38"/>
  <c r="AQ8" i="38"/>
  <c r="AQ5" i="38"/>
  <c r="AQ6" i="38"/>
  <c r="AQ4" i="36"/>
  <c r="AQ5" i="36"/>
  <c r="AQ8" i="35"/>
  <c r="AQ7" i="35"/>
  <c r="AQ6" i="35"/>
  <c r="AQ4" i="34"/>
  <c r="AQ6" i="34"/>
  <c r="AQ5" i="34"/>
  <c r="AP3" i="29"/>
  <c r="AL52" i="3"/>
  <c r="AO3" i="32"/>
  <c r="AP3" i="35"/>
  <c r="AP3" i="37"/>
  <c r="AP5" i="32"/>
  <c r="AP4" i="32"/>
  <c r="AQ6" i="51"/>
  <c r="AQ7" i="51"/>
  <c r="AQ4" i="51"/>
  <c r="AQ5" i="51"/>
  <c r="AQ4" i="42"/>
  <c r="AQ5" i="42"/>
  <c r="AQ4" i="37"/>
  <c r="AQ5" i="37"/>
  <c r="AQ4" i="35"/>
  <c r="AQ5" i="35"/>
  <c r="AQ2" i="32"/>
  <c r="AP1" i="32"/>
  <c r="AP1" i="31"/>
  <c r="AQ2" i="31"/>
  <c r="AP1" i="30"/>
  <c r="AQ2" i="30"/>
  <c r="AQ3" i="44"/>
  <c r="AP3" i="47"/>
  <c r="AP3" i="36"/>
  <c r="AQ3" i="52"/>
  <c r="AP3" i="42"/>
  <c r="AP3" i="51"/>
  <c r="AQ3" i="45"/>
  <c r="AQ1" i="55"/>
  <c r="AR2" i="55"/>
  <c r="AQ1" i="54"/>
  <c r="AR2" i="54"/>
  <c r="AR2" i="53"/>
  <c r="AQ1" i="53"/>
  <c r="AR2" i="52"/>
  <c r="AR4" i="52" s="1"/>
  <c r="AQ1" i="52"/>
  <c r="AR2" i="51"/>
  <c r="AR8" i="51" s="1"/>
  <c r="AQ1" i="51"/>
  <c r="AR2" i="50"/>
  <c r="AQ1" i="50"/>
  <c r="AR2" i="49"/>
  <c r="AQ1" i="49"/>
  <c r="AR2" i="48"/>
  <c r="AQ1" i="48"/>
  <c r="AR2" i="47"/>
  <c r="AR7" i="47" s="1"/>
  <c r="AQ1" i="47"/>
  <c r="AQ1" i="46"/>
  <c r="AR2" i="46"/>
  <c r="AQ1" i="45"/>
  <c r="AR2" i="45"/>
  <c r="AR4" i="45" s="1"/>
  <c r="AR2" i="44"/>
  <c r="AR4" i="44" s="1"/>
  <c r="AQ1" i="44"/>
  <c r="AR2" i="43"/>
  <c r="AQ1" i="43"/>
  <c r="AR2" i="42"/>
  <c r="AQ1" i="42"/>
  <c r="AR2" i="41"/>
  <c r="AQ1" i="41"/>
  <c r="AR2" i="40"/>
  <c r="AR6" i="40" s="1"/>
  <c r="AQ1" i="40"/>
  <c r="AQ1" i="39"/>
  <c r="AR2" i="39"/>
  <c r="AR2" i="38"/>
  <c r="AQ1" i="38"/>
  <c r="AQ1" i="37"/>
  <c r="AR2" i="37"/>
  <c r="AR6" i="37" s="1"/>
  <c r="AQ1" i="36"/>
  <c r="AR2" i="36"/>
  <c r="AR6" i="36" s="1"/>
  <c r="AR2" i="35"/>
  <c r="AR9" i="35" s="1"/>
  <c r="AQ1" i="35"/>
  <c r="AQ1" i="34"/>
  <c r="AR2" i="34"/>
  <c r="AR7" i="34" s="1"/>
  <c r="AP1" i="29"/>
  <c r="AQ2" i="29"/>
  <c r="AQ4" i="29" s="1"/>
  <c r="AQ1" i="28"/>
  <c r="AR2" i="28"/>
  <c r="AE2" i="3"/>
  <c r="AQ10" i="33" l="1"/>
  <c r="AQ4" i="33"/>
  <c r="AQ8" i="33"/>
  <c r="AQ7" i="33"/>
  <c r="AQ6" i="33"/>
  <c r="AQ5" i="33"/>
  <c r="AP3" i="33"/>
  <c r="AR2" i="33"/>
  <c r="AR12" i="33" s="1"/>
  <c r="AQ1" i="33"/>
  <c r="AR4" i="48"/>
  <c r="AR5" i="48"/>
  <c r="AR10" i="38"/>
  <c r="AR9" i="38"/>
  <c r="AR9" i="33"/>
  <c r="AR10" i="33"/>
  <c r="AQ3" i="38"/>
  <c r="AQ3" i="34"/>
  <c r="AQ6" i="32"/>
  <c r="AQ7" i="32"/>
  <c r="AR6" i="42"/>
  <c r="AR7" i="42"/>
  <c r="AR11" i="33"/>
  <c r="AQ3" i="40"/>
  <c r="AQ3" i="39"/>
  <c r="AQ3" i="50"/>
  <c r="AQ3" i="41"/>
  <c r="AR4" i="50"/>
  <c r="AR5" i="50"/>
  <c r="AR3" i="48"/>
  <c r="AR4" i="47"/>
  <c r="AR6" i="47"/>
  <c r="AR5" i="47"/>
  <c r="AR5" i="41"/>
  <c r="AR7" i="41"/>
  <c r="AR6" i="41"/>
  <c r="AR4" i="40"/>
  <c r="AR5" i="40"/>
  <c r="AR4" i="39"/>
  <c r="AR5" i="39"/>
  <c r="AR4" i="38"/>
  <c r="AR8" i="38"/>
  <c r="AR7" i="38"/>
  <c r="AR5" i="38"/>
  <c r="AR6" i="38"/>
  <c r="AR4" i="36"/>
  <c r="AR5" i="36"/>
  <c r="AR8" i="35"/>
  <c r="AR7" i="35"/>
  <c r="AR6" i="35"/>
  <c r="AR4" i="34"/>
  <c r="AR6" i="34"/>
  <c r="AR5" i="34"/>
  <c r="AQ3" i="29"/>
  <c r="AM52" i="3"/>
  <c r="AP3" i="32"/>
  <c r="AQ3" i="35"/>
  <c r="AQ3" i="37"/>
  <c r="AQ5" i="32"/>
  <c r="AQ4" i="32"/>
  <c r="AR6" i="51"/>
  <c r="AR7" i="51"/>
  <c r="AR4" i="51"/>
  <c r="AR5" i="51"/>
  <c r="AR4" i="42"/>
  <c r="AR5" i="42"/>
  <c r="AR4" i="37"/>
  <c r="AR5" i="37"/>
  <c r="AR4" i="35"/>
  <c r="AR5" i="35"/>
  <c r="AR2" i="32"/>
  <c r="AQ1" i="32"/>
  <c r="AQ1" i="31"/>
  <c r="AR2" i="31"/>
  <c r="AQ1" i="30"/>
  <c r="AR2" i="30"/>
  <c r="AR3" i="44"/>
  <c r="AQ3" i="47"/>
  <c r="AQ3" i="36"/>
  <c r="AR3" i="52"/>
  <c r="AQ3" i="51"/>
  <c r="AQ3" i="42"/>
  <c r="AR3" i="45"/>
  <c r="AS2" i="55"/>
  <c r="AR1" i="55"/>
  <c r="AS2" i="54"/>
  <c r="AR1" i="54"/>
  <c r="AS2" i="53"/>
  <c r="AR1" i="53"/>
  <c r="AS2" i="52"/>
  <c r="AS4" i="52" s="1"/>
  <c r="AR1" i="52"/>
  <c r="AS2" i="51"/>
  <c r="AS8" i="51" s="1"/>
  <c r="AR1" i="51"/>
  <c r="AR1" i="50"/>
  <c r="AS2" i="50"/>
  <c r="AS2" i="49"/>
  <c r="AR1" i="49"/>
  <c r="AS2" i="48"/>
  <c r="AR1" i="48"/>
  <c r="AS2" i="47"/>
  <c r="AS7" i="47" s="1"/>
  <c r="AR1" i="47"/>
  <c r="AR1" i="46"/>
  <c r="AS2" i="46"/>
  <c r="AR1" i="45"/>
  <c r="AS2" i="45"/>
  <c r="AS4" i="45" s="1"/>
  <c r="AR1" i="44"/>
  <c r="AS2" i="44"/>
  <c r="AS4" i="44" s="1"/>
  <c r="AR1" i="43"/>
  <c r="AS2" i="43"/>
  <c r="AS2" i="42"/>
  <c r="AR1" i="42"/>
  <c r="AR1" i="41"/>
  <c r="AS2" i="41"/>
  <c r="AR1" i="40"/>
  <c r="AS2" i="40"/>
  <c r="AS6" i="40" s="1"/>
  <c r="AS2" i="39"/>
  <c r="AR1" i="39"/>
  <c r="AR1" i="38"/>
  <c r="AS2" i="38"/>
  <c r="AS2" i="37"/>
  <c r="AS6" i="37" s="1"/>
  <c r="AR1" i="37"/>
  <c r="AR1" i="36"/>
  <c r="AS2" i="36"/>
  <c r="AS6" i="36" s="1"/>
  <c r="AS2" i="35"/>
  <c r="AS9" i="35" s="1"/>
  <c r="AR1" i="35"/>
  <c r="AS2" i="34"/>
  <c r="AS7" i="34" s="1"/>
  <c r="AR1" i="34"/>
  <c r="AR2" i="29"/>
  <c r="AR4" i="29" s="1"/>
  <c r="AQ1" i="29"/>
  <c r="AR1" i="28"/>
  <c r="AS2" i="28"/>
  <c r="AF2" i="3"/>
  <c r="AR4" i="33" l="1"/>
  <c r="AR8" i="33"/>
  <c r="AR7" i="33"/>
  <c r="AR6" i="33"/>
  <c r="AR5" i="33"/>
  <c r="AQ3" i="33"/>
  <c r="AS2" i="33"/>
  <c r="AS12" i="33" s="1"/>
  <c r="AR1" i="33"/>
  <c r="AS4" i="48"/>
  <c r="AS5" i="48"/>
  <c r="AS10" i="38"/>
  <c r="AS9" i="38"/>
  <c r="AS9" i="33"/>
  <c r="AS10" i="33"/>
  <c r="AR3" i="34"/>
  <c r="AR6" i="32"/>
  <c r="AR7" i="32"/>
  <c r="AS6" i="42"/>
  <c r="AS7" i="42"/>
  <c r="AS11" i="33"/>
  <c r="AR3" i="38"/>
  <c r="AR3" i="40"/>
  <c r="AR3" i="39"/>
  <c r="AR3" i="50"/>
  <c r="AR3" i="41"/>
  <c r="AS4" i="50"/>
  <c r="AS5" i="50"/>
  <c r="AS3" i="48"/>
  <c r="AS4" i="47"/>
  <c r="AS6" i="47"/>
  <c r="AS5" i="47"/>
  <c r="AS5" i="41"/>
  <c r="AS6" i="41"/>
  <c r="AS7" i="41"/>
  <c r="AS4" i="40"/>
  <c r="AS5" i="40"/>
  <c r="AS4" i="39"/>
  <c r="AS5" i="39"/>
  <c r="AS4" i="38"/>
  <c r="AS7" i="38"/>
  <c r="AS8" i="38"/>
  <c r="AS5" i="38"/>
  <c r="AS6" i="38"/>
  <c r="AS4" i="36"/>
  <c r="AS5" i="36"/>
  <c r="AS8" i="35"/>
  <c r="AS7" i="35"/>
  <c r="AS6" i="35"/>
  <c r="AS4" i="34"/>
  <c r="AS6" i="34"/>
  <c r="AS5" i="34"/>
  <c r="AR3" i="29"/>
  <c r="AN52" i="3"/>
  <c r="AQ3" i="32"/>
  <c r="AR3" i="35"/>
  <c r="AR3" i="37"/>
  <c r="AR5" i="32"/>
  <c r="AR4" i="32"/>
  <c r="AS6" i="51"/>
  <c r="AS7" i="51"/>
  <c r="AS4" i="51"/>
  <c r="AS5" i="51"/>
  <c r="AS4" i="42"/>
  <c r="AS5" i="42"/>
  <c r="AS4" i="37"/>
  <c r="AS5" i="37"/>
  <c r="AS4" i="35"/>
  <c r="AS5" i="35"/>
  <c r="AR1" i="32"/>
  <c r="AS2" i="32"/>
  <c r="AR1" i="31"/>
  <c r="AS2" i="31"/>
  <c r="AR1" i="30"/>
  <c r="AS2" i="30"/>
  <c r="AS3" i="44"/>
  <c r="AR3" i="36"/>
  <c r="AR3" i="47"/>
  <c r="AS3" i="52"/>
  <c r="AR3" i="51"/>
  <c r="AR3" i="42"/>
  <c r="AS3" i="45"/>
  <c r="AS1" i="55"/>
  <c r="AT2" i="55"/>
  <c r="AT2" i="54"/>
  <c r="AS1" i="54"/>
  <c r="AT2" i="53"/>
  <c r="AS1" i="53"/>
  <c r="AT2" i="52"/>
  <c r="AT4" i="52" s="1"/>
  <c r="AS1" i="52"/>
  <c r="AT2" i="51"/>
  <c r="AT8" i="51" s="1"/>
  <c r="AS1" i="51"/>
  <c r="AS1" i="50"/>
  <c r="AT2" i="50"/>
  <c r="AT2" i="49"/>
  <c r="AS1" i="49"/>
  <c r="AT2" i="48"/>
  <c r="AS1" i="48"/>
  <c r="AT2" i="47"/>
  <c r="AT7" i="47" s="1"/>
  <c r="AS1" i="47"/>
  <c r="AT2" i="46"/>
  <c r="AS1" i="46"/>
  <c r="AS1" i="45"/>
  <c r="AT2" i="45"/>
  <c r="AT4" i="45" s="1"/>
  <c r="AS1" i="44"/>
  <c r="AT2" i="44"/>
  <c r="AT4" i="44" s="1"/>
  <c r="AS1" i="43"/>
  <c r="AT2" i="43"/>
  <c r="AS1" i="42"/>
  <c r="AT2" i="42"/>
  <c r="AT2" i="41"/>
  <c r="AS1" i="41"/>
  <c r="AT2" i="40"/>
  <c r="AT6" i="40" s="1"/>
  <c r="AS1" i="40"/>
  <c r="AT2" i="39"/>
  <c r="AS1" i="39"/>
  <c r="AT2" i="38"/>
  <c r="AS1" i="38"/>
  <c r="AT2" i="37"/>
  <c r="AT6" i="37" s="1"/>
  <c r="AS1" i="37"/>
  <c r="AT2" i="36"/>
  <c r="AT6" i="36" s="1"/>
  <c r="AS1" i="36"/>
  <c r="AS1" i="35"/>
  <c r="AT2" i="35"/>
  <c r="AT9" i="35" s="1"/>
  <c r="AS1" i="34"/>
  <c r="AT2" i="34"/>
  <c r="AT7" i="34" s="1"/>
  <c r="AR1" i="29"/>
  <c r="AS2" i="29"/>
  <c r="AS4" i="29" s="1"/>
  <c r="AS1" i="28"/>
  <c r="AT2" i="28"/>
  <c r="AG2" i="3"/>
  <c r="AS4" i="33" l="1"/>
  <c r="AS8" i="33"/>
  <c r="AS7" i="33"/>
  <c r="AS6" i="33"/>
  <c r="AS5" i="33"/>
  <c r="AR3" i="33"/>
  <c r="AT2" i="33"/>
  <c r="AT12" i="33" s="1"/>
  <c r="AS1" i="33"/>
  <c r="AT4" i="48"/>
  <c r="AT5" i="48"/>
  <c r="AT10" i="38"/>
  <c r="AT9" i="38"/>
  <c r="AT9" i="33"/>
  <c r="AT10" i="33"/>
  <c r="AS3" i="38"/>
  <c r="AS3" i="34"/>
  <c r="AS6" i="32"/>
  <c r="AS7" i="32"/>
  <c r="AT6" i="42"/>
  <c r="AT7" i="42"/>
  <c r="AT11" i="33"/>
  <c r="AS3" i="47"/>
  <c r="AS3" i="40"/>
  <c r="AS3" i="39"/>
  <c r="AS3" i="50"/>
  <c r="AS3" i="41"/>
  <c r="AT4" i="50"/>
  <c r="AT5" i="50"/>
  <c r="AT4" i="47"/>
  <c r="AT6" i="47"/>
  <c r="AT5" i="47"/>
  <c r="AT5" i="41"/>
  <c r="AT6" i="41"/>
  <c r="AT7" i="41"/>
  <c r="AT4" i="40"/>
  <c r="AT5" i="40"/>
  <c r="AT4" i="39"/>
  <c r="AT5" i="39"/>
  <c r="AT4" i="38"/>
  <c r="AT8" i="38"/>
  <c r="AT7" i="38"/>
  <c r="AT5" i="38"/>
  <c r="AT6" i="38"/>
  <c r="AT4" i="36"/>
  <c r="AT5" i="36"/>
  <c r="AT8" i="35"/>
  <c r="AT7" i="35"/>
  <c r="AT6" i="35"/>
  <c r="AT4" i="34"/>
  <c r="AT6" i="34"/>
  <c r="AT5" i="34"/>
  <c r="AS3" i="29"/>
  <c r="AO52" i="3"/>
  <c r="AR3" i="32"/>
  <c r="AS3" i="35"/>
  <c r="AS3" i="37"/>
  <c r="AS5" i="32"/>
  <c r="AS4" i="32"/>
  <c r="AT6" i="51"/>
  <c r="AT7" i="51"/>
  <c r="AT4" i="51"/>
  <c r="AT5" i="51"/>
  <c r="AT4" i="42"/>
  <c r="AT5" i="42"/>
  <c r="AT4" i="37"/>
  <c r="AT5" i="37"/>
  <c r="AT4" i="35"/>
  <c r="AT5" i="35"/>
  <c r="AT2" i="32"/>
  <c r="AS1" i="32"/>
  <c r="AT2" i="31"/>
  <c r="AS1" i="31"/>
  <c r="AS1" i="30"/>
  <c r="AT2" i="30"/>
  <c r="AT3" i="44"/>
  <c r="AS3" i="36"/>
  <c r="AT3" i="52"/>
  <c r="AS3" i="42"/>
  <c r="AS3" i="51"/>
  <c r="AT3" i="45"/>
  <c r="AU2" i="55"/>
  <c r="AT1" i="55"/>
  <c r="AU2" i="54"/>
  <c r="AT1" i="54"/>
  <c r="AU2" i="53"/>
  <c r="AT1" i="53"/>
  <c r="AT1" i="52"/>
  <c r="AU2" i="52"/>
  <c r="AU4" i="52" s="1"/>
  <c r="AU2" i="51"/>
  <c r="AU8" i="51" s="1"/>
  <c r="AT1" i="51"/>
  <c r="AT1" i="50"/>
  <c r="AU2" i="50"/>
  <c r="AU2" i="49"/>
  <c r="AT1" i="49"/>
  <c r="AU2" i="48"/>
  <c r="AT1" i="48"/>
  <c r="AU2" i="47"/>
  <c r="AU7" i="47" s="1"/>
  <c r="AT1" i="47"/>
  <c r="AU2" i="46"/>
  <c r="AT1" i="46"/>
  <c r="AT1" i="45"/>
  <c r="AU2" i="45"/>
  <c r="AU4" i="45" s="1"/>
  <c r="AU2" i="44"/>
  <c r="AU4" i="44" s="1"/>
  <c r="AT1" i="44"/>
  <c r="AT1" i="43"/>
  <c r="AU2" i="43"/>
  <c r="AU2" i="42"/>
  <c r="AT1" i="42"/>
  <c r="AT1" i="41"/>
  <c r="AU2" i="41"/>
  <c r="AU2" i="40"/>
  <c r="AU6" i="40" s="1"/>
  <c r="AT1" i="40"/>
  <c r="AT1" i="39"/>
  <c r="AU2" i="39"/>
  <c r="AU2" i="38"/>
  <c r="AT1" i="38"/>
  <c r="AT1" i="37"/>
  <c r="AU2" i="37"/>
  <c r="AU6" i="37" s="1"/>
  <c r="AT1" i="36"/>
  <c r="AU2" i="36"/>
  <c r="AU6" i="36" s="1"/>
  <c r="AU2" i="35"/>
  <c r="AU9" i="35" s="1"/>
  <c r="AT1" i="35"/>
  <c r="AT1" i="34"/>
  <c r="AU2" i="34"/>
  <c r="AU7" i="34" s="1"/>
  <c r="AU2" i="33"/>
  <c r="AU12" i="33" s="1"/>
  <c r="AT1" i="33"/>
  <c r="AS1" i="29"/>
  <c r="AT2" i="29"/>
  <c r="AT4" i="29" s="1"/>
  <c r="AT1" i="28"/>
  <c r="AU2" i="28"/>
  <c r="AH2" i="3"/>
  <c r="AT3" i="48" l="1"/>
  <c r="AT4" i="33"/>
  <c r="AT8" i="33"/>
  <c r="AT7" i="33"/>
  <c r="AT6" i="33"/>
  <c r="AT5" i="33"/>
  <c r="AS3" i="33"/>
  <c r="AU4" i="48"/>
  <c r="AU5" i="48"/>
  <c r="AU10" i="38"/>
  <c r="AU9" i="38"/>
  <c r="AU9" i="33"/>
  <c r="AU10" i="33"/>
  <c r="AT3" i="38"/>
  <c r="AT3" i="34"/>
  <c r="AT6" i="32"/>
  <c r="AT7" i="32"/>
  <c r="AU6" i="42"/>
  <c r="AU7" i="42"/>
  <c r="AU11" i="33"/>
  <c r="AT3" i="40"/>
  <c r="AT3" i="39"/>
  <c r="AT3" i="50"/>
  <c r="AT3" i="41"/>
  <c r="AU4" i="50"/>
  <c r="AU5" i="50"/>
  <c r="AU4" i="47"/>
  <c r="AU6" i="47"/>
  <c r="AU5" i="47"/>
  <c r="AU5" i="41"/>
  <c r="AU6" i="41"/>
  <c r="AU7" i="41"/>
  <c r="AU4" i="40"/>
  <c r="AU5" i="40"/>
  <c r="AU4" i="39"/>
  <c r="AU5" i="39"/>
  <c r="AU4" i="38"/>
  <c r="AU7" i="38"/>
  <c r="AU8" i="38"/>
  <c r="AU5" i="38"/>
  <c r="AU6" i="38"/>
  <c r="AU4" i="36"/>
  <c r="AU5" i="36"/>
  <c r="AU8" i="35"/>
  <c r="AU7" i="35"/>
  <c r="AU6" i="35"/>
  <c r="AU4" i="34"/>
  <c r="AU6" i="34"/>
  <c r="AU5" i="34"/>
  <c r="AT3" i="29"/>
  <c r="AP52" i="3"/>
  <c r="AS3" i="32"/>
  <c r="AT3" i="37"/>
  <c r="AT3" i="35"/>
  <c r="AT5" i="32"/>
  <c r="AT4" i="32"/>
  <c r="AU6" i="51"/>
  <c r="AU7" i="51"/>
  <c r="AU4" i="51"/>
  <c r="AU5" i="51"/>
  <c r="AU4" i="42"/>
  <c r="AU5" i="42"/>
  <c r="AU4" i="37"/>
  <c r="AU5" i="37"/>
  <c r="AU4" i="35"/>
  <c r="AU5" i="35"/>
  <c r="AU4" i="33"/>
  <c r="AU8" i="33"/>
  <c r="AU7" i="33"/>
  <c r="AU6" i="33"/>
  <c r="AU5" i="33"/>
  <c r="AU2" i="32"/>
  <c r="AT1" i="32"/>
  <c r="AT1" i="31"/>
  <c r="AU2" i="31"/>
  <c r="AT1" i="30"/>
  <c r="AU2" i="30"/>
  <c r="AU3" i="44"/>
  <c r="AT3" i="47"/>
  <c r="AT3" i="36"/>
  <c r="AT3" i="33"/>
  <c r="AU3" i="52"/>
  <c r="AT3" i="51"/>
  <c r="AT3" i="42"/>
  <c r="AU3" i="45"/>
  <c r="AU1" i="55"/>
  <c r="AV2" i="55"/>
  <c r="AV2" i="54"/>
  <c r="AU1" i="54"/>
  <c r="AV2" i="53"/>
  <c r="AU1" i="53"/>
  <c r="AV2" i="52"/>
  <c r="AV4" i="52" s="1"/>
  <c r="AU1" i="52"/>
  <c r="AV2" i="51"/>
  <c r="AV8" i="51" s="1"/>
  <c r="AU1" i="51"/>
  <c r="AU1" i="50"/>
  <c r="AV2" i="50"/>
  <c r="AV2" i="49"/>
  <c r="AU1" i="49"/>
  <c r="AV2" i="48"/>
  <c r="AU1" i="48"/>
  <c r="AV2" i="47"/>
  <c r="AV7" i="47" s="1"/>
  <c r="AU1" i="47"/>
  <c r="AV2" i="46"/>
  <c r="AU1" i="46"/>
  <c r="AU1" i="45"/>
  <c r="AV2" i="45"/>
  <c r="AV4" i="45" s="1"/>
  <c r="AU1" i="44"/>
  <c r="AV2" i="44"/>
  <c r="AV4" i="44" s="1"/>
  <c r="AV2" i="43"/>
  <c r="AU1" i="43"/>
  <c r="AV2" i="42"/>
  <c r="AU1" i="42"/>
  <c r="AU1" i="41"/>
  <c r="AV2" i="41"/>
  <c r="AV2" i="40"/>
  <c r="AV6" i="40" s="1"/>
  <c r="AU1" i="40"/>
  <c r="AV2" i="39"/>
  <c r="AU1" i="39"/>
  <c r="AU1" i="38"/>
  <c r="AV2" i="38"/>
  <c r="AV2" i="37"/>
  <c r="AV6" i="37" s="1"/>
  <c r="AU1" i="37"/>
  <c r="AU1" i="36"/>
  <c r="AV2" i="36"/>
  <c r="AV6" i="36" s="1"/>
  <c r="AV2" i="35"/>
  <c r="AV9" i="35" s="1"/>
  <c r="AU1" i="35"/>
  <c r="AU1" i="34"/>
  <c r="AV2" i="34"/>
  <c r="AV7" i="34" s="1"/>
  <c r="AU1" i="33"/>
  <c r="AV2" i="33"/>
  <c r="AV12" i="33" s="1"/>
  <c r="AU2" i="29"/>
  <c r="AU4" i="29" s="1"/>
  <c r="AT1" i="29"/>
  <c r="AU1" i="28"/>
  <c r="AV2" i="28"/>
  <c r="AI2" i="3"/>
  <c r="AU3" i="48" l="1"/>
  <c r="AV4" i="48"/>
  <c r="AV5" i="48"/>
  <c r="AV10" i="38"/>
  <c r="AV9" i="38"/>
  <c r="AV9" i="33"/>
  <c r="AV10" i="33"/>
  <c r="AU3" i="34"/>
  <c r="AU6" i="32"/>
  <c r="AU7" i="32"/>
  <c r="AV6" i="42"/>
  <c r="AV7" i="42"/>
  <c r="AV11" i="33"/>
  <c r="AU3" i="38"/>
  <c r="AU3" i="40"/>
  <c r="AU3" i="39"/>
  <c r="AU3" i="50"/>
  <c r="AU3" i="41"/>
  <c r="AV4" i="50"/>
  <c r="AV5" i="50"/>
  <c r="AV3" i="48"/>
  <c r="AV4" i="47"/>
  <c r="AV6" i="47"/>
  <c r="AV5" i="47"/>
  <c r="AV5" i="41"/>
  <c r="AV6" i="41"/>
  <c r="AV7" i="41"/>
  <c r="AV4" i="40"/>
  <c r="AV5" i="40"/>
  <c r="AV4" i="39"/>
  <c r="AV5" i="39"/>
  <c r="AV4" i="38"/>
  <c r="AV8" i="38"/>
  <c r="AV7" i="38"/>
  <c r="AV5" i="38"/>
  <c r="AV6" i="38"/>
  <c r="AV4" i="36"/>
  <c r="AV5" i="36"/>
  <c r="AV8" i="35"/>
  <c r="AV7" i="35"/>
  <c r="AV6" i="35"/>
  <c r="AV4" i="34"/>
  <c r="AV6" i="34"/>
  <c r="AV5" i="34"/>
  <c r="AU3" i="29"/>
  <c r="AQ52" i="3"/>
  <c r="AU3" i="37"/>
  <c r="AT3" i="32"/>
  <c r="AU3" i="35"/>
  <c r="AU5" i="32"/>
  <c r="AU4" i="32"/>
  <c r="AV6" i="51"/>
  <c r="AV7" i="51"/>
  <c r="AV4" i="51"/>
  <c r="AV5" i="51"/>
  <c r="AV4" i="42"/>
  <c r="AV5" i="42"/>
  <c r="AV4" i="37"/>
  <c r="AV5" i="37"/>
  <c r="AV4" i="35"/>
  <c r="AV5" i="35"/>
  <c r="AV4" i="33"/>
  <c r="AV8" i="33"/>
  <c r="AV7" i="33"/>
  <c r="AV6" i="33"/>
  <c r="AV5" i="33"/>
  <c r="AV2" i="32"/>
  <c r="AU1" i="32"/>
  <c r="AV2" i="31"/>
  <c r="AU1" i="31"/>
  <c r="AU1" i="30"/>
  <c r="AV2" i="30"/>
  <c r="AV3" i="44"/>
  <c r="AU3" i="47"/>
  <c r="AU3" i="33"/>
  <c r="AU3" i="36"/>
  <c r="AV3" i="52"/>
  <c r="AU3" i="51"/>
  <c r="AU3" i="42"/>
  <c r="AV3" i="45"/>
  <c r="AV1" i="55"/>
  <c r="AW2" i="55"/>
  <c r="AV1" i="54"/>
  <c r="AW2" i="54"/>
  <c r="AW2" i="53"/>
  <c r="AV1" i="53"/>
  <c r="AW2" i="52"/>
  <c r="AW4" i="52" s="1"/>
  <c r="AV1" i="52"/>
  <c r="AW2" i="51"/>
  <c r="AW8" i="51" s="1"/>
  <c r="AV1" i="51"/>
  <c r="AV1" i="50"/>
  <c r="AW2" i="50"/>
  <c r="AW2" i="49"/>
  <c r="AV1" i="49"/>
  <c r="AW2" i="48"/>
  <c r="AV1" i="48"/>
  <c r="AW2" i="47"/>
  <c r="AW7" i="47" s="1"/>
  <c r="AV1" i="47"/>
  <c r="AW2" i="46"/>
  <c r="AV1" i="46"/>
  <c r="AV1" i="45"/>
  <c r="AW2" i="45"/>
  <c r="AW4" i="45" s="1"/>
  <c r="AW2" i="44"/>
  <c r="AW4" i="44" s="1"/>
  <c r="AV1" i="44"/>
  <c r="AW2" i="43"/>
  <c r="AV1" i="43"/>
  <c r="AV1" i="42"/>
  <c r="AW2" i="42"/>
  <c r="AW2" i="41"/>
  <c r="AV1" i="41"/>
  <c r="AW2" i="40"/>
  <c r="AW6" i="40" s="1"/>
  <c r="AV1" i="40"/>
  <c r="AW2" i="39"/>
  <c r="AV1" i="39"/>
  <c r="AV1" i="38"/>
  <c r="AW2" i="38"/>
  <c r="AW2" i="37"/>
  <c r="AW6" i="37" s="1"/>
  <c r="AV1" i="37"/>
  <c r="AV1" i="36"/>
  <c r="AW2" i="36"/>
  <c r="AW6" i="36" s="1"/>
  <c r="AW2" i="35"/>
  <c r="AW9" i="35" s="1"/>
  <c r="AV1" i="35"/>
  <c r="AV1" i="34"/>
  <c r="AW2" i="34"/>
  <c r="AW7" i="34" s="1"/>
  <c r="AW2" i="33"/>
  <c r="AW12" i="33" s="1"/>
  <c r="AV1" i="33"/>
  <c r="AU1" i="29"/>
  <c r="AV2" i="29"/>
  <c r="AV4" i="29" s="1"/>
  <c r="AV1" i="28"/>
  <c r="AW2" i="28"/>
  <c r="AJ2" i="3"/>
  <c r="AW4" i="48" l="1"/>
  <c r="AW5" i="48"/>
  <c r="AW10" i="38"/>
  <c r="AW9" i="38"/>
  <c r="AW9" i="33"/>
  <c r="AW10" i="33"/>
  <c r="AV3" i="38"/>
  <c r="AV3" i="34"/>
  <c r="AV6" i="32"/>
  <c r="AV7" i="32"/>
  <c r="AW6" i="42"/>
  <c r="AW7" i="42"/>
  <c r="AW11" i="33"/>
  <c r="AV3" i="40"/>
  <c r="AV3" i="39"/>
  <c r="AV3" i="50"/>
  <c r="AV3" i="41"/>
  <c r="AV1" i="30"/>
  <c r="AW2" i="30"/>
  <c r="AW4" i="50"/>
  <c r="AW5" i="50"/>
  <c r="AW3" i="48"/>
  <c r="AW4" i="47"/>
  <c r="AW6" i="47"/>
  <c r="AW5" i="47"/>
  <c r="AW5" i="41"/>
  <c r="AW7" i="41"/>
  <c r="AW6" i="41"/>
  <c r="AW4" i="40"/>
  <c r="AW5" i="40"/>
  <c r="AW4" i="39"/>
  <c r="AW5" i="39"/>
  <c r="AW4" i="38"/>
  <c r="AW7" i="38"/>
  <c r="AW8" i="38"/>
  <c r="AW5" i="38"/>
  <c r="AW6" i="38"/>
  <c r="AW4" i="36"/>
  <c r="AW5" i="36"/>
  <c r="AW8" i="35"/>
  <c r="AW7" i="35"/>
  <c r="AW6" i="35"/>
  <c r="AW4" i="34"/>
  <c r="AW6" i="34"/>
  <c r="AW5" i="34"/>
  <c r="AV3" i="29"/>
  <c r="AR52" i="3"/>
  <c r="AU3" i="32"/>
  <c r="AV3" i="35"/>
  <c r="AV3" i="37"/>
  <c r="AW2" i="32"/>
  <c r="AV1" i="32"/>
  <c r="AW2" i="31"/>
  <c r="AV1" i="31"/>
  <c r="AV5" i="32"/>
  <c r="AV4" i="32"/>
  <c r="AW6" i="51"/>
  <c r="AW7" i="51"/>
  <c r="AW4" i="51"/>
  <c r="AW5" i="51"/>
  <c r="AW4" i="42"/>
  <c r="AW5" i="42"/>
  <c r="AW4" i="37"/>
  <c r="AW5" i="37"/>
  <c r="AW4" i="35"/>
  <c r="AW5" i="35"/>
  <c r="AW4" i="33"/>
  <c r="AW8" i="33"/>
  <c r="AW7" i="33"/>
  <c r="AW6" i="33"/>
  <c r="AW5" i="33"/>
  <c r="AW3" i="44"/>
  <c r="AV3" i="47"/>
  <c r="AV3" i="33"/>
  <c r="AV3" i="36"/>
  <c r="AW3" i="52"/>
  <c r="AV3" i="51"/>
  <c r="AV3" i="42"/>
  <c r="AW3" i="45"/>
  <c r="AW1" i="55"/>
  <c r="AX2" i="55"/>
  <c r="AX2" i="54"/>
  <c r="AW1" i="54"/>
  <c r="AX2" i="53"/>
  <c r="AW1" i="53"/>
  <c r="AX2" i="52"/>
  <c r="AX4" i="52" s="1"/>
  <c r="AW1" i="52"/>
  <c r="AX2" i="51"/>
  <c r="AX8" i="51" s="1"/>
  <c r="AW1" i="51"/>
  <c r="AX2" i="50"/>
  <c r="AW1" i="50"/>
  <c r="AX2" i="49"/>
  <c r="AW1" i="49"/>
  <c r="AX2" i="48"/>
  <c r="AW1" i="48"/>
  <c r="AX2" i="47"/>
  <c r="AX7" i="47" s="1"/>
  <c r="AW1" i="47"/>
  <c r="AX2" i="46"/>
  <c r="AW1" i="46"/>
  <c r="AW1" i="45"/>
  <c r="AX2" i="45"/>
  <c r="AX4" i="45" s="1"/>
  <c r="AW1" i="44"/>
  <c r="AX2" i="44"/>
  <c r="AX4" i="44" s="1"/>
  <c r="AW1" i="43"/>
  <c r="AX2" i="43"/>
  <c r="AW1" i="42"/>
  <c r="AX2" i="42"/>
  <c r="AW1" i="41"/>
  <c r="AX2" i="41"/>
  <c r="AW1" i="40"/>
  <c r="AX2" i="40"/>
  <c r="AX6" i="40" s="1"/>
  <c r="AW1" i="39"/>
  <c r="AX2" i="39"/>
  <c r="AX2" i="38"/>
  <c r="AW1" i="38"/>
  <c r="AW1" i="37"/>
  <c r="AX2" i="37"/>
  <c r="AX6" i="37" s="1"/>
  <c r="AX2" i="36"/>
  <c r="AX6" i="36" s="1"/>
  <c r="AW1" i="36"/>
  <c r="AX2" i="35"/>
  <c r="AX9" i="35" s="1"/>
  <c r="AW1" i="35"/>
  <c r="AX2" i="34"/>
  <c r="AX7" i="34" s="1"/>
  <c r="AW1" i="34"/>
  <c r="AW1" i="33"/>
  <c r="AX2" i="33"/>
  <c r="AX12" i="33" s="1"/>
  <c r="AV1" i="29"/>
  <c r="AW2" i="29"/>
  <c r="AW4" i="29" s="1"/>
  <c r="AW1" i="28"/>
  <c r="AX2" i="28"/>
  <c r="AK2" i="3"/>
  <c r="AX4" i="48" l="1"/>
  <c r="AX5" i="48"/>
  <c r="AX10" i="38"/>
  <c r="AX9" i="38"/>
  <c r="AX9" i="33"/>
  <c r="AX10" i="33"/>
  <c r="AW3" i="34"/>
  <c r="AW3" i="38"/>
  <c r="AW6" i="32"/>
  <c r="AW7" i="32"/>
  <c r="AX6" i="42"/>
  <c r="AX7" i="42"/>
  <c r="AX11" i="33"/>
  <c r="AW3" i="40"/>
  <c r="AW3" i="39"/>
  <c r="AW3" i="50"/>
  <c r="AW3" i="41"/>
  <c r="AW1" i="30"/>
  <c r="AX2" i="30"/>
  <c r="AX4" i="50"/>
  <c r="AX5" i="50"/>
  <c r="AX4" i="47"/>
  <c r="AX6" i="47"/>
  <c r="AX5" i="47"/>
  <c r="AX5" i="41"/>
  <c r="AX6" i="41"/>
  <c r="AX7" i="41"/>
  <c r="AX4" i="40"/>
  <c r="AX5" i="40"/>
  <c r="AX4" i="39"/>
  <c r="AX5" i="39"/>
  <c r="AX4" i="38"/>
  <c r="AX8" i="38"/>
  <c r="AX7" i="38"/>
  <c r="AX5" i="38"/>
  <c r="AX6" i="38"/>
  <c r="AX4" i="36"/>
  <c r="AX5" i="36"/>
  <c r="AX8" i="35"/>
  <c r="AX7" i="35"/>
  <c r="AX6" i="35"/>
  <c r="AX4" i="34"/>
  <c r="AX6" i="34"/>
  <c r="AX5" i="34"/>
  <c r="AW3" i="29"/>
  <c r="AS52" i="3"/>
  <c r="AW1" i="32"/>
  <c r="AX2" i="32"/>
  <c r="AX2" i="31"/>
  <c r="AW1" i="31"/>
  <c r="AW4" i="32"/>
  <c r="AW5" i="32"/>
  <c r="AV3" i="32"/>
  <c r="AW3" i="35"/>
  <c r="AW3" i="37"/>
  <c r="AX6" i="51"/>
  <c r="AX7" i="51"/>
  <c r="AX4" i="51"/>
  <c r="AX5" i="51"/>
  <c r="AX4" i="42"/>
  <c r="AX5" i="42"/>
  <c r="AX4" i="37"/>
  <c r="AX5" i="37"/>
  <c r="AX4" i="35"/>
  <c r="AX5" i="35"/>
  <c r="AX4" i="33"/>
  <c r="AX8" i="33"/>
  <c r="AX7" i="33"/>
  <c r="AX6" i="33"/>
  <c r="AX5" i="33"/>
  <c r="AX3" i="44"/>
  <c r="AW3" i="33"/>
  <c r="AW3" i="47"/>
  <c r="AW3" i="36"/>
  <c r="AX3" i="52"/>
  <c r="AW3" i="51"/>
  <c r="AW3" i="42"/>
  <c r="AX3" i="45"/>
  <c r="AX1" i="55"/>
  <c r="AY2" i="55"/>
  <c r="AY2" i="54"/>
  <c r="AX1" i="54"/>
  <c r="AY2" i="53"/>
  <c r="AX1" i="53"/>
  <c r="AX1" i="52"/>
  <c r="AY2" i="52"/>
  <c r="AY4" i="52" s="1"/>
  <c r="AY2" i="51"/>
  <c r="AY8" i="51" s="1"/>
  <c r="AX1" i="51"/>
  <c r="AY2" i="50"/>
  <c r="AX1" i="50"/>
  <c r="AY2" i="49"/>
  <c r="AX1" i="49"/>
  <c r="AY2" i="48"/>
  <c r="AX1" i="48"/>
  <c r="AY2" i="47"/>
  <c r="AY7" i="47" s="1"/>
  <c r="AX1" i="47"/>
  <c r="AY2" i="46"/>
  <c r="AX1" i="46"/>
  <c r="AX1" i="45"/>
  <c r="AY2" i="45"/>
  <c r="AY4" i="45" s="1"/>
  <c r="AX1" i="44"/>
  <c r="AY2" i="44"/>
  <c r="AY4" i="44" s="1"/>
  <c r="AY2" i="43"/>
  <c r="AX1" i="43"/>
  <c r="AX1" i="42"/>
  <c r="AY2" i="42"/>
  <c r="AX1" i="41"/>
  <c r="AY2" i="41"/>
  <c r="AX1" i="40"/>
  <c r="AY2" i="40"/>
  <c r="AY6" i="40" s="1"/>
  <c r="AX1" i="39"/>
  <c r="AY2" i="39"/>
  <c r="AY2" i="38"/>
  <c r="AX1" i="38"/>
  <c r="AY2" i="37"/>
  <c r="AY6" i="37" s="1"/>
  <c r="AX1" i="37"/>
  <c r="AY2" i="36"/>
  <c r="AY6" i="36" s="1"/>
  <c r="AX1" i="36"/>
  <c r="AX1" i="35"/>
  <c r="AY2" i="35"/>
  <c r="AY9" i="35" s="1"/>
  <c r="AX1" i="34"/>
  <c r="AY2" i="34"/>
  <c r="AY7" i="34" s="1"/>
  <c r="AY2" i="33"/>
  <c r="AY12" i="33" s="1"/>
  <c r="AX1" i="33"/>
  <c r="AW1" i="29"/>
  <c r="AX2" i="29"/>
  <c r="AX4" i="29" s="1"/>
  <c r="AX1" i="28"/>
  <c r="AY2" i="28"/>
  <c r="AL2" i="3"/>
  <c r="AX3" i="48" l="1"/>
  <c r="AY4" i="48"/>
  <c r="AY5" i="48"/>
  <c r="AY10" i="38"/>
  <c r="AY9" i="38"/>
  <c r="AY9" i="33"/>
  <c r="AY10" i="33"/>
  <c r="AX5" i="32"/>
  <c r="AX4" i="32"/>
  <c r="AX3" i="34"/>
  <c r="AX3" i="38"/>
  <c r="AY2" i="30"/>
  <c r="AX1" i="30"/>
  <c r="AX6" i="32"/>
  <c r="AX7" i="32"/>
  <c r="AY6" i="42"/>
  <c r="AY7" i="42"/>
  <c r="AY11" i="33"/>
  <c r="AX3" i="40"/>
  <c r="AX3" i="39"/>
  <c r="AX3" i="50"/>
  <c r="AX3" i="41"/>
  <c r="AX1" i="32"/>
  <c r="AY2" i="32"/>
  <c r="AY2" i="31"/>
  <c r="AX1" i="31"/>
  <c r="AY4" i="50"/>
  <c r="AY5" i="50"/>
  <c r="AY4" i="47"/>
  <c r="AY6" i="47"/>
  <c r="AY5" i="47"/>
  <c r="AY5" i="41"/>
  <c r="AY7" i="41"/>
  <c r="AY6" i="41"/>
  <c r="AY4" i="40"/>
  <c r="AY5" i="40"/>
  <c r="AY4" i="39"/>
  <c r="AY5" i="39"/>
  <c r="AY4" i="38"/>
  <c r="AY7" i="38"/>
  <c r="AY8" i="38"/>
  <c r="AY5" i="38"/>
  <c r="AY6" i="38"/>
  <c r="AY4" i="36"/>
  <c r="AY5" i="36"/>
  <c r="AY8" i="35"/>
  <c r="AY7" i="35"/>
  <c r="AY6" i="35"/>
  <c r="AY4" i="34"/>
  <c r="AY6" i="34"/>
  <c r="AY5" i="34"/>
  <c r="AX3" i="29"/>
  <c r="AT52" i="3"/>
  <c r="AW3" i="32"/>
  <c r="AX3" i="35"/>
  <c r="AX3" i="37"/>
  <c r="AY6" i="51"/>
  <c r="AY7" i="51"/>
  <c r="AY4" i="51"/>
  <c r="AY5" i="51"/>
  <c r="AY4" i="42"/>
  <c r="AY5" i="42"/>
  <c r="AY4" i="37"/>
  <c r="AY5" i="37"/>
  <c r="AY4" i="35"/>
  <c r="AY5" i="35"/>
  <c r="AY4" i="33"/>
  <c r="AY8" i="33"/>
  <c r="AY7" i="33"/>
  <c r="AY6" i="33"/>
  <c r="AY5" i="33"/>
  <c r="AY5" i="32"/>
  <c r="AY4" i="32"/>
  <c r="AY3" i="44"/>
  <c r="AX3" i="47"/>
  <c r="AX3" i="36"/>
  <c r="AX3" i="33"/>
  <c r="AY3" i="52"/>
  <c r="AX3" i="42"/>
  <c r="AX3" i="51"/>
  <c r="AY3" i="45"/>
  <c r="AZ2" i="55"/>
  <c r="AY1" i="55"/>
  <c r="AZ2" i="54"/>
  <c r="AY1" i="54"/>
  <c r="AZ2" i="53"/>
  <c r="AY1" i="53"/>
  <c r="AZ2" i="52"/>
  <c r="AZ4" i="52" s="1"/>
  <c r="AY1" i="52"/>
  <c r="AZ2" i="51"/>
  <c r="AZ8" i="51" s="1"/>
  <c r="AY1" i="51"/>
  <c r="AY1" i="50"/>
  <c r="AZ2" i="50"/>
  <c r="AZ2" i="49"/>
  <c r="AY1" i="49"/>
  <c r="AZ2" i="48"/>
  <c r="AY1" i="48"/>
  <c r="AZ2" i="47"/>
  <c r="AZ7" i="47" s="1"/>
  <c r="AY1" i="47"/>
  <c r="AZ2" i="46"/>
  <c r="AY1" i="46"/>
  <c r="AY1" i="45"/>
  <c r="AZ2" i="45"/>
  <c r="AZ4" i="45" s="1"/>
  <c r="AY1" i="44"/>
  <c r="AZ2" i="44"/>
  <c r="AZ4" i="44" s="1"/>
  <c r="AZ2" i="43"/>
  <c r="AY1" i="43"/>
  <c r="AZ2" i="42"/>
  <c r="AY1" i="42"/>
  <c r="AY1" i="41"/>
  <c r="AZ2" i="41"/>
  <c r="AY1" i="40"/>
  <c r="AZ2" i="40"/>
  <c r="AZ6" i="40" s="1"/>
  <c r="AY1" i="39"/>
  <c r="AZ2" i="39"/>
  <c r="AY1" i="38"/>
  <c r="AZ2" i="38"/>
  <c r="AY1" i="37"/>
  <c r="AZ2" i="37"/>
  <c r="AZ6" i="37" s="1"/>
  <c r="AY1" i="36"/>
  <c r="AZ2" i="36"/>
  <c r="AZ6" i="36" s="1"/>
  <c r="AY1" i="35"/>
  <c r="AZ2" i="35"/>
  <c r="AZ9" i="35" s="1"/>
  <c r="AZ2" i="34"/>
  <c r="AZ7" i="34" s="1"/>
  <c r="AY1" i="34"/>
  <c r="AY1" i="33"/>
  <c r="AZ2" i="33"/>
  <c r="AZ12" i="33" s="1"/>
  <c r="AY2" i="29"/>
  <c r="AY4" i="29" s="1"/>
  <c r="AX1" i="29"/>
  <c r="AY1" i="28"/>
  <c r="AZ2" i="28"/>
  <c r="AM2" i="3"/>
  <c r="AY3" i="48" l="1"/>
  <c r="AZ4" i="48"/>
  <c r="AZ5" i="48"/>
  <c r="AZ10" i="38"/>
  <c r="AZ9" i="38"/>
  <c r="AZ9" i="33"/>
  <c r="AZ10" i="33"/>
  <c r="AX3" i="32"/>
  <c r="AZ2" i="30"/>
  <c r="AY1" i="30"/>
  <c r="AY3" i="38"/>
  <c r="AY3" i="34"/>
  <c r="AY6" i="32"/>
  <c r="AY7" i="32"/>
  <c r="AZ6" i="42"/>
  <c r="AZ7" i="42"/>
  <c r="AZ11" i="33"/>
  <c r="AY3" i="40"/>
  <c r="AY3" i="39"/>
  <c r="AY3" i="50"/>
  <c r="AY3" i="41"/>
  <c r="AZ2" i="32"/>
  <c r="AY1" i="32"/>
  <c r="AY1" i="31"/>
  <c r="AZ2" i="31"/>
  <c r="AZ4" i="50"/>
  <c r="AZ5" i="50"/>
  <c r="AZ3" i="48"/>
  <c r="AZ4" i="47"/>
  <c r="AZ6" i="47"/>
  <c r="AZ5" i="47"/>
  <c r="AZ5" i="41"/>
  <c r="AZ6" i="41"/>
  <c r="AZ7" i="41"/>
  <c r="AZ4" i="40"/>
  <c r="AZ5" i="40"/>
  <c r="AZ4" i="39"/>
  <c r="AZ5" i="39"/>
  <c r="AZ4" i="38"/>
  <c r="AZ8" i="38"/>
  <c r="AZ7" i="38"/>
  <c r="AZ5" i="38"/>
  <c r="AZ6" i="38"/>
  <c r="AZ4" i="36"/>
  <c r="AZ5" i="36"/>
  <c r="AZ8" i="35"/>
  <c r="AZ7" i="35"/>
  <c r="AZ6" i="35"/>
  <c r="AZ4" i="34"/>
  <c r="AZ6" i="34"/>
  <c r="AZ5" i="34"/>
  <c r="AY3" i="29"/>
  <c r="AU52" i="3"/>
  <c r="AY3" i="35"/>
  <c r="AY3" i="37"/>
  <c r="AZ6" i="51"/>
  <c r="AZ7" i="51"/>
  <c r="AZ4" i="51"/>
  <c r="AZ5" i="51"/>
  <c r="AZ4" i="42"/>
  <c r="AZ5" i="42"/>
  <c r="AZ4" i="37"/>
  <c r="AZ5" i="37"/>
  <c r="AZ4" i="35"/>
  <c r="AZ5" i="35"/>
  <c r="AZ4" i="33"/>
  <c r="AZ8" i="33"/>
  <c r="AZ7" i="33"/>
  <c r="AZ6" i="33"/>
  <c r="AZ5" i="33"/>
  <c r="AZ3" i="44"/>
  <c r="AY3" i="36"/>
  <c r="AY3" i="33"/>
  <c r="AY3" i="47"/>
  <c r="AZ3" i="52"/>
  <c r="AY3" i="51"/>
  <c r="AY3" i="42"/>
  <c r="AZ3" i="45"/>
  <c r="AZ1" i="55"/>
  <c r="BA2" i="55"/>
  <c r="BA2" i="54"/>
  <c r="AZ1" i="54"/>
  <c r="BA2" i="53"/>
  <c r="AZ1" i="53"/>
  <c r="BA2" i="52"/>
  <c r="BA4" i="52" s="1"/>
  <c r="AZ1" i="52"/>
  <c r="BA2" i="51"/>
  <c r="BA8" i="51" s="1"/>
  <c r="AZ1" i="51"/>
  <c r="AZ1" i="50"/>
  <c r="BA2" i="50"/>
  <c r="BA2" i="49"/>
  <c r="AZ1" i="49"/>
  <c r="BA2" i="48"/>
  <c r="AZ1" i="48"/>
  <c r="BA2" i="47"/>
  <c r="BA7" i="47" s="1"/>
  <c r="AZ1" i="47"/>
  <c r="BA2" i="46"/>
  <c r="AZ1" i="46"/>
  <c r="BA2" i="45"/>
  <c r="BA4" i="45" s="1"/>
  <c r="AZ1" i="45"/>
  <c r="BA2" i="44"/>
  <c r="BA4" i="44" s="1"/>
  <c r="AZ1" i="44"/>
  <c r="BA2" i="43"/>
  <c r="AZ1" i="43"/>
  <c r="AZ1" i="42"/>
  <c r="BA2" i="42"/>
  <c r="AZ1" i="41"/>
  <c r="BA2" i="41"/>
  <c r="BA2" i="40"/>
  <c r="BA6" i="40" s="1"/>
  <c r="AZ1" i="40"/>
  <c r="AZ1" i="39"/>
  <c r="BA2" i="39"/>
  <c r="AZ1" i="38"/>
  <c r="BA2" i="38"/>
  <c r="AZ1" i="37"/>
  <c r="BA2" i="37"/>
  <c r="BA6" i="37" s="1"/>
  <c r="BA2" i="36"/>
  <c r="BA6" i="36" s="1"/>
  <c r="AZ1" i="36"/>
  <c r="BA2" i="35"/>
  <c r="BA9" i="35" s="1"/>
  <c r="AZ1" i="35"/>
  <c r="BA2" i="34"/>
  <c r="BA7" i="34" s="1"/>
  <c r="AZ1" i="34"/>
  <c r="AZ1" i="33"/>
  <c r="BA2" i="33"/>
  <c r="BA12" i="33" s="1"/>
  <c r="AY1" i="29"/>
  <c r="AZ2" i="29"/>
  <c r="AZ4" i="29" s="1"/>
  <c r="AZ1" i="28"/>
  <c r="BA2" i="28"/>
  <c r="AN2" i="3"/>
  <c r="AZ5" i="32" l="1"/>
  <c r="AZ4" i="32"/>
  <c r="AZ1" i="30"/>
  <c r="BA4" i="48"/>
  <c r="BA5" i="48"/>
  <c r="BA10" i="38"/>
  <c r="BA9" i="38"/>
  <c r="BA9" i="33"/>
  <c r="BA10" i="33"/>
  <c r="AY3" i="32"/>
  <c r="BA2" i="30"/>
  <c r="AZ3" i="38"/>
  <c r="AZ3" i="34"/>
  <c r="BA2" i="32"/>
  <c r="AZ1" i="32"/>
  <c r="AZ6" i="32"/>
  <c r="AZ7" i="32"/>
  <c r="BA6" i="42"/>
  <c r="BA7" i="42"/>
  <c r="BA11" i="33"/>
  <c r="AZ3" i="40"/>
  <c r="AZ3" i="39"/>
  <c r="AZ3" i="50"/>
  <c r="AZ3" i="41"/>
  <c r="BA2" i="31"/>
  <c r="AZ1" i="31"/>
  <c r="BA4" i="50"/>
  <c r="BA5" i="50"/>
  <c r="BA3" i="48"/>
  <c r="BA4" i="47"/>
  <c r="BA6" i="47"/>
  <c r="BA5" i="47"/>
  <c r="BA5" i="41"/>
  <c r="BA7" i="41"/>
  <c r="BA6" i="41"/>
  <c r="BA4" i="40"/>
  <c r="BA5" i="40"/>
  <c r="BA4" i="39"/>
  <c r="BA5" i="39"/>
  <c r="BA4" i="38"/>
  <c r="BA7" i="38"/>
  <c r="BA8" i="38"/>
  <c r="BA5" i="38"/>
  <c r="BA6" i="38"/>
  <c r="BA4" i="36"/>
  <c r="BA5" i="36"/>
  <c r="BA8" i="35"/>
  <c r="BA7" i="35"/>
  <c r="BA6" i="35"/>
  <c r="BA4" i="34"/>
  <c r="BA6" i="34"/>
  <c r="BA5" i="34"/>
  <c r="AZ3" i="29"/>
  <c r="AV52" i="3"/>
  <c r="AZ3" i="35"/>
  <c r="AZ3" i="37"/>
  <c r="BA6" i="51"/>
  <c r="BA7" i="51"/>
  <c r="BA4" i="51"/>
  <c r="BA5" i="51"/>
  <c r="BA4" i="42"/>
  <c r="BA5" i="42"/>
  <c r="BA4" i="37"/>
  <c r="BA5" i="37"/>
  <c r="BA4" i="35"/>
  <c r="BA5" i="35"/>
  <c r="BA4" i="33"/>
  <c r="BA8" i="33"/>
  <c r="BA7" i="33"/>
  <c r="BA6" i="33"/>
  <c r="BA5" i="33"/>
  <c r="BA5" i="32"/>
  <c r="BA4" i="32"/>
  <c r="BA3" i="44"/>
  <c r="AZ3" i="47"/>
  <c r="AZ3" i="36"/>
  <c r="AZ3" i="33"/>
  <c r="BA3" i="52"/>
  <c r="AZ3" i="51"/>
  <c r="AZ3" i="42"/>
  <c r="BA3" i="45"/>
  <c r="BB2" i="55"/>
  <c r="BA1" i="55"/>
  <c r="BB2" i="54"/>
  <c r="BA1" i="54"/>
  <c r="BB2" i="53"/>
  <c r="BA1" i="53"/>
  <c r="BA1" i="52"/>
  <c r="BB2" i="52"/>
  <c r="BB4" i="52" s="1"/>
  <c r="BB2" i="51"/>
  <c r="BB8" i="51" s="1"/>
  <c r="BA1" i="51"/>
  <c r="BB2" i="50"/>
  <c r="BA1" i="50"/>
  <c r="BB2" i="49"/>
  <c r="BA1" i="49"/>
  <c r="BB2" i="48"/>
  <c r="BA1" i="48"/>
  <c r="BB2" i="47"/>
  <c r="BB7" i="47" s="1"/>
  <c r="BA1" i="47"/>
  <c r="BB2" i="46"/>
  <c r="BA1" i="46"/>
  <c r="BA1" i="45"/>
  <c r="BB2" i="45"/>
  <c r="BB4" i="45" s="1"/>
  <c r="BB2" i="44"/>
  <c r="BB4" i="44" s="1"/>
  <c r="BA1" i="44"/>
  <c r="BA1" i="43"/>
  <c r="BB2" i="43"/>
  <c r="BB2" i="42"/>
  <c r="BA1" i="42"/>
  <c r="BB2" i="41"/>
  <c r="BA1" i="41"/>
  <c r="BB2" i="40"/>
  <c r="BB6" i="40" s="1"/>
  <c r="BA1" i="40"/>
  <c r="BA1" i="39"/>
  <c r="BB2" i="39"/>
  <c r="BA1" i="38"/>
  <c r="BB2" i="38"/>
  <c r="BB2" i="37"/>
  <c r="BB6" i="37" s="1"/>
  <c r="BA1" i="37"/>
  <c r="BB2" i="36"/>
  <c r="BB6" i="36" s="1"/>
  <c r="BA1" i="36"/>
  <c r="BB2" i="35"/>
  <c r="BB9" i="35" s="1"/>
  <c r="BA1" i="35"/>
  <c r="BB2" i="34"/>
  <c r="BB7" i="34" s="1"/>
  <c r="BA1" i="34"/>
  <c r="BA1" i="33"/>
  <c r="BB2" i="33"/>
  <c r="BB12" i="33" s="1"/>
  <c r="BA2" i="29"/>
  <c r="BA4" i="29" s="1"/>
  <c r="AZ1" i="29"/>
  <c r="BA1" i="28"/>
  <c r="BB2" i="28"/>
  <c r="AO2" i="3"/>
  <c r="BA1" i="32" l="1"/>
  <c r="BB4" i="48"/>
  <c r="BB5" i="48"/>
  <c r="BB10" i="38"/>
  <c r="BB9" i="38"/>
  <c r="BB9" i="33"/>
  <c r="BB10" i="33"/>
  <c r="AZ3" i="32"/>
  <c r="BB2" i="32"/>
  <c r="BB2" i="30"/>
  <c r="BA1" i="30"/>
  <c r="BB2" i="31"/>
  <c r="BA3" i="40"/>
  <c r="BA7" i="32"/>
  <c r="BA6" i="32"/>
  <c r="BB6" i="42"/>
  <c r="BB7" i="42"/>
  <c r="BB11" i="33"/>
  <c r="BA3" i="34"/>
  <c r="BA3" i="38"/>
  <c r="BA3" i="39"/>
  <c r="BA3" i="50"/>
  <c r="BA3" i="41"/>
  <c r="BA1" i="31"/>
  <c r="BB4" i="50"/>
  <c r="BB5" i="50"/>
  <c r="BB3" i="48"/>
  <c r="BB4" i="47"/>
  <c r="BB6" i="47"/>
  <c r="BB5" i="47"/>
  <c r="BB5" i="41"/>
  <c r="BB6" i="41"/>
  <c r="BB7" i="41"/>
  <c r="BB4" i="40"/>
  <c r="BB5" i="40"/>
  <c r="BB4" i="39"/>
  <c r="BB5" i="39"/>
  <c r="BB4" i="38"/>
  <c r="BB8" i="38"/>
  <c r="BB7" i="38"/>
  <c r="BB5" i="38"/>
  <c r="BB6" i="38"/>
  <c r="BB4" i="36"/>
  <c r="BB5" i="36"/>
  <c r="BB8" i="35"/>
  <c r="BB7" i="35"/>
  <c r="BB6" i="35"/>
  <c r="BB4" i="34"/>
  <c r="BB6" i="34"/>
  <c r="BB5" i="34"/>
  <c r="BA3" i="29"/>
  <c r="AW52" i="3"/>
  <c r="BA3" i="35"/>
  <c r="BA3" i="37"/>
  <c r="BB6" i="51"/>
  <c r="BB7" i="51"/>
  <c r="BB4" i="51"/>
  <c r="BB5" i="51"/>
  <c r="BB4" i="42"/>
  <c r="BB5" i="42"/>
  <c r="BB4" i="37"/>
  <c r="BB5" i="37"/>
  <c r="BB4" i="35"/>
  <c r="BB5" i="35"/>
  <c r="BB4" i="33"/>
  <c r="BB8" i="33"/>
  <c r="BB7" i="33"/>
  <c r="BB6" i="33"/>
  <c r="BB5" i="33"/>
  <c r="BB5" i="32"/>
  <c r="BB4" i="32"/>
  <c r="BB3" i="44"/>
  <c r="BA3" i="47"/>
  <c r="BA3" i="33"/>
  <c r="BA3" i="36"/>
  <c r="BB3" i="52"/>
  <c r="BA3" i="42"/>
  <c r="BA3" i="51"/>
  <c r="BB3" i="45"/>
  <c r="BC2" i="55"/>
  <c r="BB1" i="55"/>
  <c r="BC2" i="54"/>
  <c r="BB1" i="54"/>
  <c r="BC2" i="53"/>
  <c r="BB1" i="53"/>
  <c r="BB1" i="52"/>
  <c r="BC2" i="52"/>
  <c r="BC4" i="52" s="1"/>
  <c r="BC2" i="51"/>
  <c r="BC8" i="51" s="1"/>
  <c r="BB1" i="51"/>
  <c r="BC2" i="50"/>
  <c r="BB1" i="50"/>
  <c r="BC2" i="49"/>
  <c r="BB1" i="49"/>
  <c r="BC2" i="48"/>
  <c r="BB1" i="48"/>
  <c r="BC2" i="47"/>
  <c r="BC7" i="47" s="1"/>
  <c r="BB1" i="47"/>
  <c r="BC2" i="46"/>
  <c r="BB1" i="46"/>
  <c r="BC2" i="45"/>
  <c r="BC4" i="45" s="1"/>
  <c r="BB1" i="45"/>
  <c r="BB1" i="44"/>
  <c r="BC2" i="44"/>
  <c r="BC4" i="44" s="1"/>
  <c r="BC2" i="43"/>
  <c r="BB1" i="43"/>
  <c r="BC2" i="42"/>
  <c r="BB1" i="42"/>
  <c r="BB1" i="41"/>
  <c r="BC2" i="41"/>
  <c r="BB1" i="40"/>
  <c r="BC2" i="40"/>
  <c r="BC6" i="40" s="1"/>
  <c r="BB1" i="39"/>
  <c r="BC2" i="39"/>
  <c r="BC2" i="38"/>
  <c r="BB1" i="38"/>
  <c r="BB1" i="37"/>
  <c r="BC2" i="37"/>
  <c r="BC6" i="37" s="1"/>
  <c r="BB1" i="36"/>
  <c r="BC2" i="36"/>
  <c r="BC6" i="36" s="1"/>
  <c r="BC2" i="35"/>
  <c r="BC9" i="35" s="1"/>
  <c r="BB1" i="35"/>
  <c r="BC2" i="34"/>
  <c r="BC7" i="34" s="1"/>
  <c r="BB1" i="34"/>
  <c r="BB1" i="33"/>
  <c r="BC2" i="33"/>
  <c r="BC12" i="33" s="1"/>
  <c r="BB2" i="29"/>
  <c r="BB4" i="29" s="1"/>
  <c r="BA1" i="29"/>
  <c r="BB1" i="28"/>
  <c r="BC2" i="28"/>
  <c r="AP2" i="3"/>
  <c r="BB6" i="32" l="1"/>
  <c r="BC2" i="32"/>
  <c r="BB1" i="32"/>
  <c r="BC4" i="48"/>
  <c r="BC5" i="48"/>
  <c r="BC10" i="38"/>
  <c r="BC9" i="38"/>
  <c r="BC9" i="33"/>
  <c r="BC10" i="33"/>
  <c r="BA3" i="32"/>
  <c r="BB7" i="32"/>
  <c r="BB1" i="31"/>
  <c r="BC2" i="31"/>
  <c r="BC2" i="30"/>
  <c r="BB1" i="30"/>
  <c r="BB3" i="47"/>
  <c r="BB3" i="40"/>
  <c r="BB3" i="34"/>
  <c r="BC6" i="42"/>
  <c r="BC7" i="42"/>
  <c r="BC11" i="33"/>
  <c r="BC6" i="32"/>
  <c r="BC7" i="32"/>
  <c r="BB3" i="38"/>
  <c r="BB3" i="39"/>
  <c r="BB3" i="50"/>
  <c r="BB3" i="41"/>
  <c r="BC4" i="50"/>
  <c r="BC5" i="50"/>
  <c r="BC4" i="47"/>
  <c r="BC6" i="47"/>
  <c r="BC5" i="47"/>
  <c r="BC5" i="41"/>
  <c r="BC7" i="41"/>
  <c r="BC6" i="41"/>
  <c r="BC4" i="40"/>
  <c r="BC5" i="40"/>
  <c r="BC4" i="39"/>
  <c r="BC5" i="39"/>
  <c r="BC4" i="38"/>
  <c r="BC7" i="38"/>
  <c r="BC8" i="38"/>
  <c r="BC5" i="38"/>
  <c r="BC6" i="38"/>
  <c r="BC4" i="36"/>
  <c r="BC5" i="36"/>
  <c r="BC8" i="35"/>
  <c r="BC7" i="35"/>
  <c r="BC6" i="35"/>
  <c r="BC4" i="34"/>
  <c r="BC6" i="34"/>
  <c r="BC5" i="34"/>
  <c r="BB3" i="29"/>
  <c r="AX52" i="3"/>
  <c r="BB3" i="35"/>
  <c r="BB3" i="37"/>
  <c r="BC6" i="51"/>
  <c r="BC7" i="51"/>
  <c r="BC4" i="51"/>
  <c r="BC5" i="51"/>
  <c r="BC4" i="42"/>
  <c r="BC5" i="42"/>
  <c r="BC4" i="37"/>
  <c r="BC5" i="37"/>
  <c r="BC4" i="35"/>
  <c r="BC5" i="35"/>
  <c r="BC4" i="33"/>
  <c r="BC8" i="33"/>
  <c r="BC7" i="33"/>
  <c r="BC6" i="33"/>
  <c r="BC5" i="33"/>
  <c r="BC5" i="32"/>
  <c r="BC4" i="32"/>
  <c r="BC3" i="44"/>
  <c r="BB3" i="33"/>
  <c r="BB3" i="36"/>
  <c r="BC3" i="52"/>
  <c r="BB3" i="42"/>
  <c r="BB3" i="51"/>
  <c r="BC3" i="45"/>
  <c r="BD2" i="55"/>
  <c r="BC1" i="55"/>
  <c r="BC1" i="54"/>
  <c r="BD2" i="54"/>
  <c r="BD2" i="53"/>
  <c r="BC1" i="53"/>
  <c r="BC1" i="52"/>
  <c r="BD2" i="52"/>
  <c r="BD4" i="52" s="1"/>
  <c r="BD2" i="51"/>
  <c r="BD8" i="51" s="1"/>
  <c r="BC1" i="51"/>
  <c r="BD2" i="50"/>
  <c r="BC1" i="50"/>
  <c r="BD2" i="49"/>
  <c r="BC1" i="49"/>
  <c r="BD2" i="48"/>
  <c r="BC1" i="48"/>
  <c r="BD2" i="47"/>
  <c r="BD7" i="47" s="1"/>
  <c r="BC1" i="47"/>
  <c r="BC1" i="46"/>
  <c r="BD2" i="46"/>
  <c r="BD2" i="45"/>
  <c r="BD4" i="45" s="1"/>
  <c r="BC1" i="45"/>
  <c r="BC1" i="44"/>
  <c r="BD2" i="44"/>
  <c r="BD4" i="44" s="1"/>
  <c r="BD2" i="43"/>
  <c r="BC1" i="43"/>
  <c r="BC1" i="42"/>
  <c r="BD2" i="42"/>
  <c r="BC1" i="41"/>
  <c r="BD2" i="41"/>
  <c r="BC1" i="40"/>
  <c r="BD2" i="40"/>
  <c r="BD6" i="40" s="1"/>
  <c r="BC1" i="39"/>
  <c r="BD2" i="39"/>
  <c r="BD2" i="38"/>
  <c r="BC1" i="38"/>
  <c r="BC1" i="37"/>
  <c r="BD2" i="37"/>
  <c r="BD6" i="37" s="1"/>
  <c r="BC1" i="36"/>
  <c r="BD2" i="36"/>
  <c r="BD6" i="36" s="1"/>
  <c r="BD2" i="35"/>
  <c r="BD9" i="35" s="1"/>
  <c r="BC1" i="35"/>
  <c r="BD2" i="34"/>
  <c r="BD7" i="34" s="1"/>
  <c r="BC1" i="34"/>
  <c r="BD2" i="33"/>
  <c r="BD12" i="33" s="1"/>
  <c r="BC1" i="33"/>
  <c r="BD2" i="32"/>
  <c r="BC1" i="32"/>
  <c r="BC2" i="29"/>
  <c r="BC4" i="29" s="1"/>
  <c r="BB1" i="29"/>
  <c r="BC1" i="28"/>
  <c r="BD2" i="28"/>
  <c r="AQ2" i="3"/>
  <c r="BD2" i="31" l="1"/>
  <c r="BC3" i="48"/>
  <c r="BD4" i="48"/>
  <c r="BD5" i="48"/>
  <c r="BD10" i="38"/>
  <c r="BD9" i="38"/>
  <c r="BD9" i="33"/>
  <c r="BD10" i="33"/>
  <c r="BB3" i="32"/>
  <c r="BC1" i="31"/>
  <c r="BC1" i="30"/>
  <c r="BD2" i="30"/>
  <c r="BC3" i="40"/>
  <c r="BC3" i="39"/>
  <c r="BC3" i="34"/>
  <c r="BD6" i="42"/>
  <c r="BD7" i="42"/>
  <c r="BD11" i="33"/>
  <c r="BD6" i="32"/>
  <c r="BD7" i="32"/>
  <c r="BC3" i="38"/>
  <c r="BC3" i="50"/>
  <c r="BC3" i="41"/>
  <c r="BD4" i="50"/>
  <c r="BD5" i="50"/>
  <c r="BD3" i="48"/>
  <c r="BD4" i="47"/>
  <c r="BD6" i="47"/>
  <c r="BD5" i="47"/>
  <c r="BD5" i="41"/>
  <c r="BD6" i="41"/>
  <c r="BD7" i="41"/>
  <c r="BD4" i="40"/>
  <c r="BD5" i="40"/>
  <c r="BD4" i="39"/>
  <c r="BD5" i="39"/>
  <c r="BD4" i="38"/>
  <c r="BD8" i="38"/>
  <c r="BD7" i="38"/>
  <c r="BD5" i="38"/>
  <c r="BD6" i="38"/>
  <c r="BD4" i="36"/>
  <c r="BD5" i="36"/>
  <c r="BD8" i="35"/>
  <c r="BD7" i="35"/>
  <c r="BD6" i="35"/>
  <c r="BD4" i="34"/>
  <c r="BD6" i="34"/>
  <c r="BD5" i="34"/>
  <c r="BC3" i="29"/>
  <c r="AY52" i="3"/>
  <c r="BC3" i="35"/>
  <c r="BC3" i="37"/>
  <c r="BD6" i="51"/>
  <c r="BD7" i="51"/>
  <c r="BD4" i="51"/>
  <c r="BD5" i="51"/>
  <c r="BD4" i="42"/>
  <c r="BD5" i="42"/>
  <c r="BD4" i="37"/>
  <c r="BD5" i="37"/>
  <c r="BD4" i="35"/>
  <c r="BD5" i="35"/>
  <c r="BD4" i="33"/>
  <c r="BD8" i="33"/>
  <c r="BD7" i="33"/>
  <c r="BD6" i="33"/>
  <c r="BD5" i="33"/>
  <c r="BD5" i="32"/>
  <c r="BD4" i="32"/>
  <c r="BD3" i="44"/>
  <c r="BC3" i="47"/>
  <c r="BC3" i="36"/>
  <c r="BC3" i="33"/>
  <c r="BC3" i="32"/>
  <c r="BD3" i="52"/>
  <c r="BC3" i="42"/>
  <c r="BC3" i="51"/>
  <c r="BD3" i="45"/>
  <c r="BE2" i="55"/>
  <c r="BD1" i="55"/>
  <c r="BE2" i="54"/>
  <c r="BD1" i="54"/>
  <c r="BE2" i="53"/>
  <c r="BD1" i="53"/>
  <c r="BE2" i="52"/>
  <c r="BE4" i="52" s="1"/>
  <c r="BD1" i="52"/>
  <c r="BE2" i="51"/>
  <c r="BE8" i="51" s="1"/>
  <c r="BD1" i="51"/>
  <c r="BE2" i="50"/>
  <c r="BD1" i="50"/>
  <c r="BE2" i="49"/>
  <c r="BD1" i="49"/>
  <c r="BE2" i="48"/>
  <c r="BD1" i="48"/>
  <c r="BE2" i="47"/>
  <c r="BE7" i="47" s="1"/>
  <c r="BD1" i="47"/>
  <c r="BD1" i="46"/>
  <c r="BE2" i="46"/>
  <c r="BD1" i="45"/>
  <c r="BE2" i="45"/>
  <c r="BE4" i="45" s="1"/>
  <c r="BE2" i="44"/>
  <c r="BE4" i="44" s="1"/>
  <c r="BD1" i="44"/>
  <c r="BE2" i="43"/>
  <c r="BD1" i="43"/>
  <c r="BD1" i="42"/>
  <c r="BE2" i="42"/>
  <c r="BD1" i="41"/>
  <c r="BE2" i="41"/>
  <c r="BE2" i="40"/>
  <c r="BE6" i="40" s="1"/>
  <c r="BD1" i="40"/>
  <c r="BD1" i="39"/>
  <c r="BE2" i="39"/>
  <c r="BE2" i="38"/>
  <c r="BD1" i="38"/>
  <c r="BE2" i="37"/>
  <c r="BE6" i="37" s="1"/>
  <c r="BD1" i="37"/>
  <c r="BE2" i="36"/>
  <c r="BE6" i="36" s="1"/>
  <c r="BD1" i="36"/>
  <c r="BE2" i="35"/>
  <c r="BE9" i="35" s="1"/>
  <c r="BD1" i="35"/>
  <c r="BD1" i="34"/>
  <c r="BE2" i="34"/>
  <c r="BE7" i="34" s="1"/>
  <c r="BD1" i="33"/>
  <c r="BE2" i="33"/>
  <c r="BE12" i="33" s="1"/>
  <c r="BE2" i="32"/>
  <c r="BD1" i="32"/>
  <c r="BE2" i="31"/>
  <c r="BD1" i="31"/>
  <c r="BC1" i="29"/>
  <c r="BD2" i="29"/>
  <c r="BD4" i="29" s="1"/>
  <c r="BD1" i="28"/>
  <c r="BE2" i="28"/>
  <c r="AR2" i="3"/>
  <c r="BE4" i="48" l="1"/>
  <c r="BE5" i="48"/>
  <c r="BE10" i="38"/>
  <c r="BE9" i="38"/>
  <c r="BE9" i="33"/>
  <c r="BE10" i="33"/>
  <c r="BE2" i="30"/>
  <c r="BD1" i="30"/>
  <c r="BD3" i="50"/>
  <c r="BD3" i="38"/>
  <c r="BD3" i="40"/>
  <c r="BD3" i="39"/>
  <c r="BE6" i="42"/>
  <c r="BE7" i="42"/>
  <c r="BE11" i="33"/>
  <c r="BE6" i="32"/>
  <c r="BE7" i="32"/>
  <c r="BD3" i="41"/>
  <c r="BD3" i="34"/>
  <c r="BE4" i="50"/>
  <c r="BE5" i="50"/>
  <c r="BE3" i="48"/>
  <c r="BE4" i="47"/>
  <c r="BE6" i="47"/>
  <c r="BE5" i="47"/>
  <c r="BE5" i="41"/>
  <c r="BE7" i="41"/>
  <c r="BE6" i="41"/>
  <c r="BE4" i="40"/>
  <c r="BE5" i="40"/>
  <c r="BE4" i="39"/>
  <c r="BE5" i="39"/>
  <c r="BE4" i="38"/>
  <c r="BE7" i="38"/>
  <c r="BE8" i="38"/>
  <c r="BE5" i="38"/>
  <c r="BE6" i="38"/>
  <c r="BE4" i="36"/>
  <c r="BE5" i="36"/>
  <c r="BE8" i="35"/>
  <c r="BE7" i="35"/>
  <c r="BE6" i="35"/>
  <c r="BE4" i="34"/>
  <c r="BE6" i="34"/>
  <c r="BE5" i="34"/>
  <c r="BD3" i="29"/>
  <c r="AZ52" i="3"/>
  <c r="BD3" i="35"/>
  <c r="BD3" i="37"/>
  <c r="BE6" i="51"/>
  <c r="BE7" i="51"/>
  <c r="BE4" i="51"/>
  <c r="BE5" i="51"/>
  <c r="BE4" i="42"/>
  <c r="BE5" i="42"/>
  <c r="BE4" i="37"/>
  <c r="BE5" i="37"/>
  <c r="BE4" i="35"/>
  <c r="BE5" i="35"/>
  <c r="BE4" i="33"/>
  <c r="BE8" i="33"/>
  <c r="BE7" i="33"/>
  <c r="BE6" i="33"/>
  <c r="BE5" i="33"/>
  <c r="BE5" i="32"/>
  <c r="BE4" i="32"/>
  <c r="BE3" i="44"/>
  <c r="BD3" i="47"/>
  <c r="BD3" i="32"/>
  <c r="BD3" i="36"/>
  <c r="BD3" i="33"/>
  <c r="BE3" i="52"/>
  <c r="BD3" i="51"/>
  <c r="BD3" i="42"/>
  <c r="BE3" i="45"/>
  <c r="BE1" i="55"/>
  <c r="BF2" i="55"/>
  <c r="BE1" i="54"/>
  <c r="BF2" i="54"/>
  <c r="BF2" i="53"/>
  <c r="BE1" i="53"/>
  <c r="BF2" i="52"/>
  <c r="BF4" i="52" s="1"/>
  <c r="BE1" i="52"/>
  <c r="BF2" i="51"/>
  <c r="BF8" i="51" s="1"/>
  <c r="BE1" i="51"/>
  <c r="BF2" i="50"/>
  <c r="BE1" i="50"/>
  <c r="BF2" i="49"/>
  <c r="BE1" i="49"/>
  <c r="BF2" i="48"/>
  <c r="BE1" i="48"/>
  <c r="BF2" i="47"/>
  <c r="BF7" i="47" s="1"/>
  <c r="BE1" i="47"/>
  <c r="BE1" i="46"/>
  <c r="BF2" i="46"/>
  <c r="BE1" i="45"/>
  <c r="BF2" i="45"/>
  <c r="BF4" i="45" s="1"/>
  <c r="BF2" i="44"/>
  <c r="BF4" i="44" s="1"/>
  <c r="BE1" i="44"/>
  <c r="BE1" i="43"/>
  <c r="BF2" i="43"/>
  <c r="BF2" i="42"/>
  <c r="BE1" i="42"/>
  <c r="BF2" i="41"/>
  <c r="BE1" i="41"/>
  <c r="BF2" i="40"/>
  <c r="BF6" i="40" s="1"/>
  <c r="BE1" i="40"/>
  <c r="BF2" i="39"/>
  <c r="BE1" i="39"/>
  <c r="BE1" i="38"/>
  <c r="BF2" i="38"/>
  <c r="BE1" i="37"/>
  <c r="BF2" i="37"/>
  <c r="BF6" i="37" s="1"/>
  <c r="BE1" i="36"/>
  <c r="BF2" i="36"/>
  <c r="BF6" i="36" s="1"/>
  <c r="BF2" i="35"/>
  <c r="BF9" i="35" s="1"/>
  <c r="BE1" i="35"/>
  <c r="BF2" i="34"/>
  <c r="BF7" i="34" s="1"/>
  <c r="BE1" i="34"/>
  <c r="BF2" i="33"/>
  <c r="BF12" i="33" s="1"/>
  <c r="BE1" i="33"/>
  <c r="BF2" i="32"/>
  <c r="BE1" i="32"/>
  <c r="BE1" i="31"/>
  <c r="BF2" i="31"/>
  <c r="BD1" i="29"/>
  <c r="BE2" i="29"/>
  <c r="BE4" i="29" s="1"/>
  <c r="BE1" i="28"/>
  <c r="BF2" i="28"/>
  <c r="AS2" i="3"/>
  <c r="BF2" i="30" l="1"/>
  <c r="BE1" i="30"/>
  <c r="BF4" i="48"/>
  <c r="BF5" i="48"/>
  <c r="BF10" i="38"/>
  <c r="BF9" i="38"/>
  <c r="BF9" i="33"/>
  <c r="BF10" i="33"/>
  <c r="BE3" i="40"/>
  <c r="BE3" i="39"/>
  <c r="BE3" i="50"/>
  <c r="BE3" i="38"/>
  <c r="BE3" i="34"/>
  <c r="BF6" i="42"/>
  <c r="BF7" i="42"/>
  <c r="BF11" i="33"/>
  <c r="BF6" i="32"/>
  <c r="BF7" i="32"/>
  <c r="BE3" i="41"/>
  <c r="BF4" i="50"/>
  <c r="BF5" i="50"/>
  <c r="BF3" i="48"/>
  <c r="BF4" i="47"/>
  <c r="BF6" i="47"/>
  <c r="BF5" i="47"/>
  <c r="BF5" i="41"/>
  <c r="BF6" i="41"/>
  <c r="BF7" i="41"/>
  <c r="BF4" i="40"/>
  <c r="BF5" i="40"/>
  <c r="BF4" i="39"/>
  <c r="BF5" i="39"/>
  <c r="BF4" i="38"/>
  <c r="BF8" i="38"/>
  <c r="BF7" i="38"/>
  <c r="BF5" i="38"/>
  <c r="BF6" i="38"/>
  <c r="BF4" i="36"/>
  <c r="BF5" i="36"/>
  <c r="BF8" i="35"/>
  <c r="BF7" i="35"/>
  <c r="BF6" i="35"/>
  <c r="BF4" i="34"/>
  <c r="BF6" i="34"/>
  <c r="BF5" i="34"/>
  <c r="BE3" i="29"/>
  <c r="BA52" i="3"/>
  <c r="BE3" i="35"/>
  <c r="BE3" i="37"/>
  <c r="BF6" i="51"/>
  <c r="BF7" i="51"/>
  <c r="BF4" i="51"/>
  <c r="BF5" i="51"/>
  <c r="BF4" i="42"/>
  <c r="BF5" i="42"/>
  <c r="BF4" i="37"/>
  <c r="BF5" i="37"/>
  <c r="BF4" i="35"/>
  <c r="BF5" i="35"/>
  <c r="BF4" i="33"/>
  <c r="BF8" i="33"/>
  <c r="BF7" i="33"/>
  <c r="BF6" i="33"/>
  <c r="BF5" i="33"/>
  <c r="BF5" i="32"/>
  <c r="BF4" i="32"/>
  <c r="BF3" i="44"/>
  <c r="BE3" i="47"/>
  <c r="BE3" i="33"/>
  <c r="BE3" i="32"/>
  <c r="BE3" i="36"/>
  <c r="BF3" i="52"/>
  <c r="BE3" i="51"/>
  <c r="BE3" i="42"/>
  <c r="BF3" i="45"/>
  <c r="BG2" i="55"/>
  <c r="BF1" i="55"/>
  <c r="BG2" i="54"/>
  <c r="BF1" i="54"/>
  <c r="BG2" i="53"/>
  <c r="BF1" i="53"/>
  <c r="BG2" i="52"/>
  <c r="BG4" i="52" s="1"/>
  <c r="BF1" i="52"/>
  <c r="BG2" i="51"/>
  <c r="BG8" i="51" s="1"/>
  <c r="BF1" i="51"/>
  <c r="BF1" i="50"/>
  <c r="BG2" i="50"/>
  <c r="BG2" i="49"/>
  <c r="BF1" i="49"/>
  <c r="BG2" i="48"/>
  <c r="BF1" i="48"/>
  <c r="BG2" i="47"/>
  <c r="BG7" i="47" s="1"/>
  <c r="BF1" i="47"/>
  <c r="BF1" i="46"/>
  <c r="BG2" i="46"/>
  <c r="BG2" i="45"/>
  <c r="BG4" i="45" s="1"/>
  <c r="BF1" i="45"/>
  <c r="BG2" i="44"/>
  <c r="BG4" i="44" s="1"/>
  <c r="BF1" i="44"/>
  <c r="BF1" i="43"/>
  <c r="BG2" i="43"/>
  <c r="BF1" i="42"/>
  <c r="BG2" i="42"/>
  <c r="BG2" i="41"/>
  <c r="BF1" i="41"/>
  <c r="BG2" i="40"/>
  <c r="BG6" i="40" s="1"/>
  <c r="BF1" i="40"/>
  <c r="BF1" i="39"/>
  <c r="BG2" i="39"/>
  <c r="BF1" i="38"/>
  <c r="BG2" i="38"/>
  <c r="BG2" i="37"/>
  <c r="BG6" i="37" s="1"/>
  <c r="BF1" i="37"/>
  <c r="BG2" i="36"/>
  <c r="BG6" i="36" s="1"/>
  <c r="BF1" i="36"/>
  <c r="BF1" i="35"/>
  <c r="BG2" i="35"/>
  <c r="BG9" i="35" s="1"/>
  <c r="BG2" i="34"/>
  <c r="BG7" i="34" s="1"/>
  <c r="BF1" i="34"/>
  <c r="BG2" i="33"/>
  <c r="BG12" i="33" s="1"/>
  <c r="BF1" i="33"/>
  <c r="BG2" i="32"/>
  <c r="BF1" i="32"/>
  <c r="BF1" i="31"/>
  <c r="BG2" i="31"/>
  <c r="BE1" i="29"/>
  <c r="BF2" i="29"/>
  <c r="BF4" i="29" s="1"/>
  <c r="BF1" i="28"/>
  <c r="BG2" i="28"/>
  <c r="AT2" i="3"/>
  <c r="BG2" i="30" l="1"/>
  <c r="BF1" i="30"/>
  <c r="BG4" i="48"/>
  <c r="BG5" i="48"/>
  <c r="BG10" i="38"/>
  <c r="BG9" i="38"/>
  <c r="BG9" i="33"/>
  <c r="BG10" i="33"/>
  <c r="BF3" i="38"/>
  <c r="BF3" i="40"/>
  <c r="BF3" i="39"/>
  <c r="BF3" i="50"/>
  <c r="BG6" i="42"/>
  <c r="BG7" i="42"/>
  <c r="BG11" i="33"/>
  <c r="BG6" i="32"/>
  <c r="BG7" i="32"/>
  <c r="BF3" i="34"/>
  <c r="BF3" i="41"/>
  <c r="BG4" i="50"/>
  <c r="BG5" i="50"/>
  <c r="BG3" i="48"/>
  <c r="BG4" i="47"/>
  <c r="BG6" i="47"/>
  <c r="BG5" i="47"/>
  <c r="BG5" i="41"/>
  <c r="BG6" i="41"/>
  <c r="BG7" i="41"/>
  <c r="BG4" i="40"/>
  <c r="BG5" i="40"/>
  <c r="BG4" i="39"/>
  <c r="BG5" i="39"/>
  <c r="BG4" i="38"/>
  <c r="BG7" i="38"/>
  <c r="BG8" i="38"/>
  <c r="BG5" i="38"/>
  <c r="BG6" i="38"/>
  <c r="BG4" i="36"/>
  <c r="BG5" i="36"/>
  <c r="BG8" i="35"/>
  <c r="BG7" i="35"/>
  <c r="BG6" i="35"/>
  <c r="BG4" i="34"/>
  <c r="BG6" i="34"/>
  <c r="BG5" i="34"/>
  <c r="BF3" i="29"/>
  <c r="BB52" i="3"/>
  <c r="BF3" i="35"/>
  <c r="BF3" i="37"/>
  <c r="BG6" i="51"/>
  <c r="BG7" i="51"/>
  <c r="BG4" i="51"/>
  <c r="BG5" i="51"/>
  <c r="BG4" i="42"/>
  <c r="BG5" i="42"/>
  <c r="BG4" i="37"/>
  <c r="BG5" i="37"/>
  <c r="BG4" i="35"/>
  <c r="BG5" i="35"/>
  <c r="BG4" i="33"/>
  <c r="BG8" i="33"/>
  <c r="BG7" i="33"/>
  <c r="BG6" i="33"/>
  <c r="BG5" i="33"/>
  <c r="BG5" i="32"/>
  <c r="BG4" i="32"/>
  <c r="BG3" i="44"/>
  <c r="BF3" i="32"/>
  <c r="BF3" i="36"/>
  <c r="BF3" i="47"/>
  <c r="BF3" i="33"/>
  <c r="BG3" i="52"/>
  <c r="BF3" i="42"/>
  <c r="BF3" i="51"/>
  <c r="BG3" i="45"/>
  <c r="BH2" i="55"/>
  <c r="BG1" i="55"/>
  <c r="BG1" i="54"/>
  <c r="BH2" i="54"/>
  <c r="BH2" i="53"/>
  <c r="BG1" i="53"/>
  <c r="BG1" i="52"/>
  <c r="BH2" i="52"/>
  <c r="BH4" i="52" s="1"/>
  <c r="BH2" i="51"/>
  <c r="BH8" i="51" s="1"/>
  <c r="BG1" i="51"/>
  <c r="BG1" i="50"/>
  <c r="BH2" i="50"/>
  <c r="BH2" i="49"/>
  <c r="BG1" i="49"/>
  <c r="BH2" i="48"/>
  <c r="BG1" i="48"/>
  <c r="BH2" i="47"/>
  <c r="BH7" i="47" s="1"/>
  <c r="BG1" i="47"/>
  <c r="BG1" i="46"/>
  <c r="BH2" i="46"/>
  <c r="BG1" i="45"/>
  <c r="BH2" i="45"/>
  <c r="BH4" i="45" s="1"/>
  <c r="BG1" i="44"/>
  <c r="BH2" i="44"/>
  <c r="BH4" i="44" s="1"/>
  <c r="BH2" i="43"/>
  <c r="BG1" i="43"/>
  <c r="BG1" i="42"/>
  <c r="BH2" i="42"/>
  <c r="BG1" i="41"/>
  <c r="BH2" i="41"/>
  <c r="BH2" i="40"/>
  <c r="BH6" i="40" s="1"/>
  <c r="BG1" i="40"/>
  <c r="BG1" i="39"/>
  <c r="BH2" i="39"/>
  <c r="BG1" i="38"/>
  <c r="BH2" i="38"/>
  <c r="BH2" i="37"/>
  <c r="BH6" i="37" s="1"/>
  <c r="BG1" i="37"/>
  <c r="BG1" i="36"/>
  <c r="BH2" i="36"/>
  <c r="BH6" i="36" s="1"/>
  <c r="BG1" i="35"/>
  <c r="BH2" i="35"/>
  <c r="BH9" i="35" s="1"/>
  <c r="BH2" i="34"/>
  <c r="BH7" i="34" s="1"/>
  <c r="BG1" i="34"/>
  <c r="BG1" i="33"/>
  <c r="BH2" i="33"/>
  <c r="BH12" i="33" s="1"/>
  <c r="BG1" i="32"/>
  <c r="BH2" i="32"/>
  <c r="BH2" i="31"/>
  <c r="BG1" i="31"/>
  <c r="BH2" i="30"/>
  <c r="BG1" i="30"/>
  <c r="BF1" i="29"/>
  <c r="BG2" i="29"/>
  <c r="BG4" i="29" s="1"/>
  <c r="BG1" i="28"/>
  <c r="BH2" i="28"/>
  <c r="AU2" i="3"/>
  <c r="BH4" i="48" l="1"/>
  <c r="BH5" i="48"/>
  <c r="BH10" i="38"/>
  <c r="BH9" i="38"/>
  <c r="BH9" i="33"/>
  <c r="BH10" i="33"/>
  <c r="BG3" i="40"/>
  <c r="BG3" i="39"/>
  <c r="BG3" i="38"/>
  <c r="BH6" i="42"/>
  <c r="BH7" i="42"/>
  <c r="BH11" i="33"/>
  <c r="BH6" i="32"/>
  <c r="BH7" i="32"/>
  <c r="BG3" i="34"/>
  <c r="BG3" i="50"/>
  <c r="BG3" i="41"/>
  <c r="BH4" i="50"/>
  <c r="BH5" i="50"/>
  <c r="BH3" i="48"/>
  <c r="BH4" i="47"/>
  <c r="BH6" i="47"/>
  <c r="BH5" i="47"/>
  <c r="BH5" i="41"/>
  <c r="BH7" i="41"/>
  <c r="BH6" i="41"/>
  <c r="BH4" i="40"/>
  <c r="BH5" i="40"/>
  <c r="BH4" i="39"/>
  <c r="BH5" i="39"/>
  <c r="BH4" i="38"/>
  <c r="BH8" i="38"/>
  <c r="BH7" i="38"/>
  <c r="BH5" i="38"/>
  <c r="BH6" i="38"/>
  <c r="BH4" i="36"/>
  <c r="BH5" i="36"/>
  <c r="BH8" i="35"/>
  <c r="BH7" i="35"/>
  <c r="BH6" i="35"/>
  <c r="BH4" i="34"/>
  <c r="BH6" i="34"/>
  <c r="BH5" i="34"/>
  <c r="BG3" i="29"/>
  <c r="BC52" i="3"/>
  <c r="BG3" i="35"/>
  <c r="BG3" i="37"/>
  <c r="BH6" i="51"/>
  <c r="BH7" i="51"/>
  <c r="BH4" i="51"/>
  <c r="BH5" i="51"/>
  <c r="BH4" i="42"/>
  <c r="BH5" i="42"/>
  <c r="BH4" i="37"/>
  <c r="BH5" i="37"/>
  <c r="BH4" i="35"/>
  <c r="BH5" i="35"/>
  <c r="BH4" i="33"/>
  <c r="BH8" i="33"/>
  <c r="BH7" i="33"/>
  <c r="BH6" i="33"/>
  <c r="BH5" i="33"/>
  <c r="BH5" i="32"/>
  <c r="BH4" i="32"/>
  <c r="BH3" i="44"/>
  <c r="BG3" i="47"/>
  <c r="BG3" i="32"/>
  <c r="BG3" i="36"/>
  <c r="BG3" i="33"/>
  <c r="BH3" i="52"/>
  <c r="BG3" i="51"/>
  <c r="BG3" i="42"/>
  <c r="BH3" i="45"/>
  <c r="BH1" i="55"/>
  <c r="BI2" i="55"/>
  <c r="BH1" i="54"/>
  <c r="BI2" i="54"/>
  <c r="BI2" i="53"/>
  <c r="BH1" i="53"/>
  <c r="BH1" i="52"/>
  <c r="BI2" i="52"/>
  <c r="BI4" i="52" s="1"/>
  <c r="BI2" i="51"/>
  <c r="BI8" i="51" s="1"/>
  <c r="BH1" i="51"/>
  <c r="BI2" i="50"/>
  <c r="BH1" i="50"/>
  <c r="BI2" i="49"/>
  <c r="BH1" i="49"/>
  <c r="BI2" i="48"/>
  <c r="BH1" i="48"/>
  <c r="BI2" i="47"/>
  <c r="BI7" i="47" s="1"/>
  <c r="BH1" i="47"/>
  <c r="BI2" i="46"/>
  <c r="BH1" i="46"/>
  <c r="BI2" i="45"/>
  <c r="BI4" i="45" s="1"/>
  <c r="BH1" i="45"/>
  <c r="BI2" i="44"/>
  <c r="BI4" i="44" s="1"/>
  <c r="BH1" i="44"/>
  <c r="BI2" i="43"/>
  <c r="BH1" i="43"/>
  <c r="BH1" i="42"/>
  <c r="BI2" i="42"/>
  <c r="BI2" i="41"/>
  <c r="BH1" i="41"/>
  <c r="BI2" i="40"/>
  <c r="BI6" i="40" s="1"/>
  <c r="BH1" i="40"/>
  <c r="BH1" i="39"/>
  <c r="BI2" i="39"/>
  <c r="BH1" i="38"/>
  <c r="BI2" i="38"/>
  <c r="BH1" i="37"/>
  <c r="BI2" i="37"/>
  <c r="BI6" i="37" s="1"/>
  <c r="BH1" i="36"/>
  <c r="BI2" i="36"/>
  <c r="BI6" i="36" s="1"/>
  <c r="BH1" i="35"/>
  <c r="BI2" i="35"/>
  <c r="BI9" i="35" s="1"/>
  <c r="BH1" i="34"/>
  <c r="BI2" i="34"/>
  <c r="BI7" i="34" s="1"/>
  <c r="BH1" i="33"/>
  <c r="BI2" i="33"/>
  <c r="BI12" i="33" s="1"/>
  <c r="BI2" i="32"/>
  <c r="BH1" i="32"/>
  <c r="BI2" i="31"/>
  <c r="BH1" i="31"/>
  <c r="BI2" i="30"/>
  <c r="BH1" i="30"/>
  <c r="BH2" i="29"/>
  <c r="BH4" i="29" s="1"/>
  <c r="BG1" i="29"/>
  <c r="BH1" i="28"/>
  <c r="BI2" i="28"/>
  <c r="AV2" i="3"/>
  <c r="BI4" i="48" l="1"/>
  <c r="BI5" i="48"/>
  <c r="BI10" i="38"/>
  <c r="BI9" i="38"/>
  <c r="BI9" i="33"/>
  <c r="BI10" i="33"/>
  <c r="BH3" i="50"/>
  <c r="BH3" i="41"/>
  <c r="BH3" i="38"/>
  <c r="BH3" i="40"/>
  <c r="BH3" i="39"/>
  <c r="BH3" i="34"/>
  <c r="BI6" i="42"/>
  <c r="BI7" i="42"/>
  <c r="BI11" i="33"/>
  <c r="BI6" i="32"/>
  <c r="BI7" i="32"/>
  <c r="BI4" i="50"/>
  <c r="BI5" i="50"/>
  <c r="BI3" i="48"/>
  <c r="BI4" i="47"/>
  <c r="BI6" i="47"/>
  <c r="BI5" i="47"/>
  <c r="BI5" i="41"/>
  <c r="BI7" i="41"/>
  <c r="BI6" i="41"/>
  <c r="BI4" i="40"/>
  <c r="BI5" i="40"/>
  <c r="BI4" i="39"/>
  <c r="BI5" i="39"/>
  <c r="BI4" i="38"/>
  <c r="BI7" i="38"/>
  <c r="BI8" i="38"/>
  <c r="BI5" i="38"/>
  <c r="BI6" i="38"/>
  <c r="BI4" i="36"/>
  <c r="BI5" i="36"/>
  <c r="BI8" i="35"/>
  <c r="BI7" i="35"/>
  <c r="BI6" i="35"/>
  <c r="BI4" i="34"/>
  <c r="BI6" i="34"/>
  <c r="BI5" i="34"/>
  <c r="BH3" i="29"/>
  <c r="BD52" i="3"/>
  <c r="BH3" i="35"/>
  <c r="BH3" i="37"/>
  <c r="BI6" i="51"/>
  <c r="BI7" i="51"/>
  <c r="BI4" i="51"/>
  <c r="BI5" i="51"/>
  <c r="BI4" i="42"/>
  <c r="BI5" i="42"/>
  <c r="BI4" i="37"/>
  <c r="BI5" i="37"/>
  <c r="BI4" i="35"/>
  <c r="BI5" i="35"/>
  <c r="BI4" i="33"/>
  <c r="BI8" i="33"/>
  <c r="BI7" i="33"/>
  <c r="BI6" i="33"/>
  <c r="BI5" i="33"/>
  <c r="BI5" i="32"/>
  <c r="BI4" i="32"/>
  <c r="BI3" i="44"/>
  <c r="BH3" i="36"/>
  <c r="BH3" i="47"/>
  <c r="BH3" i="33"/>
  <c r="BH3" i="32"/>
  <c r="BI3" i="52"/>
  <c r="BH3" i="42"/>
  <c r="BH3" i="51"/>
  <c r="BI3" i="45"/>
  <c r="BI1" i="55"/>
  <c r="BJ2" i="55"/>
  <c r="BI1" i="54"/>
  <c r="BJ2" i="54"/>
  <c r="BJ2" i="53"/>
  <c r="BI1" i="53"/>
  <c r="BJ2" i="52"/>
  <c r="BJ4" i="52" s="1"/>
  <c r="BI1" i="52"/>
  <c r="BJ2" i="51"/>
  <c r="BJ8" i="51" s="1"/>
  <c r="BI1" i="51"/>
  <c r="BJ2" i="50"/>
  <c r="BI1" i="50"/>
  <c r="BJ2" i="49"/>
  <c r="BI1" i="49"/>
  <c r="BJ2" i="48"/>
  <c r="BI1" i="48"/>
  <c r="BJ2" i="47"/>
  <c r="BJ7" i="47" s="1"/>
  <c r="BI1" i="47"/>
  <c r="BJ2" i="46"/>
  <c r="BI1" i="46"/>
  <c r="BJ2" i="45"/>
  <c r="BJ4" i="45" s="1"/>
  <c r="BI1" i="45"/>
  <c r="BI1" i="44"/>
  <c r="BJ2" i="44"/>
  <c r="BJ4" i="44" s="1"/>
  <c r="BI1" i="43"/>
  <c r="BJ2" i="43"/>
  <c r="BI1" i="42"/>
  <c r="BJ2" i="42"/>
  <c r="BJ2" i="41"/>
  <c r="BI1" i="41"/>
  <c r="BJ2" i="40"/>
  <c r="BJ6" i="40" s="1"/>
  <c r="BI1" i="40"/>
  <c r="BI1" i="39"/>
  <c r="BJ2" i="39"/>
  <c r="BI1" i="38"/>
  <c r="BJ2" i="38"/>
  <c r="BJ2" i="37"/>
  <c r="BJ6" i="37" s="1"/>
  <c r="BI1" i="37"/>
  <c r="BJ2" i="36"/>
  <c r="BJ6" i="36" s="1"/>
  <c r="BI1" i="36"/>
  <c r="BJ2" i="35"/>
  <c r="BJ9" i="35" s="1"/>
  <c r="BI1" i="35"/>
  <c r="BI1" i="34"/>
  <c r="BJ2" i="34"/>
  <c r="BJ7" i="34" s="1"/>
  <c r="BI1" i="33"/>
  <c r="BJ2" i="33"/>
  <c r="BJ12" i="33" s="1"/>
  <c r="BJ2" i="32"/>
  <c r="BI1" i="32"/>
  <c r="BI1" i="31"/>
  <c r="BJ2" i="31"/>
  <c r="BJ2" i="30"/>
  <c r="BI1" i="30"/>
  <c r="BH1" i="29"/>
  <c r="BI2" i="29"/>
  <c r="BI4" i="29" s="1"/>
  <c r="BI1" i="28"/>
  <c r="BJ2" i="28"/>
  <c r="AW2" i="3"/>
  <c r="BJ4" i="48" l="1"/>
  <c r="BJ5" i="48"/>
  <c r="BJ10" i="38"/>
  <c r="BJ9" i="38"/>
  <c r="BJ9" i="33"/>
  <c r="BJ10" i="33"/>
  <c r="BI3" i="38"/>
  <c r="BI3" i="40"/>
  <c r="BI3" i="39"/>
  <c r="BI3" i="50"/>
  <c r="BJ6" i="42"/>
  <c r="BJ7" i="42"/>
  <c r="BJ11" i="33"/>
  <c r="BJ6" i="32"/>
  <c r="BJ7" i="32"/>
  <c r="BI3" i="34"/>
  <c r="BI3" i="41"/>
  <c r="BJ4" i="50"/>
  <c r="BJ5" i="50"/>
  <c r="BJ3" i="48"/>
  <c r="BJ4" i="47"/>
  <c r="BJ6" i="47"/>
  <c r="BJ5" i="47"/>
  <c r="BJ5" i="41"/>
  <c r="BJ6" i="41"/>
  <c r="BJ7" i="41"/>
  <c r="BJ4" i="40"/>
  <c r="BJ5" i="40"/>
  <c r="BJ4" i="39"/>
  <c r="BJ5" i="39"/>
  <c r="BJ4" i="38"/>
  <c r="BJ8" i="38"/>
  <c r="BJ7" i="38"/>
  <c r="BJ5" i="38"/>
  <c r="BJ6" i="38"/>
  <c r="BJ4" i="36"/>
  <c r="BJ5" i="36"/>
  <c r="BJ8" i="35"/>
  <c r="BJ7" i="35"/>
  <c r="BJ6" i="35"/>
  <c r="BJ4" i="34"/>
  <c r="BJ6" i="34"/>
  <c r="BJ5" i="34"/>
  <c r="BI3" i="29"/>
  <c r="BE52" i="3"/>
  <c r="BI3" i="35"/>
  <c r="BI3" i="37"/>
  <c r="BJ6" i="51"/>
  <c r="BJ7" i="51"/>
  <c r="BJ4" i="51"/>
  <c r="BJ5" i="51"/>
  <c r="BJ4" i="42"/>
  <c r="BJ5" i="42"/>
  <c r="BJ4" i="37"/>
  <c r="BJ5" i="37"/>
  <c r="BJ4" i="35"/>
  <c r="BJ5" i="35"/>
  <c r="BJ4" i="33"/>
  <c r="BJ8" i="33"/>
  <c r="BJ7" i="33"/>
  <c r="BJ6" i="33"/>
  <c r="BJ5" i="33"/>
  <c r="BJ5" i="32"/>
  <c r="BJ4" i="32"/>
  <c r="BJ3" i="44"/>
  <c r="BI3" i="47"/>
  <c r="BI3" i="33"/>
  <c r="BI3" i="32"/>
  <c r="BI3" i="36"/>
  <c r="BJ3" i="52"/>
  <c r="BI3" i="51"/>
  <c r="BI3" i="42"/>
  <c r="BJ3" i="45"/>
  <c r="BJ1" i="55"/>
  <c r="BK2" i="55"/>
  <c r="BJ1" i="54"/>
  <c r="BK2" i="54"/>
  <c r="BK2" i="53"/>
  <c r="BJ1" i="53"/>
  <c r="BJ1" i="52"/>
  <c r="BK2" i="52"/>
  <c r="BK4" i="52" s="1"/>
  <c r="BK2" i="51"/>
  <c r="BK8" i="51" s="1"/>
  <c r="BJ1" i="51"/>
  <c r="BK2" i="50"/>
  <c r="BJ1" i="50"/>
  <c r="BK2" i="49"/>
  <c r="BJ1" i="49"/>
  <c r="BK2" i="48"/>
  <c r="BJ1" i="48"/>
  <c r="BK2" i="47"/>
  <c r="BK7" i="47" s="1"/>
  <c r="BJ1" i="47"/>
  <c r="BK2" i="46"/>
  <c r="BJ1" i="46"/>
  <c r="BK2" i="45"/>
  <c r="BK4" i="45" s="1"/>
  <c r="BJ1" i="45"/>
  <c r="BK2" i="44"/>
  <c r="BK4" i="44" s="1"/>
  <c r="BJ1" i="44"/>
  <c r="BJ1" i="43"/>
  <c r="BK2" i="43"/>
  <c r="BJ1" i="42"/>
  <c r="BK2" i="42"/>
  <c r="BJ1" i="41"/>
  <c r="BK2" i="41"/>
  <c r="BK2" i="40"/>
  <c r="BK6" i="40" s="1"/>
  <c r="BJ1" i="40"/>
  <c r="BK2" i="39"/>
  <c r="BJ1" i="39"/>
  <c r="BK2" i="38"/>
  <c r="BJ1" i="38"/>
  <c r="BK2" i="37"/>
  <c r="BK6" i="37" s="1"/>
  <c r="BJ1" i="37"/>
  <c r="BJ1" i="36"/>
  <c r="BK2" i="36"/>
  <c r="BK6" i="36" s="1"/>
  <c r="BK2" i="35"/>
  <c r="BK9" i="35" s="1"/>
  <c r="BJ1" i="35"/>
  <c r="BK2" i="34"/>
  <c r="BK7" i="34" s="1"/>
  <c r="BJ1" i="34"/>
  <c r="BJ1" i="33"/>
  <c r="BK2" i="33"/>
  <c r="BK12" i="33" s="1"/>
  <c r="BK2" i="32"/>
  <c r="BJ1" i="32"/>
  <c r="BK2" i="31"/>
  <c r="BJ1" i="31"/>
  <c r="BK2" i="30"/>
  <c r="BJ1" i="30"/>
  <c r="BI1" i="29"/>
  <c r="BJ2" i="29"/>
  <c r="BJ4" i="29" s="1"/>
  <c r="BJ1" i="28"/>
  <c r="BK2" i="28"/>
  <c r="AX2" i="3"/>
  <c r="BK4" i="48" l="1"/>
  <c r="BK5" i="48"/>
  <c r="BK10" i="38"/>
  <c r="BK9" i="38"/>
  <c r="BK9" i="33"/>
  <c r="BK10" i="33"/>
  <c r="BJ3" i="38"/>
  <c r="BJ3" i="40"/>
  <c r="BJ3" i="39"/>
  <c r="BJ3" i="34"/>
  <c r="BK6" i="42"/>
  <c r="BK7" i="42"/>
  <c r="BK11" i="33"/>
  <c r="BK6" i="32"/>
  <c r="BK7" i="32"/>
  <c r="BJ3" i="50"/>
  <c r="BJ3" i="41"/>
  <c r="BK4" i="50"/>
  <c r="BK5" i="50"/>
  <c r="BK3" i="48"/>
  <c r="BK4" i="47"/>
  <c r="BK6" i="47"/>
  <c r="BK5" i="47"/>
  <c r="BK5" i="41"/>
  <c r="BK7" i="41"/>
  <c r="BK6" i="41"/>
  <c r="BK4" i="40"/>
  <c r="BK5" i="40"/>
  <c r="BK4" i="39"/>
  <c r="BK5" i="39"/>
  <c r="BK4" i="38"/>
  <c r="BK7" i="38"/>
  <c r="BK8" i="38"/>
  <c r="BK5" i="38"/>
  <c r="BK6" i="38"/>
  <c r="BK4" i="36"/>
  <c r="BK5" i="36"/>
  <c r="BK8" i="35"/>
  <c r="BK7" i="35"/>
  <c r="BK6" i="35"/>
  <c r="BK4" i="34"/>
  <c r="BK6" i="34"/>
  <c r="BK5" i="34"/>
  <c r="BJ3" i="29"/>
  <c r="BF52" i="3"/>
  <c r="BJ3" i="35"/>
  <c r="BJ3" i="37"/>
  <c r="BK6" i="51"/>
  <c r="BK7" i="51"/>
  <c r="BK4" i="51"/>
  <c r="BK5" i="51"/>
  <c r="BK4" i="42"/>
  <c r="BK5" i="42"/>
  <c r="BK4" i="37"/>
  <c r="BK5" i="37"/>
  <c r="BK4" i="35"/>
  <c r="BK5" i="35"/>
  <c r="BK4" i="33"/>
  <c r="BK8" i="33"/>
  <c r="BK7" i="33"/>
  <c r="BK6" i="33"/>
  <c r="BK5" i="33"/>
  <c r="BK5" i="32"/>
  <c r="BK4" i="32"/>
  <c r="BK3" i="44"/>
  <c r="BJ3" i="36"/>
  <c r="BJ3" i="32"/>
  <c r="BJ3" i="47"/>
  <c r="BJ3" i="33"/>
  <c r="BK3" i="52"/>
  <c r="BJ3" i="42"/>
  <c r="BJ3" i="51"/>
  <c r="BK3" i="45"/>
  <c r="BL2" i="55"/>
  <c r="BK1" i="55"/>
  <c r="BK1" i="54"/>
  <c r="BL2" i="54"/>
  <c r="BL2" i="53"/>
  <c r="BK1" i="53"/>
  <c r="BK1" i="52"/>
  <c r="BL2" i="52"/>
  <c r="BL4" i="52" s="1"/>
  <c r="BL2" i="51"/>
  <c r="BL8" i="51" s="1"/>
  <c r="BK1" i="51"/>
  <c r="BK1" i="50"/>
  <c r="BL2" i="50"/>
  <c r="BL2" i="49"/>
  <c r="BK1" i="49"/>
  <c r="BL2" i="48"/>
  <c r="BK1" i="48"/>
  <c r="BL2" i="47"/>
  <c r="BL7" i="47" s="1"/>
  <c r="BK1" i="47"/>
  <c r="BL2" i="46"/>
  <c r="BK1" i="46"/>
  <c r="BL2" i="45"/>
  <c r="BL4" i="45" s="1"/>
  <c r="BK1" i="45"/>
  <c r="BL2" i="44"/>
  <c r="BL4" i="44" s="1"/>
  <c r="BK1" i="44"/>
  <c r="BL2" i="43"/>
  <c r="BK1" i="43"/>
  <c r="BL2" i="42"/>
  <c r="BK1" i="42"/>
  <c r="BK1" i="41"/>
  <c r="BL2" i="41"/>
  <c r="BL2" i="40"/>
  <c r="BL6" i="40" s="1"/>
  <c r="BK1" i="40"/>
  <c r="BK1" i="39"/>
  <c r="BL2" i="39"/>
  <c r="BK1" i="38"/>
  <c r="BL2" i="38"/>
  <c r="BL2" i="37"/>
  <c r="BL6" i="37" s="1"/>
  <c r="BK1" i="37"/>
  <c r="BL2" i="36"/>
  <c r="BL6" i="36" s="1"/>
  <c r="BK1" i="36"/>
  <c r="BK1" i="35"/>
  <c r="BL2" i="35"/>
  <c r="BL9" i="35" s="1"/>
  <c r="BK1" i="34"/>
  <c r="BL2" i="34"/>
  <c r="BL7" i="34" s="1"/>
  <c r="BK1" i="33"/>
  <c r="BL2" i="33"/>
  <c r="BL12" i="33" s="1"/>
  <c r="BL2" i="32"/>
  <c r="BK1" i="32"/>
  <c r="BK1" i="31"/>
  <c r="BL2" i="31"/>
  <c r="BK1" i="30"/>
  <c r="BL2" i="30"/>
  <c r="BJ1" i="29"/>
  <c r="BK2" i="29"/>
  <c r="BK4" i="29" s="1"/>
  <c r="BK1" i="28"/>
  <c r="BL2" i="28"/>
  <c r="AY2" i="3"/>
  <c r="BL4" i="48" l="1"/>
  <c r="BL5" i="48"/>
  <c r="BL10" i="38"/>
  <c r="BL9" i="38"/>
  <c r="BL9" i="33"/>
  <c r="BL10" i="33"/>
  <c r="BK3" i="38"/>
  <c r="BK3" i="50"/>
  <c r="BK3" i="40"/>
  <c r="BK3" i="39"/>
  <c r="BL6" i="42"/>
  <c r="BL7" i="42"/>
  <c r="BL11" i="33"/>
  <c r="BL6" i="32"/>
  <c r="BL7" i="32"/>
  <c r="BK3" i="34"/>
  <c r="BK3" i="41"/>
  <c r="BL4" i="50"/>
  <c r="BL5" i="50"/>
  <c r="BL4" i="47"/>
  <c r="BL6" i="47"/>
  <c r="BL5" i="47"/>
  <c r="BL5" i="41"/>
  <c r="BL6" i="41"/>
  <c r="BL7" i="41"/>
  <c r="BL4" i="40"/>
  <c r="BL5" i="40"/>
  <c r="BL4" i="39"/>
  <c r="BL5" i="39"/>
  <c r="BL4" i="38"/>
  <c r="BL8" i="38"/>
  <c r="BL7" i="38"/>
  <c r="BL5" i="38"/>
  <c r="BL6" i="38"/>
  <c r="BL4" i="36"/>
  <c r="BL5" i="36"/>
  <c r="BL8" i="35"/>
  <c r="BL7" i="35"/>
  <c r="BL6" i="35"/>
  <c r="BL4" i="34"/>
  <c r="BL6" i="34"/>
  <c r="BL5" i="34"/>
  <c r="BK3" i="29"/>
  <c r="BG52" i="3"/>
  <c r="BK3" i="35"/>
  <c r="BK3" i="37"/>
  <c r="BL6" i="51"/>
  <c r="BL7" i="51"/>
  <c r="BL4" i="51"/>
  <c r="BL5" i="51"/>
  <c r="BL4" i="42"/>
  <c r="BL5" i="42"/>
  <c r="BL4" i="37"/>
  <c r="BL5" i="37"/>
  <c r="BL4" i="35"/>
  <c r="BL5" i="35"/>
  <c r="BL4" i="33"/>
  <c r="BL8" i="33"/>
  <c r="BL7" i="33"/>
  <c r="BL6" i="33"/>
  <c r="BL5" i="33"/>
  <c r="BL5" i="32"/>
  <c r="BL4" i="32"/>
  <c r="BL3" i="44"/>
  <c r="BK3" i="32"/>
  <c r="BK3" i="33"/>
  <c r="BK3" i="36"/>
  <c r="BK3" i="47"/>
  <c r="BL3" i="52"/>
  <c r="BK3" i="51"/>
  <c r="BK3" i="42"/>
  <c r="BL3" i="45"/>
  <c r="BM2" i="55"/>
  <c r="BL1" i="55"/>
  <c r="BM2" i="54"/>
  <c r="BL1" i="54"/>
  <c r="BM2" i="53"/>
  <c r="BL1" i="53"/>
  <c r="BL1" i="52"/>
  <c r="BM2" i="52"/>
  <c r="BM4" i="52" s="1"/>
  <c r="BM2" i="51"/>
  <c r="BM8" i="51" s="1"/>
  <c r="BL1" i="51"/>
  <c r="BM2" i="50"/>
  <c r="BL1" i="50"/>
  <c r="BM2" i="49"/>
  <c r="BL1" i="49"/>
  <c r="BM2" i="48"/>
  <c r="BL1" i="48"/>
  <c r="BM2" i="47"/>
  <c r="BM7" i="47" s="1"/>
  <c r="BL1" i="47"/>
  <c r="BM2" i="46"/>
  <c r="BL1" i="46"/>
  <c r="BM2" i="45"/>
  <c r="BM4" i="45" s="1"/>
  <c r="BL1" i="45"/>
  <c r="BM2" i="44"/>
  <c r="BM4" i="44" s="1"/>
  <c r="BL1" i="44"/>
  <c r="BM2" i="43"/>
  <c r="BL1" i="43"/>
  <c r="BM2" i="42"/>
  <c r="BL1" i="42"/>
  <c r="BL1" i="41"/>
  <c r="BM2" i="41"/>
  <c r="BM2" i="40"/>
  <c r="BM6" i="40" s="1"/>
  <c r="BL1" i="40"/>
  <c r="BL1" i="39"/>
  <c r="BM2" i="39"/>
  <c r="BM2" i="38"/>
  <c r="BL1" i="38"/>
  <c r="BL1" i="37"/>
  <c r="BM2" i="37"/>
  <c r="BM6" i="37" s="1"/>
  <c r="BL1" i="36"/>
  <c r="BM2" i="36"/>
  <c r="BM6" i="36" s="1"/>
  <c r="BL1" i="35"/>
  <c r="BM2" i="35"/>
  <c r="BM9" i="35" s="1"/>
  <c r="BM2" i="34"/>
  <c r="BM7" i="34" s="1"/>
  <c r="BL1" i="34"/>
  <c r="BL1" i="33"/>
  <c r="BM2" i="33"/>
  <c r="BM12" i="33" s="1"/>
  <c r="BL1" i="32"/>
  <c r="BM2" i="32"/>
  <c r="BL1" i="31"/>
  <c r="BM2" i="31"/>
  <c r="BM2" i="30"/>
  <c r="BL1" i="30"/>
  <c r="BL2" i="29"/>
  <c r="BL4" i="29" s="1"/>
  <c r="BK1" i="29"/>
  <c r="BL1" i="28"/>
  <c r="BM2" i="28"/>
  <c r="AZ2" i="3"/>
  <c r="BL3" i="48" l="1"/>
  <c r="BM4" i="48"/>
  <c r="BM5" i="48"/>
  <c r="BM10" i="38"/>
  <c r="BM9" i="38"/>
  <c r="BM9" i="33"/>
  <c r="BM10" i="33"/>
  <c r="BL3" i="40"/>
  <c r="BL3" i="39"/>
  <c r="BL3" i="38"/>
  <c r="BM6" i="42"/>
  <c r="BM7" i="42"/>
  <c r="BM11" i="33"/>
  <c r="BM6" i="32"/>
  <c r="BM7" i="32"/>
  <c r="BL3" i="34"/>
  <c r="BL3" i="50"/>
  <c r="BL3" i="41"/>
  <c r="BM4" i="50"/>
  <c r="BM5" i="50"/>
  <c r="BM4" i="47"/>
  <c r="BM6" i="47"/>
  <c r="BM5" i="47"/>
  <c r="BM5" i="41"/>
  <c r="BM6" i="41"/>
  <c r="BM7" i="41"/>
  <c r="BM4" i="40"/>
  <c r="BM5" i="40"/>
  <c r="BM4" i="39"/>
  <c r="BM5" i="39"/>
  <c r="BM4" i="38"/>
  <c r="BM7" i="38"/>
  <c r="BM8" i="38"/>
  <c r="BM5" i="38"/>
  <c r="BM6" i="38"/>
  <c r="BM4" i="36"/>
  <c r="BM5" i="36"/>
  <c r="BM8" i="35"/>
  <c r="BM7" i="35"/>
  <c r="BM6" i="35"/>
  <c r="BM4" i="34"/>
  <c r="BM6" i="34"/>
  <c r="BM5" i="34"/>
  <c r="BL3" i="29"/>
  <c r="BH52" i="3"/>
  <c r="BL3" i="35"/>
  <c r="BL3" i="37"/>
  <c r="BM6" i="51"/>
  <c r="BM7" i="51"/>
  <c r="BM4" i="51"/>
  <c r="BM5" i="51"/>
  <c r="BM4" i="42"/>
  <c r="BM5" i="42"/>
  <c r="BM4" i="37"/>
  <c r="BM5" i="37"/>
  <c r="BM4" i="35"/>
  <c r="BM5" i="35"/>
  <c r="BM4" i="33"/>
  <c r="BM8" i="33"/>
  <c r="BM7" i="33"/>
  <c r="BM6" i="33"/>
  <c r="BM5" i="33"/>
  <c r="BM5" i="32"/>
  <c r="BM4" i="32"/>
  <c r="BM3" i="44"/>
  <c r="BL3" i="47"/>
  <c r="BL3" i="32"/>
  <c r="BL3" i="36"/>
  <c r="BL3" i="33"/>
  <c r="BM3" i="52"/>
  <c r="BL3" i="51"/>
  <c r="BL3" i="42"/>
  <c r="BM3" i="45"/>
  <c r="BN2" i="55"/>
  <c r="BM1" i="55"/>
  <c r="BM1" i="54"/>
  <c r="BN2" i="54"/>
  <c r="BN2" i="53"/>
  <c r="BM1" i="53"/>
  <c r="BM1" i="52"/>
  <c r="BN2" i="52"/>
  <c r="BN4" i="52" s="1"/>
  <c r="BN2" i="51"/>
  <c r="BN8" i="51" s="1"/>
  <c r="BM1" i="51"/>
  <c r="BN2" i="50"/>
  <c r="BM1" i="50"/>
  <c r="BN2" i="49"/>
  <c r="BM1" i="49"/>
  <c r="BN2" i="48"/>
  <c r="BM1" i="48"/>
  <c r="BN2" i="47"/>
  <c r="BN7" i="47" s="1"/>
  <c r="BM1" i="47"/>
  <c r="BN2" i="46"/>
  <c r="BM1" i="46"/>
  <c r="BN2" i="45"/>
  <c r="BN4" i="45" s="1"/>
  <c r="BM1" i="45"/>
  <c r="BM1" i="44"/>
  <c r="BN2" i="44"/>
  <c r="BN4" i="44" s="1"/>
  <c r="BM1" i="43"/>
  <c r="BN2" i="43"/>
  <c r="BM1" i="42"/>
  <c r="BN2" i="42"/>
  <c r="BM1" i="41"/>
  <c r="BN2" i="41"/>
  <c r="BM1" i="40"/>
  <c r="BN2" i="40"/>
  <c r="BN6" i="40" s="1"/>
  <c r="BN2" i="39"/>
  <c r="BM1" i="39"/>
  <c r="BN2" i="38"/>
  <c r="BM1" i="38"/>
  <c r="BN2" i="37"/>
  <c r="BN6" i="37" s="1"/>
  <c r="BM1" i="37"/>
  <c r="BM1" i="36"/>
  <c r="BN2" i="36"/>
  <c r="BN6" i="36" s="1"/>
  <c r="BM1" i="35"/>
  <c r="BN2" i="35"/>
  <c r="BN9" i="35" s="1"/>
  <c r="BM1" i="34"/>
  <c r="BN2" i="34"/>
  <c r="BN7" i="34" s="1"/>
  <c r="BN2" i="33"/>
  <c r="BN12" i="33" s="1"/>
  <c r="BM1" i="33"/>
  <c r="BN2" i="32"/>
  <c r="BM1" i="32"/>
  <c r="BN2" i="31"/>
  <c r="BM1" i="31"/>
  <c r="BM1" i="30"/>
  <c r="BN2" i="30"/>
  <c r="BL1" i="29"/>
  <c r="BM2" i="29"/>
  <c r="BM4" i="29" s="1"/>
  <c r="BM1" i="28"/>
  <c r="BN2" i="28"/>
  <c r="BA2" i="3"/>
  <c r="BM3" i="48" l="1"/>
  <c r="BN4" i="48"/>
  <c r="BN5" i="48"/>
  <c r="BN10" i="38"/>
  <c r="BN9" i="38"/>
  <c r="BN9" i="33"/>
  <c r="BN10" i="33"/>
  <c r="BM3" i="40"/>
  <c r="BM3" i="38"/>
  <c r="BM3" i="39"/>
  <c r="BN6" i="42"/>
  <c r="BN7" i="42"/>
  <c r="BN11" i="33"/>
  <c r="BN6" i="32"/>
  <c r="BN7" i="32"/>
  <c r="BM3" i="50"/>
  <c r="BM3" i="41"/>
  <c r="BM3" i="34"/>
  <c r="BN4" i="50"/>
  <c r="BN5" i="50"/>
  <c r="BN3" i="48"/>
  <c r="BN4" i="47"/>
  <c r="BN6" i="47"/>
  <c r="BN5" i="47"/>
  <c r="BN5" i="41"/>
  <c r="BN7" i="41"/>
  <c r="BN6" i="41"/>
  <c r="BN4" i="40"/>
  <c r="BN5" i="40"/>
  <c r="BN4" i="39"/>
  <c r="BN5" i="39"/>
  <c r="BN4" i="38"/>
  <c r="BN8" i="38"/>
  <c r="BN7" i="38"/>
  <c r="BN5" i="38"/>
  <c r="BN6" i="38"/>
  <c r="BN4" i="36"/>
  <c r="BN5" i="36"/>
  <c r="BN8" i="35"/>
  <c r="BN7" i="35"/>
  <c r="BN6" i="35"/>
  <c r="BN4" i="34"/>
  <c r="BN6" i="34"/>
  <c r="BN5" i="34"/>
  <c r="BM3" i="29"/>
  <c r="BI52" i="3"/>
  <c r="BM3" i="35"/>
  <c r="BM3" i="37"/>
  <c r="BN6" i="51"/>
  <c r="BN7" i="51"/>
  <c r="BN4" i="51"/>
  <c r="BN5" i="51"/>
  <c r="BN4" i="42"/>
  <c r="BN5" i="42"/>
  <c r="BN4" i="37"/>
  <c r="BN5" i="37"/>
  <c r="BN4" i="35"/>
  <c r="BN5" i="35"/>
  <c r="BN4" i="33"/>
  <c r="BN8" i="33"/>
  <c r="BN7" i="33"/>
  <c r="BN6" i="33"/>
  <c r="BN5" i="33"/>
  <c r="BN5" i="32"/>
  <c r="BN4" i="32"/>
  <c r="BN3" i="44"/>
  <c r="BM3" i="47"/>
  <c r="BM3" i="36"/>
  <c r="BM3" i="32"/>
  <c r="BM3" i="33"/>
  <c r="BN3" i="52"/>
  <c r="BM3" i="51"/>
  <c r="BM3" i="42"/>
  <c r="BN3" i="45"/>
  <c r="BO2" i="55"/>
  <c r="BN1" i="55"/>
  <c r="BN1" i="54"/>
  <c r="BO2" i="54"/>
  <c r="BO2" i="53"/>
  <c r="BN1" i="53"/>
  <c r="BO2" i="52"/>
  <c r="BO4" i="52" s="1"/>
  <c r="BN1" i="52"/>
  <c r="BO2" i="51"/>
  <c r="BO8" i="51" s="1"/>
  <c r="BN1" i="51"/>
  <c r="BO2" i="50"/>
  <c r="BN1" i="50"/>
  <c r="BO2" i="49"/>
  <c r="BN1" i="49"/>
  <c r="BO2" i="48"/>
  <c r="BN1" i="48"/>
  <c r="BO2" i="47"/>
  <c r="BO7" i="47" s="1"/>
  <c r="BN1" i="47"/>
  <c r="BO2" i="46"/>
  <c r="BN1" i="46"/>
  <c r="BO2" i="45"/>
  <c r="BO4" i="45" s="1"/>
  <c r="BN1" i="45"/>
  <c r="BO2" i="44"/>
  <c r="BO4" i="44" s="1"/>
  <c r="BN1" i="44"/>
  <c r="BN1" i="43"/>
  <c r="BO2" i="43"/>
  <c r="BO2" i="42"/>
  <c r="BN1" i="42"/>
  <c r="BN1" i="41"/>
  <c r="BO2" i="41"/>
  <c r="BN1" i="40"/>
  <c r="BO2" i="40"/>
  <c r="BO6" i="40" s="1"/>
  <c r="BO2" i="39"/>
  <c r="BN1" i="39"/>
  <c r="BN1" i="38"/>
  <c r="BO2" i="38"/>
  <c r="BO2" i="37"/>
  <c r="BO6" i="37" s="1"/>
  <c r="BN1" i="37"/>
  <c r="BN1" i="36"/>
  <c r="BO2" i="36"/>
  <c r="BO6" i="36" s="1"/>
  <c r="BO2" i="35"/>
  <c r="BO9" i="35" s="1"/>
  <c r="BN1" i="35"/>
  <c r="BO2" i="34"/>
  <c r="BO7" i="34" s="1"/>
  <c r="BN1" i="34"/>
  <c r="BN1" i="33"/>
  <c r="BO2" i="33"/>
  <c r="BO12" i="33" s="1"/>
  <c r="BO2" i="32"/>
  <c r="BN1" i="32"/>
  <c r="BO2" i="31"/>
  <c r="BN1" i="31"/>
  <c r="BN1" i="30"/>
  <c r="BO2" i="30"/>
  <c r="BM1" i="29"/>
  <c r="BN2" i="29"/>
  <c r="BN4" i="29" s="1"/>
  <c r="BN1" i="28"/>
  <c r="BO2" i="28"/>
  <c r="BB2" i="3"/>
  <c r="BO4" i="48" l="1"/>
  <c r="BO5" i="48"/>
  <c r="BO10" i="38"/>
  <c r="BO9" i="38"/>
  <c r="BO9" i="33"/>
  <c r="BO10" i="33"/>
  <c r="BN3" i="38"/>
  <c r="BN3" i="40"/>
  <c r="BN3" i="39"/>
  <c r="BO6" i="42"/>
  <c r="BO7" i="42"/>
  <c r="BO11" i="33"/>
  <c r="BO6" i="32"/>
  <c r="BO7" i="32"/>
  <c r="BN3" i="50"/>
  <c r="BN3" i="41"/>
  <c r="BN3" i="34"/>
  <c r="BO4" i="50"/>
  <c r="BO5" i="50"/>
  <c r="BO3" i="48"/>
  <c r="BO4" i="47"/>
  <c r="BO6" i="47"/>
  <c r="BO5" i="47"/>
  <c r="BO5" i="41"/>
  <c r="BO6" i="41"/>
  <c r="BO7" i="41"/>
  <c r="BO4" i="40"/>
  <c r="BO5" i="40"/>
  <c r="BO4" i="39"/>
  <c r="BO5" i="39"/>
  <c r="BO4" i="38"/>
  <c r="BO7" i="38"/>
  <c r="BO8" i="38"/>
  <c r="BO5" i="38"/>
  <c r="BO6" i="38"/>
  <c r="BO4" i="36"/>
  <c r="BO5" i="36"/>
  <c r="BO8" i="35"/>
  <c r="BO7" i="35"/>
  <c r="BO6" i="35"/>
  <c r="BO4" i="34"/>
  <c r="BO6" i="34"/>
  <c r="BO5" i="34"/>
  <c r="BN3" i="29"/>
  <c r="BJ52" i="3"/>
  <c r="BN3" i="35"/>
  <c r="BN3" i="37"/>
  <c r="BO6" i="51"/>
  <c r="BO7" i="51"/>
  <c r="BO4" i="51"/>
  <c r="BO5" i="51"/>
  <c r="BO4" i="42"/>
  <c r="BO5" i="42"/>
  <c r="BO4" i="37"/>
  <c r="BO5" i="37"/>
  <c r="BO4" i="35"/>
  <c r="BO5" i="35"/>
  <c r="BO4" i="33"/>
  <c r="BO8" i="33"/>
  <c r="BO7" i="33"/>
  <c r="BO6" i="33"/>
  <c r="BO5" i="33"/>
  <c r="BO5" i="32"/>
  <c r="BO4" i="32"/>
  <c r="BO3" i="44"/>
  <c r="BN3" i="47"/>
  <c r="BN3" i="36"/>
  <c r="BN3" i="33"/>
  <c r="BN3" i="32"/>
  <c r="BO3" i="52"/>
  <c r="BN3" i="51"/>
  <c r="BN3" i="42"/>
  <c r="BO3" i="45"/>
  <c r="BP2" i="55"/>
  <c r="BO1" i="55"/>
  <c r="BP2" i="54"/>
  <c r="BO1" i="54"/>
  <c r="BP2" i="53"/>
  <c r="BO1" i="53"/>
  <c r="BO1" i="52"/>
  <c r="BP2" i="52"/>
  <c r="BP4" i="52" s="1"/>
  <c r="BP2" i="51"/>
  <c r="BP8" i="51" s="1"/>
  <c r="BO1" i="51"/>
  <c r="BP2" i="50"/>
  <c r="BO1" i="50"/>
  <c r="BP2" i="49"/>
  <c r="BO1" i="49"/>
  <c r="BP2" i="48"/>
  <c r="BO1" i="48"/>
  <c r="BP2" i="47"/>
  <c r="BP7" i="47" s="1"/>
  <c r="BO1" i="47"/>
  <c r="BP2" i="46"/>
  <c r="BO1" i="46"/>
  <c r="BP2" i="45"/>
  <c r="BP4" i="45" s="1"/>
  <c r="BO1" i="45"/>
  <c r="BP2" i="44"/>
  <c r="BP4" i="44" s="1"/>
  <c r="BO1" i="44"/>
  <c r="BO1" i="43"/>
  <c r="BP2" i="43"/>
  <c r="BO1" i="42"/>
  <c r="BP2" i="42"/>
  <c r="BO1" i="41"/>
  <c r="BP2" i="41"/>
  <c r="BP2" i="40"/>
  <c r="BP6" i="40" s="1"/>
  <c r="BO1" i="40"/>
  <c r="BP2" i="39"/>
  <c r="BO1" i="39"/>
  <c r="BO1" i="38"/>
  <c r="BP2" i="38"/>
  <c r="BP2" i="37"/>
  <c r="BP6" i="37" s="1"/>
  <c r="BO1" i="37"/>
  <c r="BO1" i="36"/>
  <c r="BP2" i="36"/>
  <c r="BP6" i="36" s="1"/>
  <c r="BP2" i="35"/>
  <c r="BP9" i="35" s="1"/>
  <c r="BO1" i="35"/>
  <c r="BP2" i="34"/>
  <c r="BP7" i="34" s="1"/>
  <c r="BO1" i="34"/>
  <c r="BP2" i="33"/>
  <c r="BP12" i="33" s="1"/>
  <c r="BO1" i="33"/>
  <c r="BP2" i="32"/>
  <c r="BO1" i="32"/>
  <c r="BP2" i="31"/>
  <c r="BO1" i="31"/>
  <c r="BO1" i="30"/>
  <c r="BP2" i="30"/>
  <c r="BN1" i="29"/>
  <c r="BO2" i="29"/>
  <c r="BO4" i="29" s="1"/>
  <c r="BO1" i="28"/>
  <c r="BP2" i="28"/>
  <c r="BC2" i="3"/>
  <c r="BP4" i="48" l="1"/>
  <c r="BP5" i="48"/>
  <c r="BP10" i="38"/>
  <c r="BP9" i="38"/>
  <c r="BP9" i="33"/>
  <c r="BP10" i="33"/>
  <c r="BO3" i="38"/>
  <c r="BO3" i="40"/>
  <c r="BO3" i="39"/>
  <c r="BP6" i="42"/>
  <c r="BP7" i="42"/>
  <c r="BP11" i="33"/>
  <c r="BP6" i="32"/>
  <c r="BP7" i="32"/>
  <c r="BO3" i="34"/>
  <c r="BO3" i="50"/>
  <c r="BO3" i="41"/>
  <c r="BP4" i="50"/>
  <c r="BP5" i="50"/>
  <c r="BP3" i="48"/>
  <c r="BP4" i="47"/>
  <c r="BP6" i="47"/>
  <c r="BP5" i="47"/>
  <c r="BP5" i="41"/>
  <c r="BP7" i="41"/>
  <c r="BP6" i="41"/>
  <c r="BP4" i="40"/>
  <c r="BP5" i="40"/>
  <c r="BP4" i="39"/>
  <c r="BP5" i="39"/>
  <c r="BP4" i="38"/>
  <c r="BP8" i="38"/>
  <c r="BP7" i="38"/>
  <c r="BP5" i="38"/>
  <c r="BP6" i="38"/>
  <c r="BP4" i="36"/>
  <c r="BP5" i="36"/>
  <c r="BP8" i="35"/>
  <c r="BP7" i="35"/>
  <c r="BP6" i="35"/>
  <c r="BP4" i="34"/>
  <c r="BP6" i="34"/>
  <c r="BP5" i="34"/>
  <c r="BO3" i="29"/>
  <c r="BK52" i="3"/>
  <c r="BO3" i="35"/>
  <c r="BO3" i="37"/>
  <c r="BP6" i="51"/>
  <c r="BP7" i="51"/>
  <c r="BP4" i="51"/>
  <c r="BP5" i="51"/>
  <c r="BP4" i="42"/>
  <c r="BP5" i="42"/>
  <c r="BP4" i="37"/>
  <c r="BP5" i="37"/>
  <c r="BP4" i="35"/>
  <c r="BP5" i="35"/>
  <c r="BP4" i="33"/>
  <c r="BP8" i="33"/>
  <c r="BP7" i="33"/>
  <c r="BP6" i="33"/>
  <c r="BP5" i="33"/>
  <c r="BP5" i="32"/>
  <c r="BP4" i="32"/>
  <c r="BP3" i="44"/>
  <c r="BO3" i="47"/>
  <c r="BO3" i="36"/>
  <c r="BO3" i="33"/>
  <c r="BO3" i="32"/>
  <c r="BP3" i="52"/>
  <c r="BO3" i="51"/>
  <c r="BO3" i="42"/>
  <c r="BP3" i="45"/>
  <c r="BQ2" i="55"/>
  <c r="BP1" i="55"/>
  <c r="BQ2" i="54"/>
  <c r="BP1" i="54"/>
  <c r="BQ2" i="53"/>
  <c r="BP1" i="53"/>
  <c r="BQ2" i="52"/>
  <c r="BQ4" i="52" s="1"/>
  <c r="BP1" i="52"/>
  <c r="BQ2" i="51"/>
  <c r="BQ8" i="51" s="1"/>
  <c r="BP1" i="51"/>
  <c r="BP1" i="50"/>
  <c r="BQ2" i="50"/>
  <c r="BQ2" i="49"/>
  <c r="BP1" i="49"/>
  <c r="BQ2" i="48"/>
  <c r="BP1" i="48"/>
  <c r="BQ2" i="47"/>
  <c r="BQ7" i="47" s="1"/>
  <c r="BP1" i="47"/>
  <c r="BQ2" i="46"/>
  <c r="BP1" i="46"/>
  <c r="BQ2" i="45"/>
  <c r="BQ4" i="45" s="1"/>
  <c r="BP1" i="45"/>
  <c r="BP1" i="44"/>
  <c r="BQ2" i="44"/>
  <c r="BQ4" i="44" s="1"/>
  <c r="BQ2" i="43"/>
  <c r="BP1" i="43"/>
  <c r="BP1" i="42"/>
  <c r="BQ2" i="42"/>
  <c r="BQ2" i="41"/>
  <c r="BP1" i="41"/>
  <c r="BQ2" i="40"/>
  <c r="BQ6" i="40" s="1"/>
  <c r="BP1" i="40"/>
  <c r="BP1" i="39"/>
  <c r="BQ2" i="39"/>
  <c r="BP1" i="38"/>
  <c r="BQ2" i="38"/>
  <c r="BQ2" i="37"/>
  <c r="BQ6" i="37" s="1"/>
  <c r="BP1" i="37"/>
  <c r="BQ2" i="36"/>
  <c r="BQ6" i="36" s="1"/>
  <c r="BP1" i="36"/>
  <c r="BQ2" i="35"/>
  <c r="BQ9" i="35" s="1"/>
  <c r="BP1" i="35"/>
  <c r="BP1" i="34"/>
  <c r="BQ2" i="34"/>
  <c r="BQ7" i="34" s="1"/>
  <c r="BP1" i="33"/>
  <c r="BQ2" i="33"/>
  <c r="BQ12" i="33" s="1"/>
  <c r="BQ2" i="32"/>
  <c r="BP1" i="32"/>
  <c r="BQ2" i="31"/>
  <c r="BP1" i="31"/>
  <c r="BP1" i="30"/>
  <c r="BQ2" i="30"/>
  <c r="BO1" i="29"/>
  <c r="BP2" i="29"/>
  <c r="BP4" i="29" s="1"/>
  <c r="BP1" i="28"/>
  <c r="BQ2" i="28"/>
  <c r="BD2" i="3"/>
  <c r="BQ4" i="48" l="1"/>
  <c r="BQ5" i="48"/>
  <c r="BQ10" i="38"/>
  <c r="BQ9" i="38"/>
  <c r="BQ9" i="33"/>
  <c r="BQ10" i="33"/>
  <c r="BP3" i="40"/>
  <c r="BP3" i="39"/>
  <c r="BP3" i="38"/>
  <c r="BQ6" i="42"/>
  <c r="BQ7" i="42"/>
  <c r="BQ11" i="33"/>
  <c r="BQ6" i="32"/>
  <c r="BQ7" i="32"/>
  <c r="BP3" i="34"/>
  <c r="BP3" i="50"/>
  <c r="BP3" i="41"/>
  <c r="BQ4" i="50"/>
  <c r="BQ5" i="50"/>
  <c r="BQ3" i="48"/>
  <c r="BQ4" i="47"/>
  <c r="BQ6" i="47"/>
  <c r="BQ5" i="47"/>
  <c r="BQ5" i="41"/>
  <c r="BQ6" i="41"/>
  <c r="BQ7" i="41"/>
  <c r="BQ4" i="40"/>
  <c r="BQ5" i="40"/>
  <c r="BQ4" i="39"/>
  <c r="BQ5" i="39"/>
  <c r="BQ4" i="38"/>
  <c r="BQ7" i="38"/>
  <c r="BQ8" i="38"/>
  <c r="BQ5" i="38"/>
  <c r="BQ6" i="38"/>
  <c r="BQ4" i="36"/>
  <c r="BQ5" i="36"/>
  <c r="BQ8" i="35"/>
  <c r="BQ7" i="35"/>
  <c r="BQ6" i="35"/>
  <c r="BQ4" i="34"/>
  <c r="BQ6" i="34"/>
  <c r="BQ5" i="34"/>
  <c r="BP3" i="29"/>
  <c r="BL52" i="3"/>
  <c r="BP3" i="35"/>
  <c r="BP3" i="37"/>
  <c r="BQ6" i="51"/>
  <c r="BQ7" i="51"/>
  <c r="BQ4" i="51"/>
  <c r="BQ5" i="51"/>
  <c r="BQ4" i="42"/>
  <c r="BQ5" i="42"/>
  <c r="BQ4" i="37"/>
  <c r="BQ5" i="37"/>
  <c r="BQ4" i="35"/>
  <c r="BQ5" i="35"/>
  <c r="BQ4" i="33"/>
  <c r="BQ8" i="33"/>
  <c r="BQ7" i="33"/>
  <c r="BQ6" i="33"/>
  <c r="BQ5" i="33"/>
  <c r="BQ5" i="32"/>
  <c r="BQ4" i="32"/>
  <c r="BQ3" i="44"/>
  <c r="BP3" i="33"/>
  <c r="BP3" i="36"/>
  <c r="BP3" i="47"/>
  <c r="BP3" i="32"/>
  <c r="BQ3" i="52"/>
  <c r="BP3" i="51"/>
  <c r="BP3" i="42"/>
  <c r="BQ3" i="45"/>
  <c r="BQ1" i="55"/>
  <c r="BR2" i="55"/>
  <c r="BQ1" i="54"/>
  <c r="BR2" i="54"/>
  <c r="BR2" i="53"/>
  <c r="BQ1" i="53"/>
  <c r="BR2" i="52"/>
  <c r="BR4" i="52" s="1"/>
  <c r="BQ1" i="52"/>
  <c r="BR2" i="51"/>
  <c r="BR8" i="51" s="1"/>
  <c r="BQ1" i="51"/>
  <c r="BQ1" i="50"/>
  <c r="BR2" i="50"/>
  <c r="BR2" i="49"/>
  <c r="BQ1" i="49"/>
  <c r="BR2" i="48"/>
  <c r="BQ1" i="48"/>
  <c r="BR2" i="47"/>
  <c r="BR7" i="47" s="1"/>
  <c r="BQ1" i="47"/>
  <c r="BR2" i="46"/>
  <c r="BQ1" i="46"/>
  <c r="BQ1" i="45"/>
  <c r="BR2" i="45"/>
  <c r="BR4" i="45" s="1"/>
  <c r="BQ1" i="44"/>
  <c r="BR2" i="44"/>
  <c r="BR4" i="44" s="1"/>
  <c r="BQ1" i="43"/>
  <c r="BR2" i="43"/>
  <c r="BQ1" i="42"/>
  <c r="BR2" i="42"/>
  <c r="BR2" i="41"/>
  <c r="BQ1" i="41"/>
  <c r="BR2" i="40"/>
  <c r="BR6" i="40" s="1"/>
  <c r="BQ1" i="40"/>
  <c r="BQ1" i="39"/>
  <c r="BR2" i="39"/>
  <c r="BR2" i="38"/>
  <c r="BQ1" i="38"/>
  <c r="BR2" i="37"/>
  <c r="BR6" i="37" s="1"/>
  <c r="BQ1" i="37"/>
  <c r="BR2" i="36"/>
  <c r="BR6" i="36" s="1"/>
  <c r="BQ1" i="36"/>
  <c r="BQ1" i="35"/>
  <c r="BR2" i="35"/>
  <c r="BR9" i="35" s="1"/>
  <c r="BQ1" i="34"/>
  <c r="BR2" i="34"/>
  <c r="BR7" i="34" s="1"/>
  <c r="BQ1" i="33"/>
  <c r="BR2" i="33"/>
  <c r="BR12" i="33" s="1"/>
  <c r="BR2" i="32"/>
  <c r="BQ1" i="32"/>
  <c r="BQ1" i="31"/>
  <c r="BR2" i="31"/>
  <c r="BR2" i="30"/>
  <c r="BQ1" i="30"/>
  <c r="BP1" i="29"/>
  <c r="BQ2" i="29"/>
  <c r="BQ4" i="29" s="1"/>
  <c r="BQ1" i="28"/>
  <c r="BR2" i="28"/>
  <c r="BE2" i="3"/>
  <c r="BR4" i="48" l="1"/>
  <c r="BR5" i="48"/>
  <c r="BR10" i="38"/>
  <c r="BR9" i="38"/>
  <c r="BR9" i="33"/>
  <c r="BR10" i="33"/>
  <c r="BQ3" i="40"/>
  <c r="BQ3" i="38"/>
  <c r="BQ3" i="39"/>
  <c r="BR6" i="42"/>
  <c r="BR7" i="42"/>
  <c r="BR11" i="33"/>
  <c r="BR6" i="32"/>
  <c r="BR7" i="32"/>
  <c r="BQ3" i="34"/>
  <c r="BQ3" i="50"/>
  <c r="BQ3" i="41"/>
  <c r="BR4" i="50"/>
  <c r="BR5" i="50"/>
  <c r="BR3" i="48"/>
  <c r="BR4" i="47"/>
  <c r="BR6" i="47"/>
  <c r="BR5" i="47"/>
  <c r="BR5" i="41"/>
  <c r="BR7" i="41"/>
  <c r="BR6" i="41"/>
  <c r="BR4" i="40"/>
  <c r="BR5" i="40"/>
  <c r="BR4" i="39"/>
  <c r="BR5" i="39"/>
  <c r="BR4" i="38"/>
  <c r="BR8" i="38"/>
  <c r="BR7" i="38"/>
  <c r="BR5" i="38"/>
  <c r="BR6" i="38"/>
  <c r="BR4" i="36"/>
  <c r="BR5" i="36"/>
  <c r="BR8" i="35"/>
  <c r="BR7" i="35"/>
  <c r="BR6" i="35"/>
  <c r="BR4" i="34"/>
  <c r="BR6" i="34"/>
  <c r="BR5" i="34"/>
  <c r="BQ3" i="29"/>
  <c r="BM52" i="3"/>
  <c r="BQ3" i="35"/>
  <c r="BQ3" i="37"/>
  <c r="BR6" i="51"/>
  <c r="BR7" i="51"/>
  <c r="BR4" i="51"/>
  <c r="BR5" i="51"/>
  <c r="BR4" i="42"/>
  <c r="BR5" i="42"/>
  <c r="BR4" i="37"/>
  <c r="BR5" i="37"/>
  <c r="BR4" i="35"/>
  <c r="BR5" i="35"/>
  <c r="BR4" i="33"/>
  <c r="BR8" i="33"/>
  <c r="BR7" i="33"/>
  <c r="BR6" i="33"/>
  <c r="BR5" i="33"/>
  <c r="BR5" i="32"/>
  <c r="BR4" i="32"/>
  <c r="BR3" i="44"/>
  <c r="BQ3" i="36"/>
  <c r="BQ3" i="47"/>
  <c r="BQ3" i="32"/>
  <c r="BQ3" i="33"/>
  <c r="BR3" i="52"/>
  <c r="BQ3" i="51"/>
  <c r="BQ3" i="42"/>
  <c r="BR3" i="45"/>
  <c r="BR1" i="55"/>
  <c r="BS2" i="55"/>
  <c r="BS2" i="54"/>
  <c r="BR1" i="54"/>
  <c r="BS2" i="53"/>
  <c r="BR1" i="53"/>
  <c r="BS2" i="52"/>
  <c r="BS4" i="52" s="1"/>
  <c r="BR1" i="52"/>
  <c r="BS2" i="51"/>
  <c r="BS8" i="51" s="1"/>
  <c r="BR1" i="51"/>
  <c r="BS2" i="50"/>
  <c r="BR1" i="50"/>
  <c r="BS2" i="49"/>
  <c r="BR1" i="49"/>
  <c r="BS2" i="48"/>
  <c r="BR1" i="48"/>
  <c r="BS2" i="47"/>
  <c r="BS7" i="47" s="1"/>
  <c r="BR1" i="47"/>
  <c r="BS2" i="46"/>
  <c r="BR1" i="46"/>
  <c r="BR1" i="45"/>
  <c r="BS2" i="45"/>
  <c r="BS4" i="45" s="1"/>
  <c r="BR1" i="44"/>
  <c r="BS2" i="44"/>
  <c r="BS4" i="44" s="1"/>
  <c r="BR1" i="43"/>
  <c r="BS2" i="43"/>
  <c r="BS2" i="42"/>
  <c r="BR1" i="42"/>
  <c r="BR1" i="41"/>
  <c r="BS2" i="41"/>
  <c r="BR1" i="40"/>
  <c r="BS2" i="40"/>
  <c r="BS6" i="40" s="1"/>
  <c r="BR1" i="39"/>
  <c r="BS2" i="39"/>
  <c r="BR1" i="38"/>
  <c r="BS2" i="38"/>
  <c r="BS2" i="37"/>
  <c r="BS6" i="37" s="1"/>
  <c r="BR1" i="37"/>
  <c r="BR1" i="36"/>
  <c r="BS2" i="36"/>
  <c r="BS6" i="36" s="1"/>
  <c r="BR1" i="35"/>
  <c r="BS2" i="35"/>
  <c r="BS9" i="35" s="1"/>
  <c r="BR1" i="34"/>
  <c r="BS2" i="34"/>
  <c r="BS7" i="34" s="1"/>
  <c r="BS2" i="33"/>
  <c r="BS12" i="33" s="1"/>
  <c r="BR1" i="33"/>
  <c r="BS2" i="32"/>
  <c r="BR1" i="32"/>
  <c r="BS2" i="31"/>
  <c r="BR1" i="31"/>
  <c r="BS2" i="30"/>
  <c r="BR1" i="30"/>
  <c r="BQ1" i="29"/>
  <c r="BR2" i="29"/>
  <c r="BR4" i="29" s="1"/>
  <c r="BR1" i="28"/>
  <c r="BS2" i="28"/>
  <c r="BF2" i="3"/>
  <c r="BS4" i="48" l="1"/>
  <c r="BS5" i="48"/>
  <c r="BS10" i="38"/>
  <c r="BS9" i="38"/>
  <c r="BS9" i="33"/>
  <c r="BS10" i="33"/>
  <c r="BR3" i="38"/>
  <c r="BR3" i="47"/>
  <c r="BR3" i="40"/>
  <c r="BR3" i="39"/>
  <c r="BS6" i="42"/>
  <c r="BS7" i="42"/>
  <c r="BS11" i="33"/>
  <c r="BS6" i="32"/>
  <c r="BS7" i="32"/>
  <c r="BR3" i="34"/>
  <c r="BR3" i="50"/>
  <c r="BR3" i="41"/>
  <c r="BS4" i="50"/>
  <c r="BS5" i="50"/>
  <c r="BS3" i="48"/>
  <c r="BS4" i="47"/>
  <c r="BS6" i="47"/>
  <c r="BS5" i="47"/>
  <c r="BS5" i="41"/>
  <c r="BS6" i="41"/>
  <c r="BS7" i="41"/>
  <c r="BS4" i="40"/>
  <c r="BS5" i="40"/>
  <c r="BS4" i="39"/>
  <c r="BS5" i="39"/>
  <c r="BS4" i="38"/>
  <c r="BS7" i="38"/>
  <c r="BS8" i="38"/>
  <c r="BS5" i="38"/>
  <c r="BS6" i="38"/>
  <c r="BS4" i="36"/>
  <c r="BS5" i="36"/>
  <c r="BS8" i="35"/>
  <c r="BS7" i="35"/>
  <c r="BS6" i="35"/>
  <c r="BS4" i="34"/>
  <c r="BS6" i="34"/>
  <c r="BS5" i="34"/>
  <c r="BR3" i="29"/>
  <c r="BN52" i="3"/>
  <c r="BR3" i="35"/>
  <c r="BR3" i="37"/>
  <c r="BS6" i="51"/>
  <c r="BS7" i="51"/>
  <c r="BS4" i="51"/>
  <c r="BS5" i="51"/>
  <c r="BS4" i="42"/>
  <c r="BS5" i="42"/>
  <c r="BS4" i="37"/>
  <c r="BS5" i="37"/>
  <c r="BS4" i="35"/>
  <c r="BS5" i="35"/>
  <c r="BS4" i="33"/>
  <c r="BS8" i="33"/>
  <c r="BS7" i="33"/>
  <c r="BS6" i="33"/>
  <c r="BS5" i="33"/>
  <c r="BS5" i="32"/>
  <c r="BS4" i="32"/>
  <c r="BS3" i="44"/>
  <c r="BR3" i="36"/>
  <c r="BR3" i="33"/>
  <c r="BR3" i="32"/>
  <c r="BS3" i="52"/>
  <c r="BR3" i="42"/>
  <c r="BR3" i="51"/>
  <c r="BS3" i="45"/>
  <c r="BS1" i="55"/>
  <c r="BT2" i="55"/>
  <c r="BS1" i="54"/>
  <c r="BT2" i="54"/>
  <c r="BT2" i="53"/>
  <c r="BS1" i="53"/>
  <c r="BS1" i="52"/>
  <c r="BT2" i="52"/>
  <c r="BT4" i="52" s="1"/>
  <c r="BT2" i="51"/>
  <c r="BT8" i="51" s="1"/>
  <c r="BS1" i="51"/>
  <c r="BT2" i="50"/>
  <c r="BS1" i="50"/>
  <c r="BT2" i="49"/>
  <c r="BS1" i="49"/>
  <c r="BT2" i="48"/>
  <c r="BS1" i="48"/>
  <c r="BT2" i="47"/>
  <c r="BT7" i="47" s="1"/>
  <c r="BS1" i="47"/>
  <c r="BS1" i="46"/>
  <c r="BT2" i="46"/>
  <c r="BS1" i="45"/>
  <c r="BT2" i="45"/>
  <c r="BT4" i="45" s="1"/>
  <c r="BT2" i="44"/>
  <c r="BT4" i="44" s="1"/>
  <c r="BS1" i="44"/>
  <c r="BT2" i="43"/>
  <c r="BS1" i="43"/>
  <c r="BT2" i="42"/>
  <c r="BS1" i="42"/>
  <c r="BT2" i="41"/>
  <c r="BS1" i="41"/>
  <c r="BT2" i="40"/>
  <c r="BT6" i="40" s="1"/>
  <c r="BS1" i="40"/>
  <c r="BT2" i="39"/>
  <c r="BS1" i="39"/>
  <c r="BS1" i="38"/>
  <c r="BT2" i="38"/>
  <c r="BT2" i="37"/>
  <c r="BT6" i="37" s="1"/>
  <c r="BS1" i="37"/>
  <c r="BT2" i="36"/>
  <c r="BT6" i="36" s="1"/>
  <c r="BS1" i="36"/>
  <c r="BS1" i="35"/>
  <c r="BT2" i="35"/>
  <c r="BT9" i="35" s="1"/>
  <c r="BS1" i="34"/>
  <c r="BT2" i="34"/>
  <c r="BT7" i="34" s="1"/>
  <c r="BT2" i="33"/>
  <c r="BT12" i="33" s="1"/>
  <c r="BS1" i="33"/>
  <c r="BS1" i="32"/>
  <c r="BT2" i="32"/>
  <c r="BT2" i="31"/>
  <c r="BS1" i="31"/>
  <c r="BS1" i="30"/>
  <c r="BT2" i="30"/>
  <c r="BR1" i="29"/>
  <c r="BS2" i="29"/>
  <c r="BS4" i="29" s="1"/>
  <c r="BS1" i="28"/>
  <c r="BT2" i="28"/>
  <c r="BG2" i="3"/>
  <c r="BT4" i="48" l="1"/>
  <c r="BT5" i="48"/>
  <c r="BT10" i="38"/>
  <c r="BT9" i="38"/>
  <c r="BT9" i="33"/>
  <c r="BT10" i="33"/>
  <c r="BS3" i="38"/>
  <c r="BS3" i="40"/>
  <c r="BS3" i="39"/>
  <c r="BT6" i="42"/>
  <c r="BT7" i="42"/>
  <c r="BT11" i="33"/>
  <c r="BT6" i="32"/>
  <c r="BT7" i="32"/>
  <c r="BS3" i="50"/>
  <c r="BS3" i="41"/>
  <c r="BS3" i="34"/>
  <c r="BT4" i="50"/>
  <c r="BT5" i="50"/>
  <c r="BT3" i="48"/>
  <c r="BT4" i="47"/>
  <c r="BT6" i="47"/>
  <c r="BT5" i="47"/>
  <c r="BT5" i="41"/>
  <c r="BT6" i="41"/>
  <c r="BT7" i="41"/>
  <c r="BT4" i="40"/>
  <c r="BT5" i="40"/>
  <c r="BT4" i="39"/>
  <c r="BT5" i="39"/>
  <c r="BT4" i="38"/>
  <c r="BT8" i="38"/>
  <c r="BT7" i="38"/>
  <c r="BT5" i="38"/>
  <c r="BT6" i="38"/>
  <c r="BT4" i="36"/>
  <c r="BT5" i="36"/>
  <c r="BT8" i="35"/>
  <c r="BT7" i="35"/>
  <c r="BT6" i="35"/>
  <c r="BT4" i="34"/>
  <c r="BT6" i="34"/>
  <c r="BT5" i="34"/>
  <c r="BS3" i="29"/>
  <c r="BO52" i="3"/>
  <c r="BS3" i="35"/>
  <c r="BS3" i="37"/>
  <c r="BT6" i="51"/>
  <c r="BT7" i="51"/>
  <c r="BT4" i="51"/>
  <c r="BT5" i="51"/>
  <c r="BT4" i="42"/>
  <c r="BT5" i="42"/>
  <c r="BT4" i="37"/>
  <c r="BT5" i="37"/>
  <c r="BT4" i="35"/>
  <c r="BT5" i="35"/>
  <c r="BT4" i="33"/>
  <c r="BT8" i="33"/>
  <c r="BT7" i="33"/>
  <c r="BT6" i="33"/>
  <c r="BT5" i="33"/>
  <c r="BT5" i="32"/>
  <c r="BT4" i="32"/>
  <c r="BT3" i="44"/>
  <c r="BS3" i="33"/>
  <c r="BS3" i="47"/>
  <c r="BS3" i="36"/>
  <c r="BS3" i="32"/>
  <c r="BT3" i="52"/>
  <c r="BS3" i="51"/>
  <c r="BS3" i="42"/>
  <c r="BT3" i="45"/>
  <c r="BT1" i="55"/>
  <c r="BU2" i="55"/>
  <c r="BU2" i="54"/>
  <c r="BT1" i="54"/>
  <c r="BU2" i="53"/>
  <c r="BT1" i="53"/>
  <c r="BT1" i="52"/>
  <c r="BU2" i="52"/>
  <c r="BU4" i="52" s="1"/>
  <c r="BU2" i="51"/>
  <c r="BU8" i="51" s="1"/>
  <c r="BT1" i="51"/>
  <c r="BU2" i="50"/>
  <c r="BT1" i="50"/>
  <c r="BU2" i="49"/>
  <c r="BT1" i="49"/>
  <c r="BU2" i="48"/>
  <c r="BT1" i="48"/>
  <c r="BU2" i="47"/>
  <c r="BU7" i="47" s="1"/>
  <c r="BT1" i="47"/>
  <c r="BT1" i="46"/>
  <c r="BU2" i="46"/>
  <c r="BU2" i="45"/>
  <c r="BU4" i="45" s="1"/>
  <c r="BT1" i="45"/>
  <c r="BU2" i="44"/>
  <c r="BU4" i="44" s="1"/>
  <c r="BT1" i="44"/>
  <c r="BU2" i="43"/>
  <c r="BT1" i="43"/>
  <c r="BT1" i="42"/>
  <c r="BU2" i="42"/>
  <c r="BU2" i="41"/>
  <c r="BT1" i="41"/>
  <c r="BT1" i="40"/>
  <c r="BU2" i="40"/>
  <c r="BU6" i="40" s="1"/>
  <c r="BU2" i="39"/>
  <c r="BT1" i="39"/>
  <c r="BT1" i="38"/>
  <c r="BU2" i="38"/>
  <c r="BU2" i="37"/>
  <c r="BU6" i="37" s="1"/>
  <c r="BT1" i="37"/>
  <c r="BU2" i="36"/>
  <c r="BU6" i="36" s="1"/>
  <c r="BT1" i="36"/>
  <c r="BT1" i="35"/>
  <c r="BU2" i="35"/>
  <c r="BU9" i="35" s="1"/>
  <c r="BT1" i="34"/>
  <c r="BU2" i="34"/>
  <c r="BU7" i="34" s="1"/>
  <c r="BU2" i="33"/>
  <c r="BU12" i="33" s="1"/>
  <c r="BT1" i="33"/>
  <c r="BU2" i="32"/>
  <c r="BT1" i="32"/>
  <c r="BU2" i="31"/>
  <c r="BT1" i="31"/>
  <c r="BT1" i="30"/>
  <c r="BU2" i="30"/>
  <c r="BS1" i="29"/>
  <c r="BT2" i="29"/>
  <c r="BT4" i="29" s="1"/>
  <c r="BT1" i="28"/>
  <c r="BU2" i="28"/>
  <c r="BH2" i="3"/>
  <c r="BU4" i="48" l="1"/>
  <c r="BU5" i="48"/>
  <c r="BU10" i="38"/>
  <c r="BU9" i="38"/>
  <c r="BU9" i="33"/>
  <c r="BU10" i="33"/>
  <c r="BT3" i="40"/>
  <c r="BT3" i="39"/>
  <c r="BT3" i="38"/>
  <c r="BU6" i="42"/>
  <c r="BU7" i="42"/>
  <c r="BU11" i="33"/>
  <c r="BU6" i="32"/>
  <c r="BU7" i="32"/>
  <c r="BT3" i="34"/>
  <c r="BT3" i="50"/>
  <c r="BT3" i="41"/>
  <c r="BU4" i="50"/>
  <c r="BU5" i="50"/>
  <c r="BU3" i="48"/>
  <c r="BU4" i="47"/>
  <c r="BU6" i="47"/>
  <c r="BU5" i="47"/>
  <c r="BU5" i="41"/>
  <c r="BU7" i="41"/>
  <c r="BU6" i="41"/>
  <c r="BU4" i="40"/>
  <c r="BU5" i="40"/>
  <c r="BU4" i="39"/>
  <c r="BU5" i="39"/>
  <c r="BU4" i="38"/>
  <c r="BU7" i="38"/>
  <c r="BU8" i="38"/>
  <c r="BU5" i="38"/>
  <c r="BU6" i="38"/>
  <c r="BU4" i="36"/>
  <c r="BU5" i="36"/>
  <c r="BU8" i="35"/>
  <c r="BU7" i="35"/>
  <c r="BU6" i="35"/>
  <c r="BU4" i="34"/>
  <c r="BU6" i="34"/>
  <c r="BU5" i="34"/>
  <c r="BT3" i="29"/>
  <c r="BP52" i="3"/>
  <c r="BT3" i="35"/>
  <c r="BT3" i="37"/>
  <c r="BU6" i="51"/>
  <c r="BU7" i="51"/>
  <c r="BU4" i="51"/>
  <c r="BU5" i="51"/>
  <c r="BU4" i="42"/>
  <c r="BU5" i="42"/>
  <c r="BU4" i="37"/>
  <c r="BU5" i="37"/>
  <c r="BU4" i="35"/>
  <c r="BU5" i="35"/>
  <c r="BU4" i="33"/>
  <c r="BU8" i="33"/>
  <c r="BU7" i="33"/>
  <c r="BU6" i="33"/>
  <c r="BU5" i="33"/>
  <c r="BU5" i="32"/>
  <c r="BU4" i="32"/>
  <c r="BU3" i="44"/>
  <c r="BT3" i="32"/>
  <c r="BT3" i="33"/>
  <c r="BT3" i="47"/>
  <c r="BT3" i="36"/>
  <c r="BU3" i="52"/>
  <c r="BT3" i="51"/>
  <c r="BT3" i="42"/>
  <c r="BU3" i="45"/>
  <c r="BV2" i="55"/>
  <c r="BU1" i="55"/>
  <c r="BV2" i="54"/>
  <c r="BU1" i="54"/>
  <c r="BV2" i="53"/>
  <c r="BU1" i="53"/>
  <c r="BU1" i="52"/>
  <c r="BV2" i="52"/>
  <c r="BV4" i="52" s="1"/>
  <c r="BV2" i="51"/>
  <c r="BV8" i="51" s="1"/>
  <c r="BU1" i="51"/>
  <c r="BU1" i="50"/>
  <c r="BV2" i="50"/>
  <c r="BV2" i="49"/>
  <c r="BU1" i="49"/>
  <c r="BV2" i="48"/>
  <c r="BU1" i="48"/>
  <c r="BV2" i="47"/>
  <c r="BV7" i="47" s="1"/>
  <c r="BU1" i="47"/>
  <c r="BV2" i="46"/>
  <c r="BU1" i="46"/>
  <c r="BV2" i="45"/>
  <c r="BV4" i="45" s="1"/>
  <c r="BU1" i="45"/>
  <c r="BV2" i="44"/>
  <c r="BV4" i="44" s="1"/>
  <c r="BU1" i="44"/>
  <c r="BU1" i="43"/>
  <c r="BV2" i="43"/>
  <c r="BU1" i="42"/>
  <c r="BV2" i="42"/>
  <c r="BV2" i="41"/>
  <c r="BU1" i="41"/>
  <c r="BV2" i="40"/>
  <c r="BV6" i="40" s="1"/>
  <c r="BU1" i="40"/>
  <c r="BV2" i="39"/>
  <c r="BU1" i="39"/>
  <c r="BU1" i="38"/>
  <c r="BV2" i="38"/>
  <c r="BU1" i="37"/>
  <c r="BV2" i="37"/>
  <c r="BV6" i="37" s="1"/>
  <c r="BU1" i="36"/>
  <c r="BV2" i="36"/>
  <c r="BV6" i="36" s="1"/>
  <c r="BU1" i="35"/>
  <c r="BV2" i="35"/>
  <c r="BV9" i="35" s="1"/>
  <c r="BU1" i="34"/>
  <c r="BV2" i="34"/>
  <c r="BV7" i="34" s="1"/>
  <c r="BU1" i="33"/>
  <c r="BV2" i="33"/>
  <c r="BV12" i="33" s="1"/>
  <c r="BU1" i="32"/>
  <c r="BV2" i="32"/>
  <c r="BU1" i="31"/>
  <c r="BV2" i="31"/>
  <c r="BU1" i="30"/>
  <c r="BV2" i="30"/>
  <c r="BT1" i="29"/>
  <c r="BU2" i="29"/>
  <c r="BU4" i="29" s="1"/>
  <c r="BU1" i="28"/>
  <c r="BV2" i="28"/>
  <c r="BI2" i="3"/>
  <c r="BV4" i="48" l="1"/>
  <c r="BV5" i="48"/>
  <c r="BV10" i="38"/>
  <c r="BV9" i="38"/>
  <c r="BV9" i="33"/>
  <c r="BV10" i="33"/>
  <c r="BU3" i="40"/>
  <c r="BU3" i="39"/>
  <c r="BU3" i="38"/>
  <c r="BV6" i="42"/>
  <c r="BV7" i="42"/>
  <c r="BV11" i="33"/>
  <c r="BV6" i="32"/>
  <c r="BV7" i="32"/>
  <c r="BU3" i="34"/>
  <c r="BU3" i="50"/>
  <c r="BU3" i="41"/>
  <c r="BV4" i="50"/>
  <c r="BV5" i="50"/>
  <c r="BV3" i="48"/>
  <c r="BV4" i="47"/>
  <c r="BV6" i="47"/>
  <c r="BV5" i="47"/>
  <c r="BV5" i="41"/>
  <c r="BV6" i="41"/>
  <c r="BV7" i="41"/>
  <c r="BV4" i="40"/>
  <c r="BV5" i="40"/>
  <c r="BV4" i="39"/>
  <c r="BV5" i="39"/>
  <c r="BV4" i="38"/>
  <c r="BV8" i="38"/>
  <c r="BV7" i="38"/>
  <c r="BV5" i="38"/>
  <c r="BV6" i="38"/>
  <c r="BV4" i="36"/>
  <c r="BV5" i="36"/>
  <c r="BV8" i="35"/>
  <c r="BV7" i="35"/>
  <c r="BV6" i="35"/>
  <c r="BV4" i="34"/>
  <c r="BV6" i="34"/>
  <c r="BV5" i="34"/>
  <c r="BU3" i="29"/>
  <c r="BQ52" i="3"/>
  <c r="BU3" i="35"/>
  <c r="BU3" i="37"/>
  <c r="BV6" i="51"/>
  <c r="BV7" i="51"/>
  <c r="BV4" i="51"/>
  <c r="BV5" i="51"/>
  <c r="BV4" i="42"/>
  <c r="BV5" i="42"/>
  <c r="BV4" i="37"/>
  <c r="BV5" i="37"/>
  <c r="BV4" i="35"/>
  <c r="BV5" i="35"/>
  <c r="BV4" i="33"/>
  <c r="BV8" i="33"/>
  <c r="BV7" i="33"/>
  <c r="BV6" i="33"/>
  <c r="BV5" i="33"/>
  <c r="BV5" i="32"/>
  <c r="BV4" i="32"/>
  <c r="BV3" i="44"/>
  <c r="BU3" i="47"/>
  <c r="BU3" i="33"/>
  <c r="BU3" i="32"/>
  <c r="BU3" i="36"/>
  <c r="BV3" i="52"/>
  <c r="BU3" i="42"/>
  <c r="BU3" i="51"/>
  <c r="BV3" i="45"/>
  <c r="BW2" i="55"/>
  <c r="BV1" i="55"/>
  <c r="BW2" i="54"/>
  <c r="BV1" i="54"/>
  <c r="BW2" i="53"/>
  <c r="BV1" i="53"/>
  <c r="BW2" i="52"/>
  <c r="BW4" i="52" s="1"/>
  <c r="BV1" i="52"/>
  <c r="BW2" i="51"/>
  <c r="BW8" i="51" s="1"/>
  <c r="BV1" i="51"/>
  <c r="BW2" i="50"/>
  <c r="BV1" i="50"/>
  <c r="BW2" i="49"/>
  <c r="BV1" i="49"/>
  <c r="BW2" i="48"/>
  <c r="BV1" i="48"/>
  <c r="BW2" i="47"/>
  <c r="BW7" i="47" s="1"/>
  <c r="BV1" i="47"/>
  <c r="BV1" i="46"/>
  <c r="BW2" i="46"/>
  <c r="BV1" i="45"/>
  <c r="BW2" i="45"/>
  <c r="BW4" i="45" s="1"/>
  <c r="BV1" i="44"/>
  <c r="BW2" i="44"/>
  <c r="BW4" i="44" s="1"/>
  <c r="BW2" i="43"/>
  <c r="BV1" i="43"/>
  <c r="BV1" i="42"/>
  <c r="BW2" i="42"/>
  <c r="BW2" i="41"/>
  <c r="BV1" i="41"/>
  <c r="BW2" i="40"/>
  <c r="BW6" i="40" s="1"/>
  <c r="BV1" i="40"/>
  <c r="BV1" i="39"/>
  <c r="BW2" i="39"/>
  <c r="BW2" i="38"/>
  <c r="BV1" i="38"/>
  <c r="BW2" i="37"/>
  <c r="BW6" i="37" s="1"/>
  <c r="BV1" i="37"/>
  <c r="BW2" i="36"/>
  <c r="BW6" i="36" s="1"/>
  <c r="BV1" i="36"/>
  <c r="BV1" i="35"/>
  <c r="BW2" i="35"/>
  <c r="BW9" i="35" s="1"/>
  <c r="BW2" i="34"/>
  <c r="BW7" i="34" s="1"/>
  <c r="BV1" i="34"/>
  <c r="BW2" i="33"/>
  <c r="BW12" i="33" s="1"/>
  <c r="BV1" i="33"/>
  <c r="BW2" i="32"/>
  <c r="BV1" i="32"/>
  <c r="BW2" i="31"/>
  <c r="BV1" i="31"/>
  <c r="BV1" i="30"/>
  <c r="BW2" i="30"/>
  <c r="BU1" i="29"/>
  <c r="BV2" i="29"/>
  <c r="BV4" i="29" s="1"/>
  <c r="BV1" i="28"/>
  <c r="BW2" i="28"/>
  <c r="BJ2" i="3"/>
  <c r="BW4" i="48" l="1"/>
  <c r="BW5" i="48"/>
  <c r="BW10" i="38"/>
  <c r="BW9" i="38"/>
  <c r="BW9" i="33"/>
  <c r="BW10" i="33"/>
  <c r="BV3" i="50"/>
  <c r="BV3" i="38"/>
  <c r="BV3" i="47"/>
  <c r="BV3" i="40"/>
  <c r="BV3" i="39"/>
  <c r="BW6" i="42"/>
  <c r="BW7" i="42"/>
  <c r="BW11" i="33"/>
  <c r="BW6" i="32"/>
  <c r="BW7" i="32"/>
  <c r="BV3" i="34"/>
  <c r="BV3" i="41"/>
  <c r="BW4" i="50"/>
  <c r="BW5" i="50"/>
  <c r="BW3" i="48"/>
  <c r="BW4" i="47"/>
  <c r="BW6" i="47"/>
  <c r="BW5" i="47"/>
  <c r="BW5" i="41"/>
  <c r="BW7" i="41"/>
  <c r="BW6" i="41"/>
  <c r="BW4" i="40"/>
  <c r="BW5" i="40"/>
  <c r="BW4" i="39"/>
  <c r="BW5" i="39"/>
  <c r="BW4" i="38"/>
  <c r="BW7" i="38"/>
  <c r="BW8" i="38"/>
  <c r="BW5" i="38"/>
  <c r="BW6" i="38"/>
  <c r="BW4" i="36"/>
  <c r="BW5" i="36"/>
  <c r="BW8" i="35"/>
  <c r="BW7" i="35"/>
  <c r="BW6" i="35"/>
  <c r="BW4" i="34"/>
  <c r="BW6" i="34"/>
  <c r="BW5" i="34"/>
  <c r="BV3" i="29"/>
  <c r="BR52" i="3"/>
  <c r="BV3" i="35"/>
  <c r="BV3" i="37"/>
  <c r="BW6" i="51"/>
  <c r="BW7" i="51"/>
  <c r="BW4" i="51"/>
  <c r="BW5" i="51"/>
  <c r="BW4" i="42"/>
  <c r="BW5" i="42"/>
  <c r="BW4" i="37"/>
  <c r="BW5" i="37"/>
  <c r="BW4" i="35"/>
  <c r="BW5" i="35"/>
  <c r="BW4" i="33"/>
  <c r="BW8" i="33"/>
  <c r="BW7" i="33"/>
  <c r="BW6" i="33"/>
  <c r="BW5" i="33"/>
  <c r="BW5" i="32"/>
  <c r="BW4" i="32"/>
  <c r="BW3" i="44"/>
  <c r="BV3" i="33"/>
  <c r="BV3" i="36"/>
  <c r="BV3" i="32"/>
  <c r="BW3" i="52"/>
  <c r="BV3" i="51"/>
  <c r="BV3" i="42"/>
  <c r="BW3" i="45"/>
  <c r="BX2" i="55"/>
  <c r="BW1" i="55"/>
  <c r="BW1" i="54"/>
  <c r="BX2" i="54"/>
  <c r="BX2" i="53"/>
  <c r="BW1" i="53"/>
  <c r="BW1" i="52"/>
  <c r="BX2" i="52"/>
  <c r="BX4" i="52" s="1"/>
  <c r="BX2" i="51"/>
  <c r="BX8" i="51" s="1"/>
  <c r="BW1" i="51"/>
  <c r="BX2" i="50"/>
  <c r="BW1" i="50"/>
  <c r="BX2" i="49"/>
  <c r="BW1" i="49"/>
  <c r="BX2" i="48"/>
  <c r="BW1" i="48"/>
  <c r="BX2" i="47"/>
  <c r="BX7" i="47" s="1"/>
  <c r="BW1" i="47"/>
  <c r="BW1" i="46"/>
  <c r="BX2" i="46"/>
  <c r="BX2" i="45"/>
  <c r="BX4" i="45" s="1"/>
  <c r="BW1" i="45"/>
  <c r="BX2" i="44"/>
  <c r="BX4" i="44" s="1"/>
  <c r="BW1" i="44"/>
  <c r="BX2" i="43"/>
  <c r="BW1" i="43"/>
  <c r="BW1" i="42"/>
  <c r="BX2" i="42"/>
  <c r="BW1" i="41"/>
  <c r="BX2" i="41"/>
  <c r="BX2" i="40"/>
  <c r="BX6" i="40" s="1"/>
  <c r="BW1" i="40"/>
  <c r="BW1" i="39"/>
  <c r="BX2" i="39"/>
  <c r="BX2" i="38"/>
  <c r="BW1" i="38"/>
  <c r="BW1" i="37"/>
  <c r="BX2" i="37"/>
  <c r="BX6" i="37" s="1"/>
  <c r="BX2" i="36"/>
  <c r="BX6" i="36" s="1"/>
  <c r="BW1" i="36"/>
  <c r="BX2" i="35"/>
  <c r="BX9" i="35" s="1"/>
  <c r="BW1" i="35"/>
  <c r="BX2" i="34"/>
  <c r="BX7" i="34" s="1"/>
  <c r="BW1" i="34"/>
  <c r="BX2" i="33"/>
  <c r="BX12" i="33" s="1"/>
  <c r="BW1" i="33"/>
  <c r="BW1" i="32"/>
  <c r="BX2" i="32"/>
  <c r="BX2" i="31"/>
  <c r="BW1" i="31"/>
  <c r="BW1" i="30"/>
  <c r="BX2" i="30"/>
  <c r="BV1" i="29"/>
  <c r="BW2" i="29"/>
  <c r="BW4" i="29" s="1"/>
  <c r="BW1" i="28"/>
  <c r="BX2" i="28"/>
  <c r="BK2" i="3"/>
  <c r="BX4" i="48" l="1"/>
  <c r="BX5" i="48"/>
  <c r="BX10" i="38"/>
  <c r="BX9" i="38"/>
  <c r="BX9" i="33"/>
  <c r="BX10" i="33"/>
  <c r="BW3" i="50"/>
  <c r="BW3" i="40"/>
  <c r="BW3" i="39"/>
  <c r="BW3" i="38"/>
  <c r="BW3" i="34"/>
  <c r="BX6" i="42"/>
  <c r="BX7" i="42"/>
  <c r="BX11" i="33"/>
  <c r="BX6" i="32"/>
  <c r="BX7" i="32"/>
  <c r="BW3" i="41"/>
  <c r="BX4" i="50"/>
  <c r="BX5" i="50"/>
  <c r="BX3" i="48"/>
  <c r="BX4" i="47"/>
  <c r="BX6" i="47"/>
  <c r="BX5" i="47"/>
  <c r="BX5" i="41"/>
  <c r="BX7" i="41"/>
  <c r="BX6" i="41"/>
  <c r="BX4" i="40"/>
  <c r="BX5" i="40"/>
  <c r="BX4" i="39"/>
  <c r="BX5" i="39"/>
  <c r="BX4" i="38"/>
  <c r="BX8" i="38"/>
  <c r="BX7" i="38"/>
  <c r="BX5" i="38"/>
  <c r="BX6" i="38"/>
  <c r="BX4" i="36"/>
  <c r="BX5" i="36"/>
  <c r="BX8" i="35"/>
  <c r="BX7" i="35"/>
  <c r="BX6" i="35"/>
  <c r="BX4" i="34"/>
  <c r="BX6" i="34"/>
  <c r="BX5" i="34"/>
  <c r="BW3" i="29"/>
  <c r="BS52" i="3"/>
  <c r="BW3" i="35"/>
  <c r="BW3" i="37"/>
  <c r="BX6" i="51"/>
  <c r="BX7" i="51"/>
  <c r="BX4" i="51"/>
  <c r="BX5" i="51"/>
  <c r="BX4" i="42"/>
  <c r="BX5" i="42"/>
  <c r="BX4" i="37"/>
  <c r="BX5" i="37"/>
  <c r="BX4" i="35"/>
  <c r="BX5" i="35"/>
  <c r="BX4" i="33"/>
  <c r="BX8" i="33"/>
  <c r="BX7" i="33"/>
  <c r="BX6" i="33"/>
  <c r="BX5" i="33"/>
  <c r="BX5" i="32"/>
  <c r="BX4" i="32"/>
  <c r="BX3" i="44"/>
  <c r="BW3" i="36"/>
  <c r="BW3" i="33"/>
  <c r="BW3" i="47"/>
  <c r="BW3" i="32"/>
  <c r="BX3" i="52"/>
  <c r="BW3" i="42"/>
  <c r="BW3" i="51"/>
  <c r="BX3" i="45"/>
  <c r="BX1" i="55"/>
  <c r="BY2" i="55"/>
  <c r="BX1" i="54"/>
  <c r="BY2" i="54"/>
  <c r="BY2" i="53"/>
  <c r="BX1" i="53"/>
  <c r="BX1" i="52"/>
  <c r="BY2" i="52"/>
  <c r="BY4" i="52" s="1"/>
  <c r="BY2" i="51"/>
  <c r="BY8" i="51" s="1"/>
  <c r="BX1" i="51"/>
  <c r="BY2" i="50"/>
  <c r="BX1" i="50"/>
  <c r="BY2" i="49"/>
  <c r="BX1" i="49"/>
  <c r="BY2" i="48"/>
  <c r="BX1" i="48"/>
  <c r="BY2" i="47"/>
  <c r="BY7" i="47" s="1"/>
  <c r="BX1" i="47"/>
  <c r="BY2" i="46"/>
  <c r="BX1" i="46"/>
  <c r="BY2" i="45"/>
  <c r="BY4" i="45" s="1"/>
  <c r="BX1" i="45"/>
  <c r="BY2" i="44"/>
  <c r="BY4" i="44" s="1"/>
  <c r="BX1" i="44"/>
  <c r="BY2" i="43"/>
  <c r="BX1" i="43"/>
  <c r="BY2" i="42"/>
  <c r="BX1" i="42"/>
  <c r="BY2" i="41"/>
  <c r="BX1" i="41"/>
  <c r="BX1" i="40"/>
  <c r="BY2" i="40"/>
  <c r="BY6" i="40" s="1"/>
  <c r="BY2" i="39"/>
  <c r="BX1" i="39"/>
  <c r="BY2" i="38"/>
  <c r="BX1" i="38"/>
  <c r="BX1" i="37"/>
  <c r="BY2" i="37"/>
  <c r="BY6" i="37" s="1"/>
  <c r="BY2" i="36"/>
  <c r="BY6" i="36" s="1"/>
  <c r="BX1" i="36"/>
  <c r="BY2" i="35"/>
  <c r="BY9" i="35" s="1"/>
  <c r="BX1" i="35"/>
  <c r="BX1" i="34"/>
  <c r="BY2" i="34"/>
  <c r="BY7" i="34" s="1"/>
  <c r="BX1" i="33"/>
  <c r="BY2" i="33"/>
  <c r="BY12" i="33" s="1"/>
  <c r="BX1" i="32"/>
  <c r="BY2" i="32"/>
  <c r="BX1" i="31"/>
  <c r="BY2" i="31"/>
  <c r="BX1" i="30"/>
  <c r="BY2" i="30"/>
  <c r="BW1" i="29"/>
  <c r="BX2" i="29"/>
  <c r="BX4" i="29" s="1"/>
  <c r="BX1" i="28"/>
  <c r="BY2" i="28"/>
  <c r="BL2" i="3"/>
  <c r="BY4" i="48" l="1"/>
  <c r="BY5" i="48"/>
  <c r="BY10" i="38"/>
  <c r="BY9" i="38"/>
  <c r="BY9" i="33"/>
  <c r="BY10" i="33"/>
  <c r="BX3" i="38"/>
  <c r="BX3" i="40"/>
  <c r="BX3" i="39"/>
  <c r="BX3" i="50"/>
  <c r="BY6" i="42"/>
  <c r="BY7" i="42"/>
  <c r="BY11" i="33"/>
  <c r="BY6" i="32"/>
  <c r="BY7" i="32"/>
  <c r="BX3" i="34"/>
  <c r="BX3" i="41"/>
  <c r="BY4" i="50"/>
  <c r="BY5" i="50"/>
  <c r="BY3" i="48"/>
  <c r="BY4" i="47"/>
  <c r="BY6" i="47"/>
  <c r="BY5" i="47"/>
  <c r="BY5" i="41"/>
  <c r="BY7" i="41"/>
  <c r="BY6" i="41"/>
  <c r="BY4" i="40"/>
  <c r="BY5" i="40"/>
  <c r="BY4" i="39"/>
  <c r="BY5" i="39"/>
  <c r="BY4" i="38"/>
  <c r="BY7" i="38"/>
  <c r="BY8" i="38"/>
  <c r="BY5" i="38"/>
  <c r="BY6" i="38"/>
  <c r="BY4" i="36"/>
  <c r="BY5" i="36"/>
  <c r="BY8" i="35"/>
  <c r="BY7" i="35"/>
  <c r="BY6" i="35"/>
  <c r="BY4" i="34"/>
  <c r="BY6" i="34"/>
  <c r="BY5" i="34"/>
  <c r="BX3" i="29"/>
  <c r="BT52" i="3"/>
  <c r="BX3" i="35"/>
  <c r="BX3" i="37"/>
  <c r="BY6" i="51"/>
  <c r="BY7" i="51"/>
  <c r="BY4" i="51"/>
  <c r="BY5" i="51"/>
  <c r="BY4" i="42"/>
  <c r="BY5" i="42"/>
  <c r="BY4" i="37"/>
  <c r="BY5" i="37"/>
  <c r="BY4" i="35"/>
  <c r="BY5" i="35"/>
  <c r="BY4" i="33"/>
  <c r="BY8" i="33"/>
  <c r="BY7" i="33"/>
  <c r="BY6" i="33"/>
  <c r="BY5" i="33"/>
  <c r="BY5" i="32"/>
  <c r="BY4" i="32"/>
  <c r="BY3" i="44"/>
  <c r="BX3" i="33"/>
  <c r="BX3" i="36"/>
  <c r="BX3" i="32"/>
  <c r="BX3" i="47"/>
  <c r="BY3" i="52"/>
  <c r="BX3" i="51"/>
  <c r="BX3" i="42"/>
  <c r="BY3" i="45"/>
  <c r="BY1" i="55"/>
  <c r="BZ2" i="55"/>
  <c r="BY1" i="54"/>
  <c r="BZ2" i="54"/>
  <c r="BZ2" i="53"/>
  <c r="BY1" i="53"/>
  <c r="BZ2" i="52"/>
  <c r="BZ4" i="52" s="1"/>
  <c r="BY1" i="52"/>
  <c r="BZ2" i="51"/>
  <c r="BZ8" i="51" s="1"/>
  <c r="BY1" i="51"/>
  <c r="BY1" i="50"/>
  <c r="BZ2" i="50"/>
  <c r="BZ2" i="49"/>
  <c r="BY1" i="49"/>
  <c r="BZ2" i="48"/>
  <c r="BY1" i="48"/>
  <c r="BZ2" i="47"/>
  <c r="BZ7" i="47" s="1"/>
  <c r="BY1" i="47"/>
  <c r="BZ2" i="46"/>
  <c r="BY1" i="46"/>
  <c r="BZ2" i="45"/>
  <c r="BZ4" i="45" s="1"/>
  <c r="BY1" i="45"/>
  <c r="BY1" i="44"/>
  <c r="BZ2" i="44"/>
  <c r="BZ4" i="44" s="1"/>
  <c r="BY1" i="43"/>
  <c r="BZ2" i="43"/>
  <c r="BZ2" i="42"/>
  <c r="BY1" i="42"/>
  <c r="BZ2" i="41"/>
  <c r="BY1" i="41"/>
  <c r="BY1" i="40"/>
  <c r="BZ2" i="40"/>
  <c r="BZ6" i="40" s="1"/>
  <c r="BY1" i="39"/>
  <c r="BZ2" i="39"/>
  <c r="BY1" i="38"/>
  <c r="BZ2" i="38"/>
  <c r="BY1" i="37"/>
  <c r="BZ2" i="37"/>
  <c r="BZ6" i="37" s="1"/>
  <c r="BY1" i="36"/>
  <c r="BZ2" i="36"/>
  <c r="BZ6" i="36" s="1"/>
  <c r="BZ2" i="35"/>
  <c r="BZ9" i="35" s="1"/>
  <c r="BY1" i="35"/>
  <c r="BY1" i="34"/>
  <c r="BZ2" i="34"/>
  <c r="BZ7" i="34" s="1"/>
  <c r="BZ2" i="33"/>
  <c r="BZ12" i="33" s="1"/>
  <c r="BY1" i="33"/>
  <c r="BZ2" i="32"/>
  <c r="BY1" i="32"/>
  <c r="BZ2" i="31"/>
  <c r="BY1" i="31"/>
  <c r="BZ2" i="30"/>
  <c r="BY1" i="30"/>
  <c r="BY2" i="29"/>
  <c r="BY4" i="29" s="1"/>
  <c r="BX1" i="29"/>
  <c r="BY1" i="28"/>
  <c r="BZ2" i="28"/>
  <c r="BM2" i="3"/>
  <c r="BZ4" i="48" l="1"/>
  <c r="BZ5" i="48"/>
  <c r="BZ10" i="38"/>
  <c r="BZ9" i="38"/>
  <c r="BZ9" i="33"/>
  <c r="BZ10" i="33"/>
  <c r="BY3" i="47"/>
  <c r="BY3" i="40"/>
  <c r="BY3" i="39"/>
  <c r="BY3" i="38"/>
  <c r="BZ6" i="42"/>
  <c r="BZ7" i="42"/>
  <c r="BZ11" i="33"/>
  <c r="BZ6" i="32"/>
  <c r="BZ7" i="32"/>
  <c r="BY3" i="34"/>
  <c r="BY3" i="50"/>
  <c r="BY3" i="41"/>
  <c r="BZ4" i="50"/>
  <c r="BZ5" i="50"/>
  <c r="BZ4" i="47"/>
  <c r="BZ6" i="47"/>
  <c r="BZ5" i="47"/>
  <c r="BZ5" i="41"/>
  <c r="BZ7" i="41"/>
  <c r="BZ6" i="41"/>
  <c r="BZ4" i="40"/>
  <c r="BZ5" i="40"/>
  <c r="BZ4" i="39"/>
  <c r="BZ5" i="39"/>
  <c r="BZ4" i="38"/>
  <c r="BZ8" i="38"/>
  <c r="BZ7" i="38"/>
  <c r="BZ5" i="38"/>
  <c r="BZ6" i="38"/>
  <c r="BZ4" i="36"/>
  <c r="BZ5" i="36"/>
  <c r="BZ8" i="35"/>
  <c r="BZ7" i="35"/>
  <c r="BZ6" i="35"/>
  <c r="BZ4" i="34"/>
  <c r="BZ6" i="34"/>
  <c r="BZ5" i="34"/>
  <c r="BY3" i="29"/>
  <c r="BU52" i="3"/>
  <c r="BY3" i="35"/>
  <c r="BY3" i="37"/>
  <c r="BZ6" i="51"/>
  <c r="BZ7" i="51"/>
  <c r="BZ4" i="51"/>
  <c r="BZ5" i="51"/>
  <c r="BZ4" i="42"/>
  <c r="BZ5" i="42"/>
  <c r="BZ4" i="37"/>
  <c r="BZ5" i="37"/>
  <c r="BZ4" i="35"/>
  <c r="BZ5" i="35"/>
  <c r="BZ4" i="33"/>
  <c r="BZ8" i="33"/>
  <c r="BZ7" i="33"/>
  <c r="BZ6" i="33"/>
  <c r="BZ5" i="33"/>
  <c r="BZ5" i="32"/>
  <c r="BZ4" i="32"/>
  <c r="BZ3" i="44"/>
  <c r="BY3" i="33"/>
  <c r="BY3" i="32"/>
  <c r="BY3" i="36"/>
  <c r="BZ3" i="52"/>
  <c r="BY3" i="51"/>
  <c r="BY3" i="42"/>
  <c r="BZ3" i="45"/>
  <c r="CA2" i="55"/>
  <c r="BZ1" i="55"/>
  <c r="BZ1" i="54"/>
  <c r="CA2" i="54"/>
  <c r="CA2" i="53"/>
  <c r="BZ1" i="53"/>
  <c r="CA2" i="52"/>
  <c r="CA4" i="52" s="1"/>
  <c r="BZ1" i="52"/>
  <c r="CA2" i="51"/>
  <c r="CA8" i="51" s="1"/>
  <c r="BZ1" i="51"/>
  <c r="BZ1" i="50"/>
  <c r="CA2" i="50"/>
  <c r="CA2" i="49"/>
  <c r="BZ1" i="49"/>
  <c r="CA2" i="48"/>
  <c r="BZ1" i="48"/>
  <c r="CA2" i="47"/>
  <c r="CA7" i="47" s="1"/>
  <c r="BZ1" i="47"/>
  <c r="CA2" i="46"/>
  <c r="BZ1" i="46"/>
  <c r="CA2" i="45"/>
  <c r="CA4" i="45" s="1"/>
  <c r="BZ1" i="45"/>
  <c r="BZ1" i="44"/>
  <c r="CA2" i="44"/>
  <c r="CA4" i="44" s="1"/>
  <c r="CA2" i="43"/>
  <c r="BZ1" i="43"/>
  <c r="CA2" i="42"/>
  <c r="BZ1" i="42"/>
  <c r="CA2" i="41"/>
  <c r="BZ1" i="41"/>
  <c r="CA2" i="40"/>
  <c r="CA6" i="40" s="1"/>
  <c r="BZ1" i="40"/>
  <c r="BZ1" i="39"/>
  <c r="CA2" i="39"/>
  <c r="CA2" i="38"/>
  <c r="BZ1" i="38"/>
  <c r="CA2" i="37"/>
  <c r="CA6" i="37" s="1"/>
  <c r="BZ1" i="37"/>
  <c r="BZ1" i="36"/>
  <c r="CA2" i="36"/>
  <c r="CA6" i="36" s="1"/>
  <c r="BZ1" i="35"/>
  <c r="CA2" i="35"/>
  <c r="CA9" i="35" s="1"/>
  <c r="CA2" i="34"/>
  <c r="CA7" i="34" s="1"/>
  <c r="BZ1" i="34"/>
  <c r="BZ1" i="33"/>
  <c r="CA2" i="33"/>
  <c r="CA12" i="33" s="1"/>
  <c r="BZ1" i="32"/>
  <c r="CA2" i="32"/>
  <c r="CA2" i="31"/>
  <c r="BZ1" i="31"/>
  <c r="BZ1" i="30"/>
  <c r="CA2" i="30"/>
  <c r="BZ2" i="29"/>
  <c r="BZ4" i="29" s="1"/>
  <c r="BY1" i="29"/>
  <c r="BZ1" i="28"/>
  <c r="CA2" i="28"/>
  <c r="BN2" i="3"/>
  <c r="BZ3" i="48" l="1"/>
  <c r="CA4" i="48"/>
  <c r="CA5" i="48"/>
  <c r="CA10" i="38"/>
  <c r="CA9" i="38"/>
  <c r="CA9" i="33"/>
  <c r="CA10" i="33"/>
  <c r="BZ3" i="50"/>
  <c r="BZ3" i="38"/>
  <c r="BZ3" i="40"/>
  <c r="BZ3" i="39"/>
  <c r="CA6" i="42"/>
  <c r="CA7" i="42"/>
  <c r="CA11" i="33"/>
  <c r="CA6" i="32"/>
  <c r="CA7" i="32"/>
  <c r="BZ3" i="41"/>
  <c r="BZ3" i="34"/>
  <c r="CA4" i="50"/>
  <c r="CA5" i="50"/>
  <c r="CA3" i="48"/>
  <c r="CA4" i="47"/>
  <c r="CA6" i="47"/>
  <c r="CA5" i="47"/>
  <c r="CA5" i="41"/>
  <c r="CA6" i="41"/>
  <c r="CA7" i="41"/>
  <c r="CA4" i="40"/>
  <c r="CA5" i="40"/>
  <c r="CA4" i="39"/>
  <c r="CA5" i="39"/>
  <c r="CA4" i="38"/>
  <c r="CA7" i="38"/>
  <c r="CA8" i="38"/>
  <c r="CA5" i="38"/>
  <c r="CA6" i="38"/>
  <c r="CA4" i="36"/>
  <c r="CA5" i="36"/>
  <c r="CA8" i="35"/>
  <c r="CA7" i="35"/>
  <c r="CA6" i="35"/>
  <c r="CA4" i="34"/>
  <c r="CA6" i="34"/>
  <c r="CA5" i="34"/>
  <c r="BZ3" i="29"/>
  <c r="BV52" i="3"/>
  <c r="BZ3" i="35"/>
  <c r="BZ3" i="37"/>
  <c r="CA6" i="51"/>
  <c r="CA7" i="51"/>
  <c r="CA4" i="51"/>
  <c r="CA5" i="51"/>
  <c r="CA4" i="42"/>
  <c r="CA5" i="42"/>
  <c r="CA4" i="37"/>
  <c r="CA5" i="37"/>
  <c r="CA4" i="35"/>
  <c r="CA5" i="35"/>
  <c r="CA4" i="33"/>
  <c r="CA8" i="33"/>
  <c r="CA7" i="33"/>
  <c r="CA6" i="33"/>
  <c r="CA5" i="33"/>
  <c r="CA5" i="32"/>
  <c r="CA4" i="32"/>
  <c r="CA3" i="44"/>
  <c r="BZ3" i="33"/>
  <c r="BZ3" i="36"/>
  <c r="BZ3" i="47"/>
  <c r="BZ3" i="32"/>
  <c r="CA3" i="52"/>
  <c r="BZ3" i="51"/>
  <c r="BZ3" i="42"/>
  <c r="CA3" i="45"/>
  <c r="CB2" i="55"/>
  <c r="CA1" i="55"/>
  <c r="CB2" i="54"/>
  <c r="CA1" i="54"/>
  <c r="CB2" i="53"/>
  <c r="CA1" i="53"/>
  <c r="CA1" i="52"/>
  <c r="CB2" i="52"/>
  <c r="CB4" i="52" s="1"/>
  <c r="CB2" i="51"/>
  <c r="CB8" i="51" s="1"/>
  <c r="CA1" i="51"/>
  <c r="CA1" i="50"/>
  <c r="CB2" i="50"/>
  <c r="CB2" i="49"/>
  <c r="CA1" i="49"/>
  <c r="CB2" i="48"/>
  <c r="CA1" i="48"/>
  <c r="CB2" i="47"/>
  <c r="CB7" i="47" s="1"/>
  <c r="CA1" i="47"/>
  <c r="CB2" i="46"/>
  <c r="CA1" i="46"/>
  <c r="CB2" i="45"/>
  <c r="CB4" i="45" s="1"/>
  <c r="CA1" i="45"/>
  <c r="CB2" i="44"/>
  <c r="CB4" i="44" s="1"/>
  <c r="CA1" i="44"/>
  <c r="CB2" i="43"/>
  <c r="CA1" i="43"/>
  <c r="CB2" i="42"/>
  <c r="CA1" i="42"/>
  <c r="CA1" i="41"/>
  <c r="CB2" i="41"/>
  <c r="CA1" i="40"/>
  <c r="CB2" i="40"/>
  <c r="CB6" i="40" s="1"/>
  <c r="CA1" i="39"/>
  <c r="CB2" i="39"/>
  <c r="CA1" i="38"/>
  <c r="CB2" i="38"/>
  <c r="CB2" i="37"/>
  <c r="CB6" i="37" s="1"/>
  <c r="CA1" i="37"/>
  <c r="CA1" i="36"/>
  <c r="CB2" i="36"/>
  <c r="CB6" i="36" s="1"/>
  <c r="CB2" i="35"/>
  <c r="CB9" i="35" s="1"/>
  <c r="CA1" i="35"/>
  <c r="CB2" i="34"/>
  <c r="CB7" i="34" s="1"/>
  <c r="CA1" i="34"/>
  <c r="CA1" i="33"/>
  <c r="CB2" i="33"/>
  <c r="CB12" i="33" s="1"/>
  <c r="CB2" i="32"/>
  <c r="CA1" i="32"/>
  <c r="CA1" i="31"/>
  <c r="CB2" i="31"/>
  <c r="CA1" i="30"/>
  <c r="CB2" i="30"/>
  <c r="BZ1" i="29"/>
  <c r="CA2" i="29"/>
  <c r="CA4" i="29" s="1"/>
  <c r="CA1" i="28"/>
  <c r="CB2" i="28"/>
  <c r="BO2" i="3"/>
  <c r="CB4" i="48" l="1"/>
  <c r="CB5" i="48"/>
  <c r="CB10" i="38"/>
  <c r="CB9" i="38"/>
  <c r="CB9" i="33"/>
  <c r="CB10" i="33"/>
  <c r="CA3" i="38"/>
  <c r="CA3" i="47"/>
  <c r="CA3" i="40"/>
  <c r="CA3" i="39"/>
  <c r="CB6" i="42"/>
  <c r="CB7" i="42"/>
  <c r="CB11" i="33"/>
  <c r="CB6" i="32"/>
  <c r="CB7" i="32"/>
  <c r="CA3" i="34"/>
  <c r="CA3" i="50"/>
  <c r="CA3" i="41"/>
  <c r="CB4" i="50"/>
  <c r="CB5" i="50"/>
  <c r="CB3" i="48"/>
  <c r="CB4" i="47"/>
  <c r="CB6" i="47"/>
  <c r="CB5" i="47"/>
  <c r="CB5" i="41"/>
  <c r="CB7" i="41"/>
  <c r="CB6" i="41"/>
  <c r="CB4" i="40"/>
  <c r="CB5" i="40"/>
  <c r="CB4" i="39"/>
  <c r="CB5" i="39"/>
  <c r="CB4" i="38"/>
  <c r="CB8" i="38"/>
  <c r="CB7" i="38"/>
  <c r="CB5" i="38"/>
  <c r="CB6" i="38"/>
  <c r="CB4" i="36"/>
  <c r="CB5" i="36"/>
  <c r="CB8" i="35"/>
  <c r="CB7" i="35"/>
  <c r="CB6" i="35"/>
  <c r="CB4" i="34"/>
  <c r="CB6" i="34"/>
  <c r="CB5" i="34"/>
  <c r="CA3" i="29"/>
  <c r="BW52" i="3"/>
  <c r="CA3" i="35"/>
  <c r="CA3" i="37"/>
  <c r="CB6" i="51"/>
  <c r="CB7" i="51"/>
  <c r="CB4" i="51"/>
  <c r="CB5" i="51"/>
  <c r="CB4" i="42"/>
  <c r="CB5" i="42"/>
  <c r="CB4" i="37"/>
  <c r="CB5" i="37"/>
  <c r="CB4" i="35"/>
  <c r="CB5" i="35"/>
  <c r="CB4" i="33"/>
  <c r="CB8" i="33"/>
  <c r="CB7" i="33"/>
  <c r="CB6" i="33"/>
  <c r="CB5" i="33"/>
  <c r="CB5" i="32"/>
  <c r="CB4" i="32"/>
  <c r="CB3" i="44"/>
  <c r="CA3" i="36"/>
  <c r="CA3" i="32"/>
  <c r="CA3" i="33"/>
  <c r="CB3" i="52"/>
  <c r="CA3" i="51"/>
  <c r="CA3" i="42"/>
  <c r="CB3" i="45"/>
  <c r="CC2" i="55"/>
  <c r="CB1" i="55"/>
  <c r="CC2" i="54"/>
  <c r="CB1" i="54"/>
  <c r="CC2" i="53"/>
  <c r="CB1" i="53"/>
  <c r="CC2" i="52"/>
  <c r="CC4" i="52" s="1"/>
  <c r="CB1" i="52"/>
  <c r="CC2" i="51"/>
  <c r="CC8" i="51" s="1"/>
  <c r="CB1" i="51"/>
  <c r="CB1" i="50"/>
  <c r="CC2" i="50"/>
  <c r="CC2" i="49"/>
  <c r="CB1" i="49"/>
  <c r="CC2" i="48"/>
  <c r="CB1" i="48"/>
  <c r="CC2" i="47"/>
  <c r="CC7" i="47" s="1"/>
  <c r="CB1" i="47"/>
  <c r="CC2" i="46"/>
  <c r="CB1" i="46"/>
  <c r="CC2" i="45"/>
  <c r="CC4" i="45" s="1"/>
  <c r="CB1" i="45"/>
  <c r="CC2" i="44"/>
  <c r="CC4" i="44" s="1"/>
  <c r="CB1" i="44"/>
  <c r="CB1" i="43"/>
  <c r="CC2" i="43"/>
  <c r="CB1" i="42"/>
  <c r="CC2" i="42"/>
  <c r="CC2" i="41"/>
  <c r="CB1" i="41"/>
  <c r="CC2" i="40"/>
  <c r="CC6" i="40" s="1"/>
  <c r="CB1" i="40"/>
  <c r="CC2" i="39"/>
  <c r="CB1" i="39"/>
  <c r="CB1" i="38"/>
  <c r="CC2" i="38"/>
  <c r="CC2" i="37"/>
  <c r="CC6" i="37" s="1"/>
  <c r="CB1" i="37"/>
  <c r="CC2" i="36"/>
  <c r="CC6" i="36" s="1"/>
  <c r="CB1" i="36"/>
  <c r="CC2" i="35"/>
  <c r="CC9" i="35" s="1"/>
  <c r="CB1" i="35"/>
  <c r="CB1" i="34"/>
  <c r="CC2" i="34"/>
  <c r="CC7" i="34" s="1"/>
  <c r="CB1" i="33"/>
  <c r="CC2" i="33"/>
  <c r="CC12" i="33" s="1"/>
  <c r="CC2" i="32"/>
  <c r="CB1" i="32"/>
  <c r="CB1" i="31"/>
  <c r="CC2" i="31"/>
  <c r="CC2" i="30"/>
  <c r="CB1" i="30"/>
  <c r="CA1" i="29"/>
  <c r="CB2" i="29"/>
  <c r="CB4" i="29" s="1"/>
  <c r="CB1" i="28"/>
  <c r="CC2" i="28"/>
  <c r="BP2" i="3"/>
  <c r="CC4" i="48" l="1"/>
  <c r="CC5" i="48"/>
  <c r="CC10" i="38"/>
  <c r="CC9" i="38"/>
  <c r="CC9" i="33"/>
  <c r="CC10" i="33"/>
  <c r="CB3" i="40"/>
  <c r="CB3" i="39"/>
  <c r="CB3" i="34"/>
  <c r="CC6" i="42"/>
  <c r="CC7" i="42"/>
  <c r="CC11" i="33"/>
  <c r="CC6" i="32"/>
  <c r="CC7" i="32"/>
  <c r="CB3" i="38"/>
  <c r="CB3" i="50"/>
  <c r="CB3" i="41"/>
  <c r="CC4" i="50"/>
  <c r="CC5" i="50"/>
  <c r="CC3" i="48"/>
  <c r="CC4" i="47"/>
  <c r="CC6" i="47"/>
  <c r="CC5" i="47"/>
  <c r="CC5" i="41"/>
  <c r="CC7" i="41"/>
  <c r="CC6" i="41"/>
  <c r="CC4" i="40"/>
  <c r="CC5" i="40"/>
  <c r="CC4" i="39"/>
  <c r="CC5" i="39"/>
  <c r="CC4" i="38"/>
  <c r="CC7" i="38"/>
  <c r="CC8" i="38"/>
  <c r="CC5" i="38"/>
  <c r="CC6" i="38"/>
  <c r="CC4" i="36"/>
  <c r="CC5" i="36"/>
  <c r="CC8" i="35"/>
  <c r="CC7" i="35"/>
  <c r="CC6" i="35"/>
  <c r="CC4" i="34"/>
  <c r="CC6" i="34"/>
  <c r="CC5" i="34"/>
  <c r="CB3" i="29"/>
  <c r="BX52" i="3"/>
  <c r="CB3" i="37"/>
  <c r="CB3" i="35"/>
  <c r="CC6" i="51"/>
  <c r="CC7" i="51"/>
  <c r="CC4" i="51"/>
  <c r="CC5" i="51"/>
  <c r="CC4" i="42"/>
  <c r="CC5" i="42"/>
  <c r="CC4" i="37"/>
  <c r="CC5" i="37"/>
  <c r="CC4" i="35"/>
  <c r="CC5" i="35"/>
  <c r="CC4" i="33"/>
  <c r="CC8" i="33"/>
  <c r="CC7" i="33"/>
  <c r="CC6" i="33"/>
  <c r="CC5" i="33"/>
  <c r="CC5" i="32"/>
  <c r="CC4" i="32"/>
  <c r="CC3" i="44"/>
  <c r="CB3" i="36"/>
  <c r="CB3" i="47"/>
  <c r="CB3" i="32"/>
  <c r="CB3" i="33"/>
  <c r="CC3" i="52"/>
  <c r="CB3" i="51"/>
  <c r="CB3" i="42"/>
  <c r="CC3" i="45"/>
  <c r="CD2" i="55"/>
  <c r="CC1" i="55"/>
  <c r="CC1" i="54"/>
  <c r="CD2" i="54"/>
  <c r="CD2" i="53"/>
  <c r="CC1" i="53"/>
  <c r="CD2" i="52"/>
  <c r="CD4" i="52" s="1"/>
  <c r="CC1" i="52"/>
  <c r="CD2" i="51"/>
  <c r="CD8" i="51" s="1"/>
  <c r="CC1" i="51"/>
  <c r="CC1" i="50"/>
  <c r="CD2" i="50"/>
  <c r="CD2" i="49"/>
  <c r="CC1" i="49"/>
  <c r="CD2" i="48"/>
  <c r="CC1" i="48"/>
  <c r="CD2" i="47"/>
  <c r="CD7" i="47" s="1"/>
  <c r="CC1" i="47"/>
  <c r="CC1" i="46"/>
  <c r="CD2" i="46"/>
  <c r="CC1" i="45"/>
  <c r="CD2" i="45"/>
  <c r="CD4" i="45" s="1"/>
  <c r="CD2" i="44"/>
  <c r="CD4" i="44" s="1"/>
  <c r="CC1" i="44"/>
  <c r="CD2" i="43"/>
  <c r="CC1" i="43"/>
  <c r="CC1" i="42"/>
  <c r="CD2" i="42"/>
  <c r="CD2" i="41"/>
  <c r="CC1" i="41"/>
  <c r="CC1" i="40"/>
  <c r="CD2" i="40"/>
  <c r="CD6" i="40" s="1"/>
  <c r="CC1" i="39"/>
  <c r="CD2" i="39"/>
  <c r="CC1" i="38"/>
  <c r="CD2" i="38"/>
  <c r="CC1" i="37"/>
  <c r="CD2" i="37"/>
  <c r="CD6" i="37" s="1"/>
  <c r="CD2" i="36"/>
  <c r="CD6" i="36" s="1"/>
  <c r="CC1" i="36"/>
  <c r="CD2" i="35"/>
  <c r="CD9" i="35" s="1"/>
  <c r="CC1" i="35"/>
  <c r="CC1" i="34"/>
  <c r="CD2" i="34"/>
  <c r="CD7" i="34" s="1"/>
  <c r="CD2" i="33"/>
  <c r="CD12" i="33" s="1"/>
  <c r="CC1" i="33"/>
  <c r="CD2" i="32"/>
  <c r="CC1" i="32"/>
  <c r="CC1" i="31"/>
  <c r="CD2" i="31"/>
  <c r="CD2" i="30"/>
  <c r="CC1" i="30"/>
  <c r="CB1" i="29"/>
  <c r="CC2" i="29"/>
  <c r="CC4" i="29" s="1"/>
  <c r="CC1" i="28"/>
  <c r="CD2" i="28"/>
  <c r="BQ2" i="3"/>
  <c r="CD4" i="48" l="1"/>
  <c r="CD5" i="48"/>
  <c r="CD10" i="38"/>
  <c r="CD9" i="38"/>
  <c r="CD9" i="33"/>
  <c r="CD10" i="33"/>
  <c r="CC3" i="38"/>
  <c r="CC3" i="40"/>
  <c r="CC3" i="34"/>
  <c r="CC3" i="39"/>
  <c r="CD6" i="42"/>
  <c r="CD7" i="42"/>
  <c r="CD11" i="33"/>
  <c r="CD6" i="32"/>
  <c r="CD7" i="32"/>
  <c r="CC3" i="50"/>
  <c r="CC3" i="41"/>
  <c r="CD4" i="50"/>
  <c r="CD5" i="50"/>
  <c r="CD3" i="48"/>
  <c r="CD4" i="47"/>
  <c r="CD6" i="47"/>
  <c r="CD5" i="47"/>
  <c r="CD5" i="41"/>
  <c r="CD7" i="41"/>
  <c r="CD6" i="41"/>
  <c r="CD4" i="40"/>
  <c r="CD5" i="40"/>
  <c r="CD4" i="39"/>
  <c r="CD5" i="39"/>
  <c r="CD4" i="38"/>
  <c r="CD8" i="38"/>
  <c r="CD7" i="38"/>
  <c r="CD5" i="38"/>
  <c r="CD6" i="38"/>
  <c r="CD4" i="36"/>
  <c r="CD5" i="36"/>
  <c r="CD8" i="35"/>
  <c r="CD7" i="35"/>
  <c r="CD6" i="35"/>
  <c r="CD4" i="34"/>
  <c r="CD6" i="34"/>
  <c r="CD5" i="34"/>
  <c r="CC3" i="29"/>
  <c r="BY52" i="3"/>
  <c r="CC3" i="35"/>
  <c r="CC3" i="37"/>
  <c r="CD6" i="51"/>
  <c r="CD7" i="51"/>
  <c r="CD4" i="51"/>
  <c r="CD5" i="51"/>
  <c r="CD4" i="42"/>
  <c r="CD5" i="42"/>
  <c r="CD4" i="37"/>
  <c r="CD5" i="37"/>
  <c r="CD4" i="35"/>
  <c r="CD5" i="35"/>
  <c r="CD4" i="33"/>
  <c r="CD8" i="33"/>
  <c r="CD7" i="33"/>
  <c r="CD6" i="33"/>
  <c r="CD5" i="33"/>
  <c r="CD5" i="32"/>
  <c r="CD4" i="32"/>
  <c r="CD3" i="44"/>
  <c r="CC3" i="36"/>
  <c r="CC3" i="33"/>
  <c r="CC3" i="32"/>
  <c r="CC3" i="47"/>
  <c r="CD3" i="52"/>
  <c r="CC3" i="51"/>
  <c r="CC3" i="42"/>
  <c r="CD3" i="45"/>
  <c r="CE2" i="55"/>
  <c r="CD1" i="55"/>
  <c r="CD1" i="54"/>
  <c r="CE2" i="54"/>
  <c r="CE2" i="53"/>
  <c r="CD1" i="53"/>
  <c r="CE2" i="52"/>
  <c r="CE4" i="52" s="1"/>
  <c r="CD1" i="52"/>
  <c r="CE2" i="51"/>
  <c r="CE8" i="51" s="1"/>
  <c r="CD1" i="51"/>
  <c r="CD1" i="50"/>
  <c r="CE2" i="50"/>
  <c r="CE2" i="49"/>
  <c r="CD1" i="49"/>
  <c r="CE2" i="48"/>
  <c r="CD1" i="48"/>
  <c r="CE2" i="47"/>
  <c r="CE7" i="47" s="1"/>
  <c r="CD1" i="47"/>
  <c r="CE2" i="46"/>
  <c r="CD1" i="46"/>
  <c r="CE2" i="45"/>
  <c r="CE4" i="45" s="1"/>
  <c r="CD1" i="45"/>
  <c r="CE2" i="44"/>
  <c r="CE4" i="44" s="1"/>
  <c r="CD1" i="44"/>
  <c r="CD1" i="43"/>
  <c r="CE2" i="43"/>
  <c r="CE2" i="42"/>
  <c r="CD1" i="42"/>
  <c r="CD1" i="41"/>
  <c r="CE2" i="41"/>
  <c r="CD1" i="40"/>
  <c r="CE2" i="40"/>
  <c r="CE6" i="40" s="1"/>
  <c r="CD1" i="39"/>
  <c r="CE2" i="39"/>
  <c r="CD1" i="38"/>
  <c r="CE2" i="38"/>
  <c r="CD1" i="37"/>
  <c r="CE2" i="37"/>
  <c r="CE6" i="37" s="1"/>
  <c r="CD1" i="36"/>
  <c r="CE2" i="36"/>
  <c r="CE6" i="36" s="1"/>
  <c r="CE2" i="35"/>
  <c r="CE9" i="35" s="1"/>
  <c r="CD1" i="35"/>
  <c r="CD1" i="34"/>
  <c r="CE2" i="34"/>
  <c r="CE7" i="34" s="1"/>
  <c r="CE2" i="33"/>
  <c r="CE12" i="33" s="1"/>
  <c r="CD1" i="33"/>
  <c r="CD1" i="32"/>
  <c r="CE2" i="32"/>
  <c r="CD1" i="31"/>
  <c r="CE2" i="31"/>
  <c r="CE2" i="30"/>
  <c r="CD1" i="30"/>
  <c r="CC1" i="29"/>
  <c r="CD2" i="29"/>
  <c r="CD4" i="29" s="1"/>
  <c r="CD1" i="28"/>
  <c r="CE2" i="28"/>
  <c r="BR2" i="3"/>
  <c r="CE4" i="48" l="1"/>
  <c r="CE5" i="48"/>
  <c r="CE10" i="38"/>
  <c r="CE9" i="38"/>
  <c r="CE9" i="33"/>
  <c r="CE10" i="33"/>
  <c r="CD3" i="38"/>
  <c r="CD3" i="47"/>
  <c r="CD3" i="40"/>
  <c r="CD3" i="39"/>
  <c r="CE6" i="42"/>
  <c r="CE7" i="42"/>
  <c r="CE11" i="33"/>
  <c r="CE6" i="32"/>
  <c r="CE7" i="32"/>
  <c r="CD3" i="34"/>
  <c r="CD3" i="50"/>
  <c r="CD3" i="41"/>
  <c r="CE4" i="50"/>
  <c r="CE5" i="50"/>
  <c r="CE3" i="48"/>
  <c r="CE4" i="47"/>
  <c r="CE6" i="47"/>
  <c r="CE5" i="47"/>
  <c r="CE5" i="41"/>
  <c r="CE6" i="41"/>
  <c r="CE7" i="41"/>
  <c r="CE4" i="40"/>
  <c r="CE5" i="40"/>
  <c r="CE4" i="39"/>
  <c r="CE5" i="39"/>
  <c r="CE4" i="38"/>
  <c r="CE7" i="38"/>
  <c r="CE8" i="38"/>
  <c r="CE5" i="38"/>
  <c r="CE6" i="38"/>
  <c r="CE4" i="36"/>
  <c r="CE5" i="36"/>
  <c r="CE8" i="35"/>
  <c r="CE7" i="35"/>
  <c r="CE6" i="35"/>
  <c r="CE4" i="34"/>
  <c r="CE6" i="34"/>
  <c r="CE5" i="34"/>
  <c r="CD3" i="29"/>
  <c r="BZ52" i="3"/>
  <c r="CD3" i="35"/>
  <c r="CD3" i="37"/>
  <c r="CE6" i="51"/>
  <c r="CE7" i="51"/>
  <c r="CE4" i="51"/>
  <c r="CE5" i="51"/>
  <c r="CE4" i="42"/>
  <c r="CE5" i="42"/>
  <c r="CE4" i="37"/>
  <c r="CE5" i="37"/>
  <c r="CE4" i="35"/>
  <c r="CE5" i="35"/>
  <c r="CE4" i="33"/>
  <c r="CE8" i="33"/>
  <c r="CE7" i="33"/>
  <c r="CE6" i="33"/>
  <c r="CE5" i="33"/>
  <c r="CE5" i="32"/>
  <c r="CE4" i="32"/>
  <c r="CE3" i="44"/>
  <c r="CD3" i="33"/>
  <c r="CD3" i="36"/>
  <c r="CD3" i="32"/>
  <c r="CE3" i="52"/>
  <c r="CD3" i="42"/>
  <c r="CD3" i="51"/>
  <c r="CE3" i="45"/>
  <c r="CF2" i="55"/>
  <c r="CE1" i="55"/>
  <c r="CF2" i="54"/>
  <c r="CE1" i="54"/>
  <c r="CF2" i="53"/>
  <c r="CE1" i="53"/>
  <c r="CF2" i="52"/>
  <c r="CF4" i="52" s="1"/>
  <c r="CE1" i="52"/>
  <c r="CF2" i="51"/>
  <c r="CF8" i="51" s="1"/>
  <c r="CE1" i="51"/>
  <c r="CE1" i="50"/>
  <c r="CF2" i="50"/>
  <c r="CF2" i="49"/>
  <c r="CE1" i="49"/>
  <c r="CF2" i="48"/>
  <c r="CE1" i="48"/>
  <c r="CF2" i="47"/>
  <c r="CF7" i="47" s="1"/>
  <c r="CE1" i="47"/>
  <c r="CF2" i="46"/>
  <c r="CE1" i="46"/>
  <c r="CE1" i="45"/>
  <c r="CF2" i="45"/>
  <c r="CF4" i="45" s="1"/>
  <c r="CE1" i="44"/>
  <c r="CF2" i="44"/>
  <c r="CF4" i="44" s="1"/>
  <c r="CE1" i="43"/>
  <c r="CF2" i="43"/>
  <c r="CE1" i="42"/>
  <c r="CF2" i="42"/>
  <c r="CF2" i="41"/>
  <c r="CE1" i="41"/>
  <c r="CF2" i="40"/>
  <c r="CF6" i="40" s="1"/>
  <c r="CE1" i="40"/>
  <c r="CF2" i="39"/>
  <c r="CE1" i="39"/>
  <c r="CF2" i="38"/>
  <c r="CE1" i="38"/>
  <c r="CF2" i="37"/>
  <c r="CF6" i="37" s="1"/>
  <c r="CE1" i="37"/>
  <c r="CF2" i="36"/>
  <c r="CF6" i="36" s="1"/>
  <c r="CE1" i="36"/>
  <c r="CE1" i="35"/>
  <c r="CF2" i="35"/>
  <c r="CF9" i="35" s="1"/>
  <c r="CE1" i="34"/>
  <c r="CF2" i="34"/>
  <c r="CF7" i="34" s="1"/>
  <c r="CE1" i="33"/>
  <c r="CF2" i="33"/>
  <c r="CF12" i="33" s="1"/>
  <c r="CE1" i="32"/>
  <c r="CF2" i="32"/>
  <c r="CF2" i="31"/>
  <c r="CE1" i="31"/>
  <c r="CF2" i="30"/>
  <c r="CE1" i="30"/>
  <c r="CD1" i="29"/>
  <c r="CE2" i="29"/>
  <c r="CE4" i="29" s="1"/>
  <c r="CE1" i="28"/>
  <c r="CF2" i="28"/>
  <c r="BS2" i="3"/>
  <c r="CF4" i="48" l="1"/>
  <c r="CF5" i="48"/>
  <c r="CF10" i="38"/>
  <c r="CF9" i="38"/>
  <c r="CF9" i="33"/>
  <c r="CF10" i="33"/>
  <c r="CE3" i="50"/>
  <c r="CE3" i="38"/>
  <c r="CE3" i="40"/>
  <c r="CE3" i="39"/>
  <c r="CF6" i="42"/>
  <c r="CF7" i="42"/>
  <c r="CF11" i="33"/>
  <c r="CF6" i="32"/>
  <c r="CF7" i="32"/>
  <c r="CE3" i="34"/>
  <c r="CE3" i="41"/>
  <c r="CF4" i="50"/>
  <c r="CF5" i="50"/>
  <c r="CF3" i="48"/>
  <c r="CF4" i="47"/>
  <c r="CF6" i="47"/>
  <c r="CF5" i="47"/>
  <c r="CF5" i="41"/>
  <c r="CF7" i="41"/>
  <c r="CF6" i="41"/>
  <c r="CF4" i="40"/>
  <c r="CF5" i="40"/>
  <c r="CF4" i="39"/>
  <c r="CF5" i="39"/>
  <c r="CF4" i="38"/>
  <c r="CF8" i="38"/>
  <c r="CF7" i="38"/>
  <c r="CF5" i="38"/>
  <c r="CF6" i="38"/>
  <c r="CF4" i="36"/>
  <c r="CF5" i="36"/>
  <c r="CF8" i="35"/>
  <c r="CF7" i="35"/>
  <c r="CF6" i="35"/>
  <c r="CF4" i="34"/>
  <c r="CF6" i="34"/>
  <c r="CF5" i="34"/>
  <c r="CE3" i="29"/>
  <c r="CA52" i="3"/>
  <c r="CE3" i="35"/>
  <c r="CE3" i="37"/>
  <c r="CF6" i="51"/>
  <c r="CF7" i="51"/>
  <c r="CF4" i="51"/>
  <c r="CF5" i="51"/>
  <c r="CF4" i="42"/>
  <c r="CF5" i="42"/>
  <c r="CF4" i="37"/>
  <c r="CF5" i="37"/>
  <c r="CF4" i="35"/>
  <c r="CF5" i="35"/>
  <c r="CF4" i="33"/>
  <c r="CF8" i="33"/>
  <c r="CF7" i="33"/>
  <c r="CF6" i="33"/>
  <c r="CF5" i="33"/>
  <c r="CF5" i="32"/>
  <c r="CF4" i="32"/>
  <c r="CF3" i="44"/>
  <c r="CE3" i="47"/>
  <c r="CE3" i="36"/>
  <c r="CE3" i="33"/>
  <c r="CE3" i="32"/>
  <c r="CF3" i="52"/>
  <c r="CE3" i="51"/>
  <c r="CE3" i="42"/>
  <c r="CF3" i="45"/>
  <c r="CG2" i="55"/>
  <c r="CF1" i="55"/>
  <c r="CF1" i="54"/>
  <c r="CG2" i="54"/>
  <c r="CG2" i="53"/>
  <c r="CF1" i="53"/>
  <c r="CF1" i="52"/>
  <c r="CG2" i="52"/>
  <c r="CG4" i="52" s="1"/>
  <c r="CG2" i="51"/>
  <c r="CG8" i="51" s="1"/>
  <c r="CF1" i="51"/>
  <c r="CF1" i="50"/>
  <c r="CG2" i="50"/>
  <c r="CG2" i="49"/>
  <c r="CF1" i="49"/>
  <c r="CG2" i="48"/>
  <c r="CF1" i="48"/>
  <c r="CG2" i="47"/>
  <c r="CG7" i="47" s="1"/>
  <c r="CF1" i="47"/>
  <c r="CG2" i="46"/>
  <c r="CF1" i="46"/>
  <c r="CF1" i="45"/>
  <c r="CG2" i="45"/>
  <c r="CG4" i="45" s="1"/>
  <c r="CF1" i="44"/>
  <c r="CG2" i="44"/>
  <c r="CG4" i="44" s="1"/>
  <c r="CF1" i="43"/>
  <c r="CG2" i="43"/>
  <c r="CF1" i="42"/>
  <c r="CG2" i="42"/>
  <c r="CF1" i="41"/>
  <c r="CG2" i="41"/>
  <c r="CG2" i="40"/>
  <c r="CG6" i="40" s="1"/>
  <c r="CF1" i="40"/>
  <c r="CG2" i="39"/>
  <c r="CF1" i="39"/>
  <c r="CG2" i="38"/>
  <c r="CF1" i="38"/>
  <c r="CF1" i="37"/>
  <c r="CG2" i="37"/>
  <c r="CG6" i="37" s="1"/>
  <c r="CG2" i="36"/>
  <c r="CG6" i="36" s="1"/>
  <c r="CF1" i="36"/>
  <c r="CF1" i="35"/>
  <c r="CG2" i="35"/>
  <c r="CG9" i="35" s="1"/>
  <c r="CF1" i="34"/>
  <c r="CG2" i="34"/>
  <c r="CG7" i="34" s="1"/>
  <c r="CG2" i="33"/>
  <c r="CG12" i="33" s="1"/>
  <c r="CF1" i="33"/>
  <c r="CF1" i="32"/>
  <c r="CG2" i="32"/>
  <c r="CG2" i="31"/>
  <c r="CF1" i="31"/>
  <c r="CG2" i="30"/>
  <c r="CF1" i="30"/>
  <c r="CE1" i="29"/>
  <c r="CF2" i="29"/>
  <c r="CF4" i="29" s="1"/>
  <c r="CF1" i="28"/>
  <c r="CG2" i="28"/>
  <c r="BT2" i="3"/>
  <c r="CG4" i="48" l="1"/>
  <c r="CG5" i="48"/>
  <c r="CG10" i="38"/>
  <c r="CG9" i="38"/>
  <c r="CG9" i="33"/>
  <c r="CG10" i="33"/>
  <c r="CF3" i="38"/>
  <c r="CF3" i="40"/>
  <c r="CF3" i="39"/>
  <c r="CG6" i="42"/>
  <c r="CG7" i="42"/>
  <c r="CG11" i="33"/>
  <c r="CG6" i="32"/>
  <c r="CG7" i="32"/>
  <c r="CF3" i="34"/>
  <c r="CF3" i="50"/>
  <c r="CF3" i="41"/>
  <c r="CG4" i="50"/>
  <c r="CG5" i="50"/>
  <c r="CG3" i="48"/>
  <c r="CG4" i="47"/>
  <c r="CG6" i="47"/>
  <c r="CG5" i="47"/>
  <c r="CG5" i="41"/>
  <c r="CG7" i="41"/>
  <c r="CG6" i="41"/>
  <c r="CG4" i="40"/>
  <c r="CG5" i="40"/>
  <c r="CG4" i="39"/>
  <c r="CG5" i="39"/>
  <c r="CG4" i="38"/>
  <c r="CG7" i="38"/>
  <c r="CG8" i="38"/>
  <c r="CG5" i="38"/>
  <c r="CG6" i="38"/>
  <c r="CG4" i="36"/>
  <c r="CG5" i="36"/>
  <c r="CG8" i="35"/>
  <c r="CG7" i="35"/>
  <c r="CG6" i="35"/>
  <c r="CG4" i="34"/>
  <c r="CG6" i="34"/>
  <c r="CG5" i="34"/>
  <c r="CF3" i="29"/>
  <c r="CB52" i="3"/>
  <c r="CF3" i="35"/>
  <c r="CF3" i="37"/>
  <c r="CG6" i="51"/>
  <c r="CG7" i="51"/>
  <c r="CG4" i="51"/>
  <c r="CG5" i="51"/>
  <c r="CG4" i="42"/>
  <c r="CG5" i="42"/>
  <c r="CG4" i="37"/>
  <c r="CG5" i="37"/>
  <c r="CG4" i="35"/>
  <c r="CG5" i="35"/>
  <c r="CG4" i="33"/>
  <c r="CG8" i="33"/>
  <c r="CG7" i="33"/>
  <c r="CG6" i="33"/>
  <c r="CG5" i="33"/>
  <c r="CG5" i="32"/>
  <c r="CG4" i="32"/>
  <c r="CG3" i="44"/>
  <c r="CF3" i="33"/>
  <c r="CF3" i="47"/>
  <c r="CF3" i="32"/>
  <c r="CF3" i="36"/>
  <c r="CG3" i="52"/>
  <c r="CF3" i="42"/>
  <c r="CF3" i="51"/>
  <c r="CG3" i="45"/>
  <c r="CG1" i="55"/>
  <c r="CH2" i="55"/>
  <c r="CG1" i="54"/>
  <c r="CH2" i="54"/>
  <c r="CH2" i="53"/>
  <c r="CG1" i="53"/>
  <c r="CG1" i="52"/>
  <c r="CH2" i="52"/>
  <c r="CH4" i="52" s="1"/>
  <c r="CH2" i="51"/>
  <c r="CH8" i="51" s="1"/>
  <c r="CG1" i="51"/>
  <c r="CG1" i="50"/>
  <c r="CH2" i="50"/>
  <c r="CH2" i="49"/>
  <c r="CG1" i="49"/>
  <c r="CH2" i="48"/>
  <c r="CG1" i="48"/>
  <c r="CH2" i="47"/>
  <c r="CH7" i="47" s="1"/>
  <c r="CG1" i="47"/>
  <c r="CH2" i="46"/>
  <c r="CG1" i="46"/>
  <c r="CG1" i="45"/>
  <c r="CH2" i="45"/>
  <c r="CH4" i="45" s="1"/>
  <c r="CH2" i="44"/>
  <c r="CH4" i="44" s="1"/>
  <c r="CG1" i="44"/>
  <c r="CH2" i="43"/>
  <c r="CG1" i="43"/>
  <c r="CH2" i="42"/>
  <c r="CG1" i="42"/>
  <c r="CG1" i="41"/>
  <c r="CH2" i="41"/>
  <c r="CG1" i="40"/>
  <c r="CH2" i="40"/>
  <c r="CH6" i="40" s="1"/>
  <c r="CH2" i="39"/>
  <c r="CG1" i="39"/>
  <c r="CH2" i="38"/>
  <c r="CG1" i="38"/>
  <c r="CG1" i="37"/>
  <c r="CH2" i="37"/>
  <c r="CH6" i="37" s="1"/>
  <c r="CG1" i="36"/>
  <c r="CH2" i="36"/>
  <c r="CH6" i="36" s="1"/>
  <c r="CH2" i="35"/>
  <c r="CH9" i="35" s="1"/>
  <c r="CG1" i="35"/>
  <c r="CH2" i="34"/>
  <c r="CH7" i="34" s="1"/>
  <c r="CG1" i="34"/>
  <c r="CH2" i="33"/>
  <c r="CH12" i="33" s="1"/>
  <c r="CG1" i="33"/>
  <c r="CG1" i="32"/>
  <c r="CH2" i="32"/>
  <c r="CG1" i="31"/>
  <c r="CH2" i="31"/>
  <c r="CH2" i="30"/>
  <c r="CG1" i="30"/>
  <c r="CG2" i="29"/>
  <c r="CG4" i="29" s="1"/>
  <c r="CF1" i="29"/>
  <c r="CG1" i="28"/>
  <c r="CH2" i="28"/>
  <c r="BU2" i="3"/>
  <c r="CH4" i="48" l="1"/>
  <c r="CH5" i="48"/>
  <c r="CH10" i="38"/>
  <c r="CH9" i="38"/>
  <c r="CH9" i="33"/>
  <c r="CH10" i="33"/>
  <c r="CG3" i="38"/>
  <c r="CG3" i="40"/>
  <c r="CG3" i="39"/>
  <c r="CG3" i="34"/>
  <c r="CH6" i="42"/>
  <c r="CH7" i="42"/>
  <c r="CH11" i="33"/>
  <c r="CH6" i="32"/>
  <c r="CH7" i="32"/>
  <c r="CG3" i="50"/>
  <c r="CG3" i="41"/>
  <c r="CH4" i="50"/>
  <c r="CH5" i="50"/>
  <c r="CH3" i="48"/>
  <c r="CH4" i="47"/>
  <c r="CH6" i="47"/>
  <c r="CH5" i="47"/>
  <c r="CH5" i="41"/>
  <c r="CH7" i="41"/>
  <c r="CH6" i="41"/>
  <c r="CH4" i="40"/>
  <c r="CH5" i="40"/>
  <c r="CH4" i="39"/>
  <c r="CH5" i="39"/>
  <c r="CH4" i="38"/>
  <c r="CH8" i="38"/>
  <c r="CH7" i="38"/>
  <c r="CH5" i="38"/>
  <c r="CH6" i="38"/>
  <c r="CH4" i="36"/>
  <c r="CH5" i="36"/>
  <c r="CH8" i="35"/>
  <c r="CH7" i="35"/>
  <c r="CH6" i="35"/>
  <c r="CH4" i="34"/>
  <c r="CH6" i="34"/>
  <c r="CH5" i="34"/>
  <c r="CG3" i="29"/>
  <c r="CC52" i="3"/>
  <c r="CG3" i="35"/>
  <c r="CG3" i="37"/>
  <c r="CH6" i="51"/>
  <c r="CH7" i="51"/>
  <c r="CH4" i="51"/>
  <c r="CH5" i="51"/>
  <c r="CH4" i="42"/>
  <c r="CH5" i="42"/>
  <c r="CH4" i="37"/>
  <c r="CH5" i="37"/>
  <c r="CH4" i="35"/>
  <c r="CH5" i="35"/>
  <c r="CH4" i="33"/>
  <c r="CH8" i="33"/>
  <c r="CH7" i="33"/>
  <c r="CH6" i="33"/>
  <c r="CH5" i="33"/>
  <c r="CH5" i="32"/>
  <c r="CH4" i="32"/>
  <c r="CH3" i="44"/>
  <c r="CG3" i="32"/>
  <c r="CG3" i="47"/>
  <c r="CG3" i="36"/>
  <c r="CG3" i="33"/>
  <c r="CH3" i="52"/>
  <c r="CG3" i="51"/>
  <c r="CG3" i="42"/>
  <c r="CH3" i="45"/>
  <c r="CH1" i="55"/>
  <c r="CI2" i="55"/>
  <c r="CI2" i="54"/>
  <c r="CH1" i="54"/>
  <c r="CI2" i="53"/>
  <c r="CH1" i="53"/>
  <c r="CH1" i="52"/>
  <c r="CI2" i="52"/>
  <c r="CI4" i="52" s="1"/>
  <c r="CI2" i="51"/>
  <c r="CI8" i="51" s="1"/>
  <c r="CH1" i="51"/>
  <c r="CI2" i="50"/>
  <c r="CH1" i="50"/>
  <c r="CI2" i="49"/>
  <c r="CH1" i="49"/>
  <c r="CI2" i="48"/>
  <c r="CH1" i="48"/>
  <c r="CI2" i="47"/>
  <c r="CI7" i="47" s="1"/>
  <c r="CH1" i="47"/>
  <c r="CI2" i="46"/>
  <c r="CH1" i="46"/>
  <c r="CI2" i="45"/>
  <c r="CI4" i="45" s="1"/>
  <c r="CH1" i="45"/>
  <c r="CH1" i="44"/>
  <c r="CI2" i="44"/>
  <c r="CI4" i="44" s="1"/>
  <c r="CH1" i="43"/>
  <c r="CI2" i="43"/>
  <c r="CI2" i="42"/>
  <c r="CH1" i="42"/>
  <c r="CI2" i="41"/>
  <c r="CH1" i="41"/>
  <c r="CH1" i="40"/>
  <c r="CI2" i="40"/>
  <c r="CI6" i="40" s="1"/>
  <c r="CI2" i="39"/>
  <c r="CH1" i="39"/>
  <c r="CI2" i="38"/>
  <c r="CH1" i="38"/>
  <c r="CI2" i="37"/>
  <c r="CI6" i="37" s="1"/>
  <c r="CH1" i="37"/>
  <c r="CH1" i="36"/>
  <c r="CI2" i="36"/>
  <c r="CI6" i="36" s="1"/>
  <c r="CI2" i="35"/>
  <c r="CI9" i="35" s="1"/>
  <c r="CH1" i="35"/>
  <c r="CI2" i="34"/>
  <c r="CI7" i="34" s="1"/>
  <c r="CH1" i="34"/>
  <c r="CI2" i="33"/>
  <c r="CI12" i="33" s="1"/>
  <c r="CH1" i="33"/>
  <c r="CH1" i="32"/>
  <c r="CI2" i="32"/>
  <c r="CI2" i="31"/>
  <c r="CH1" i="31"/>
  <c r="CI2" i="30"/>
  <c r="CH1" i="30"/>
  <c r="CH2" i="29"/>
  <c r="CH4" i="29" s="1"/>
  <c r="CG1" i="29"/>
  <c r="CH1" i="28"/>
  <c r="CI2" i="28"/>
  <c r="BV2" i="3"/>
  <c r="CI4" i="48" l="1"/>
  <c r="CI5" i="48"/>
  <c r="CI10" i="38"/>
  <c r="CI9" i="38"/>
  <c r="CI9" i="33"/>
  <c r="CI10" i="33"/>
  <c r="CH3" i="40"/>
  <c r="CH3" i="38"/>
  <c r="CH3" i="39"/>
  <c r="CH3" i="34"/>
  <c r="CI6" i="42"/>
  <c r="CI7" i="42"/>
  <c r="CI11" i="33"/>
  <c r="CI6" i="32"/>
  <c r="CI7" i="32"/>
  <c r="CH3" i="50"/>
  <c r="CH3" i="41"/>
  <c r="CI4" i="50"/>
  <c r="CI5" i="50"/>
  <c r="CI4" i="47"/>
  <c r="CI6" i="47"/>
  <c r="CI5" i="47"/>
  <c r="CI5" i="41"/>
  <c r="CI7" i="41"/>
  <c r="CI6" i="41"/>
  <c r="CI4" i="40"/>
  <c r="CI5" i="40"/>
  <c r="CI4" i="39"/>
  <c r="CI5" i="39"/>
  <c r="CI4" i="38"/>
  <c r="CI7" i="38"/>
  <c r="CI8" i="38"/>
  <c r="CI5" i="38"/>
  <c r="CI6" i="38"/>
  <c r="CI4" i="36"/>
  <c r="CI5" i="36"/>
  <c r="CI8" i="35"/>
  <c r="CI7" i="35"/>
  <c r="CI6" i="35"/>
  <c r="CI4" i="34"/>
  <c r="CI6" i="34"/>
  <c r="CI5" i="34"/>
  <c r="CH3" i="29"/>
  <c r="CD52" i="3"/>
  <c r="CH3" i="35"/>
  <c r="CH3" i="37"/>
  <c r="CI6" i="51"/>
  <c r="CI7" i="51"/>
  <c r="CI4" i="51"/>
  <c r="CI5" i="51"/>
  <c r="CI4" i="42"/>
  <c r="CI5" i="42"/>
  <c r="CI4" i="37"/>
  <c r="CI5" i="37"/>
  <c r="CI4" i="35"/>
  <c r="CI5" i="35"/>
  <c r="CI4" i="33"/>
  <c r="CI8" i="33"/>
  <c r="CI7" i="33"/>
  <c r="CI6" i="33"/>
  <c r="CI5" i="33"/>
  <c r="CI5" i="32"/>
  <c r="CI4" i="32"/>
  <c r="CI3" i="44"/>
  <c r="CH3" i="36"/>
  <c r="CH3" i="32"/>
  <c r="CH3" i="47"/>
  <c r="CH3" i="33"/>
  <c r="CI3" i="52"/>
  <c r="CH3" i="42"/>
  <c r="CH3" i="51"/>
  <c r="CI3" i="45"/>
  <c r="CI1" i="55"/>
  <c r="CJ2" i="55"/>
  <c r="CI1" i="54"/>
  <c r="CJ2" i="54"/>
  <c r="CJ2" i="53"/>
  <c r="CI1" i="53"/>
  <c r="CJ2" i="52"/>
  <c r="CJ4" i="52" s="1"/>
  <c r="CI1" i="52"/>
  <c r="CJ2" i="51"/>
  <c r="CJ8" i="51" s="1"/>
  <c r="CI1" i="51"/>
  <c r="CI1" i="50"/>
  <c r="CJ2" i="50"/>
  <c r="CJ2" i="49"/>
  <c r="CI1" i="49"/>
  <c r="CJ2" i="48"/>
  <c r="CI1" i="48"/>
  <c r="CJ2" i="47"/>
  <c r="CJ7" i="47" s="1"/>
  <c r="CI1" i="47"/>
  <c r="CJ2" i="46"/>
  <c r="CI1" i="46"/>
  <c r="CJ2" i="45"/>
  <c r="CJ4" i="45" s="1"/>
  <c r="CI1" i="45"/>
  <c r="CI1" i="44"/>
  <c r="CJ2" i="44"/>
  <c r="CJ4" i="44" s="1"/>
  <c r="CI1" i="43"/>
  <c r="CJ2" i="43"/>
  <c r="CJ2" i="42"/>
  <c r="CI1" i="42"/>
  <c r="CJ2" i="41"/>
  <c r="CI1" i="41"/>
  <c r="CJ2" i="40"/>
  <c r="CJ6" i="40" s="1"/>
  <c r="CI1" i="40"/>
  <c r="CI1" i="39"/>
  <c r="CJ2" i="39"/>
  <c r="CJ2" i="38"/>
  <c r="CI1" i="38"/>
  <c r="CJ2" i="37"/>
  <c r="CJ6" i="37" s="1"/>
  <c r="CI1" i="37"/>
  <c r="CJ2" i="36"/>
  <c r="CJ6" i="36" s="1"/>
  <c r="CI1" i="36"/>
  <c r="CI1" i="35"/>
  <c r="CJ2" i="35"/>
  <c r="CJ9" i="35" s="1"/>
  <c r="CJ2" i="34"/>
  <c r="CJ7" i="34" s="1"/>
  <c r="CI1" i="34"/>
  <c r="CJ2" i="33"/>
  <c r="CJ12" i="33" s="1"/>
  <c r="CI1" i="33"/>
  <c r="CI1" i="32"/>
  <c r="CJ2" i="32"/>
  <c r="CI1" i="31"/>
  <c r="CJ2" i="31"/>
  <c r="CI1" i="30"/>
  <c r="CJ2" i="30"/>
  <c r="CI2" i="29"/>
  <c r="CI4" i="29" s="1"/>
  <c r="CH1" i="29"/>
  <c r="CI1" i="28"/>
  <c r="CJ2" i="28"/>
  <c r="BW2" i="3"/>
  <c r="CI3" i="48" l="1"/>
  <c r="CJ4" i="48"/>
  <c r="CJ5" i="48"/>
  <c r="CJ10" i="38"/>
  <c r="CJ9" i="38"/>
  <c r="CJ9" i="33"/>
  <c r="CJ10" i="33"/>
  <c r="CI3" i="38"/>
  <c r="CI3" i="40"/>
  <c r="CI3" i="39"/>
  <c r="CI3" i="50"/>
  <c r="CJ6" i="42"/>
  <c r="CJ7" i="42"/>
  <c r="CJ11" i="33"/>
  <c r="CJ6" i="32"/>
  <c r="CJ7" i="32"/>
  <c r="CI3" i="34"/>
  <c r="CI3" i="41"/>
  <c r="CJ4" i="50"/>
  <c r="CJ5" i="50"/>
  <c r="CJ3" i="48"/>
  <c r="CJ4" i="47"/>
  <c r="CJ6" i="47"/>
  <c r="CJ5" i="47"/>
  <c r="CJ5" i="41"/>
  <c r="CJ7" i="41"/>
  <c r="CJ6" i="41"/>
  <c r="CJ4" i="40"/>
  <c r="CJ5" i="40"/>
  <c r="CJ4" i="39"/>
  <c r="CJ5" i="39"/>
  <c r="CJ4" i="38"/>
  <c r="CJ8" i="38"/>
  <c r="CJ7" i="38"/>
  <c r="CJ5" i="38"/>
  <c r="CJ6" i="38"/>
  <c r="CJ4" i="36"/>
  <c r="CJ5" i="36"/>
  <c r="CJ8" i="35"/>
  <c r="CJ7" i="35"/>
  <c r="CJ6" i="35"/>
  <c r="CJ4" i="34"/>
  <c r="CJ6" i="34"/>
  <c r="CJ5" i="34"/>
  <c r="CI3" i="29"/>
  <c r="CE52" i="3"/>
  <c r="CI3" i="35"/>
  <c r="CI3" i="37"/>
  <c r="CJ6" i="51"/>
  <c r="CJ7" i="51"/>
  <c r="CJ4" i="51"/>
  <c r="CJ5" i="51"/>
  <c r="CJ4" i="42"/>
  <c r="CJ5" i="42"/>
  <c r="CJ4" i="37"/>
  <c r="CJ5" i="37"/>
  <c r="CJ4" i="35"/>
  <c r="CJ5" i="35"/>
  <c r="CJ4" i="33"/>
  <c r="CJ8" i="33"/>
  <c r="CJ7" i="33"/>
  <c r="CJ6" i="33"/>
  <c r="CJ5" i="33"/>
  <c r="CJ5" i="32"/>
  <c r="CJ4" i="32"/>
  <c r="CJ3" i="44"/>
  <c r="CI3" i="36"/>
  <c r="CI3" i="32"/>
  <c r="CI3" i="47"/>
  <c r="CI3" i="33"/>
  <c r="CJ3" i="52"/>
  <c r="CI3" i="42"/>
  <c r="CI3" i="51"/>
  <c r="CJ3" i="45"/>
  <c r="CJ1" i="55"/>
  <c r="CK2" i="55"/>
  <c r="CJ1" i="54"/>
  <c r="CK2" i="54"/>
  <c r="CK2" i="53"/>
  <c r="CJ1" i="53"/>
  <c r="CJ1" i="52"/>
  <c r="CK2" i="52"/>
  <c r="CK4" i="52" s="1"/>
  <c r="CK2" i="51"/>
  <c r="CK8" i="51" s="1"/>
  <c r="CJ1" i="51"/>
  <c r="CK2" i="50"/>
  <c r="CJ1" i="50"/>
  <c r="CK2" i="49"/>
  <c r="CJ1" i="49"/>
  <c r="CK2" i="48"/>
  <c r="CJ1" i="48"/>
  <c r="CK2" i="47"/>
  <c r="CK7" i="47" s="1"/>
  <c r="CJ1" i="47"/>
  <c r="CK2" i="46"/>
  <c r="CJ1" i="46"/>
  <c r="CJ1" i="45"/>
  <c r="CK2" i="45"/>
  <c r="CK4" i="45" s="1"/>
  <c r="CK2" i="44"/>
  <c r="CK4" i="44" s="1"/>
  <c r="CJ1" i="44"/>
  <c r="CJ1" i="43"/>
  <c r="CK2" i="43"/>
  <c r="CK2" i="42"/>
  <c r="CJ1" i="42"/>
  <c r="CJ1" i="41"/>
  <c r="CK2" i="41"/>
  <c r="CJ1" i="40"/>
  <c r="CK2" i="40"/>
  <c r="CK6" i="40" s="1"/>
  <c r="CK2" i="39"/>
  <c r="CJ1" i="39"/>
  <c r="CK2" i="38"/>
  <c r="CJ1" i="38"/>
  <c r="CK2" i="37"/>
  <c r="CK6" i="37" s="1"/>
  <c r="CJ1" i="37"/>
  <c r="CK2" i="36"/>
  <c r="CK6" i="36" s="1"/>
  <c r="CJ1" i="36"/>
  <c r="CK2" i="35"/>
  <c r="CK9" i="35" s="1"/>
  <c r="CJ1" i="35"/>
  <c r="CJ1" i="34"/>
  <c r="CK2" i="34"/>
  <c r="CK7" i="34" s="1"/>
  <c r="CK2" i="33"/>
  <c r="CK12" i="33" s="1"/>
  <c r="CJ1" i="33"/>
  <c r="CJ1" i="32"/>
  <c r="CK2" i="32"/>
  <c r="CJ1" i="31"/>
  <c r="CK2" i="31"/>
  <c r="CK2" i="30"/>
  <c r="CJ1" i="30"/>
  <c r="CJ2" i="29"/>
  <c r="CJ4" i="29" s="1"/>
  <c r="CI1" i="29"/>
  <c r="CJ1" i="28"/>
  <c r="CK2" i="28"/>
  <c r="BX2" i="3"/>
  <c r="CK4" i="48" l="1"/>
  <c r="CK5" i="48"/>
  <c r="CK10" i="38"/>
  <c r="CK9" i="38"/>
  <c r="CK9" i="33"/>
  <c r="CK10" i="33"/>
  <c r="CJ3" i="40"/>
  <c r="CJ3" i="39"/>
  <c r="CJ3" i="38"/>
  <c r="CK6" i="42"/>
  <c r="CK7" i="42"/>
  <c r="CK11" i="33"/>
  <c r="CK6" i="32"/>
  <c r="CK7" i="32"/>
  <c r="CJ3" i="34"/>
  <c r="CJ3" i="50"/>
  <c r="CJ3" i="41"/>
  <c r="CK4" i="50"/>
  <c r="CK5" i="50"/>
  <c r="CK4" i="47"/>
  <c r="CK6" i="47"/>
  <c r="CK5" i="47"/>
  <c r="CK5" i="41"/>
  <c r="CK6" i="41"/>
  <c r="CK7" i="41"/>
  <c r="CK4" i="40"/>
  <c r="CK5" i="40"/>
  <c r="CK4" i="39"/>
  <c r="CK5" i="39"/>
  <c r="CK4" i="38"/>
  <c r="CK7" i="38"/>
  <c r="CK8" i="38"/>
  <c r="CK5" i="38"/>
  <c r="CK6" i="38"/>
  <c r="CK4" i="36"/>
  <c r="CK5" i="36"/>
  <c r="CK8" i="35"/>
  <c r="CK7" i="35"/>
  <c r="CK6" i="35"/>
  <c r="CK4" i="34"/>
  <c r="CK6" i="34"/>
  <c r="CK5" i="34"/>
  <c r="CJ3" i="29"/>
  <c r="CF52" i="3"/>
  <c r="CJ3" i="35"/>
  <c r="CJ3" i="37"/>
  <c r="CK6" i="51"/>
  <c r="CK7" i="51"/>
  <c r="CK4" i="51"/>
  <c r="CK5" i="51"/>
  <c r="CK4" i="42"/>
  <c r="CK5" i="42"/>
  <c r="CK4" i="37"/>
  <c r="CK5" i="37"/>
  <c r="CK4" i="35"/>
  <c r="CK5" i="35"/>
  <c r="CK4" i="33"/>
  <c r="CK8" i="33"/>
  <c r="CK7" i="33"/>
  <c r="CK6" i="33"/>
  <c r="CK5" i="33"/>
  <c r="CK5" i="32"/>
  <c r="CK4" i="32"/>
  <c r="CK3" i="44"/>
  <c r="CJ3" i="32"/>
  <c r="CJ3" i="36"/>
  <c r="CJ3" i="47"/>
  <c r="CJ3" i="33"/>
  <c r="CK3" i="52"/>
  <c r="CJ3" i="51"/>
  <c r="CJ3" i="42"/>
  <c r="CK3" i="45"/>
  <c r="CL2" i="55"/>
  <c r="CK1" i="55"/>
  <c r="CL2" i="54"/>
  <c r="CK1" i="54"/>
  <c r="CL2" i="53"/>
  <c r="CK1" i="53"/>
  <c r="CK1" i="52"/>
  <c r="CL2" i="52"/>
  <c r="CL4" i="52" s="1"/>
  <c r="CL2" i="51"/>
  <c r="CL8" i="51" s="1"/>
  <c r="CK1" i="51"/>
  <c r="CL2" i="50"/>
  <c r="CK1" i="50"/>
  <c r="CL2" i="49"/>
  <c r="CK1" i="49"/>
  <c r="CL2" i="48"/>
  <c r="CK1" i="48"/>
  <c r="CL2" i="47"/>
  <c r="CL7" i="47" s="1"/>
  <c r="CK1" i="47"/>
  <c r="CL2" i="46"/>
  <c r="CK1" i="46"/>
  <c r="CK1" i="45"/>
  <c r="CL2" i="45"/>
  <c r="CL4" i="45" s="1"/>
  <c r="CK1" i="44"/>
  <c r="CL2" i="44"/>
  <c r="CL4" i="44" s="1"/>
  <c r="CL2" i="43"/>
  <c r="CK1" i="43"/>
  <c r="CL2" i="42"/>
  <c r="CK1" i="42"/>
  <c r="CL2" i="41"/>
  <c r="CK1" i="41"/>
  <c r="CK1" i="40"/>
  <c r="CL2" i="40"/>
  <c r="CL6" i="40" s="1"/>
  <c r="CL2" i="39"/>
  <c r="CK1" i="39"/>
  <c r="CL2" i="38"/>
  <c r="CK1" i="38"/>
  <c r="CL2" i="37"/>
  <c r="CL6" i="37" s="1"/>
  <c r="CK1" i="37"/>
  <c r="CL2" i="36"/>
  <c r="CL6" i="36" s="1"/>
  <c r="CK1" i="36"/>
  <c r="CL2" i="35"/>
  <c r="CL9" i="35" s="1"/>
  <c r="CK1" i="35"/>
  <c r="CL2" i="34"/>
  <c r="CL7" i="34" s="1"/>
  <c r="CK1" i="34"/>
  <c r="CL2" i="33"/>
  <c r="CL12" i="33" s="1"/>
  <c r="CK1" i="33"/>
  <c r="CK1" i="32"/>
  <c r="CL2" i="32"/>
  <c r="CK1" i="31"/>
  <c r="CL2" i="31"/>
  <c r="CK1" i="30"/>
  <c r="CL2" i="30"/>
  <c r="CJ1" i="29"/>
  <c r="CK2" i="29"/>
  <c r="CK4" i="29" s="1"/>
  <c r="CK1" i="28"/>
  <c r="CL2" i="28"/>
  <c r="BY2" i="3"/>
  <c r="CK3" i="48" l="1"/>
  <c r="CL4" i="48"/>
  <c r="CL5" i="48"/>
  <c r="CL10" i="38"/>
  <c r="CL9" i="38"/>
  <c r="CL9" i="33"/>
  <c r="CL10" i="33"/>
  <c r="CK3" i="40"/>
  <c r="CK3" i="38"/>
  <c r="CK3" i="34"/>
  <c r="CK3" i="39"/>
  <c r="CL6" i="42"/>
  <c r="CL7" i="42"/>
  <c r="CL11" i="33"/>
  <c r="CL6" i="32"/>
  <c r="CL7" i="32"/>
  <c r="CK3" i="50"/>
  <c r="CK3" i="41"/>
  <c r="CL4" i="50"/>
  <c r="CL5" i="50"/>
  <c r="CL3" i="48"/>
  <c r="CL4" i="47"/>
  <c r="CL6" i="47"/>
  <c r="CL5" i="47"/>
  <c r="CL5" i="41"/>
  <c r="CL7" i="41"/>
  <c r="CL6" i="41"/>
  <c r="CL4" i="40"/>
  <c r="CL5" i="40"/>
  <c r="CL4" i="39"/>
  <c r="CL5" i="39"/>
  <c r="CL4" i="38"/>
  <c r="CL8" i="38"/>
  <c r="CL7" i="38"/>
  <c r="CL5" i="38"/>
  <c r="CL6" i="38"/>
  <c r="CL4" i="36"/>
  <c r="CL5" i="36"/>
  <c r="CL8" i="35"/>
  <c r="CL7" i="35"/>
  <c r="CL6" i="35"/>
  <c r="CL4" i="34"/>
  <c r="CL6" i="34"/>
  <c r="CL5" i="34"/>
  <c r="CK3" i="29"/>
  <c r="CG52" i="3"/>
  <c r="CK3" i="35"/>
  <c r="CK3" i="37"/>
  <c r="CL6" i="51"/>
  <c r="CL7" i="51"/>
  <c r="CL4" i="51"/>
  <c r="CL5" i="51"/>
  <c r="CL4" i="42"/>
  <c r="CL5" i="42"/>
  <c r="CL4" i="37"/>
  <c r="CL5" i="37"/>
  <c r="CL4" i="35"/>
  <c r="CL5" i="35"/>
  <c r="CL4" i="33"/>
  <c r="CL8" i="33"/>
  <c r="CL7" i="33"/>
  <c r="CL6" i="33"/>
  <c r="CL5" i="33"/>
  <c r="CL5" i="32"/>
  <c r="CL4" i="32"/>
  <c r="CL3" i="44"/>
  <c r="CK3" i="47"/>
  <c r="CK3" i="32"/>
  <c r="CK3" i="33"/>
  <c r="CK3" i="36"/>
  <c r="CL3" i="52"/>
  <c r="CK3" i="42"/>
  <c r="CK3" i="51"/>
  <c r="CL3" i="45"/>
  <c r="CM2" i="55"/>
  <c r="CL1" i="55"/>
  <c r="CM2" i="54"/>
  <c r="CL1" i="54"/>
  <c r="CM2" i="53"/>
  <c r="CL1" i="53"/>
  <c r="CM2" i="52"/>
  <c r="CM4" i="52" s="1"/>
  <c r="CL1" i="52"/>
  <c r="CM2" i="51"/>
  <c r="CM8" i="51" s="1"/>
  <c r="CL1" i="51"/>
  <c r="CL1" i="50"/>
  <c r="CM2" i="50"/>
  <c r="CM2" i="49"/>
  <c r="CL1" i="49"/>
  <c r="CM2" i="48"/>
  <c r="CL1" i="48"/>
  <c r="CM2" i="47"/>
  <c r="CM7" i="47" s="1"/>
  <c r="CL1" i="47"/>
  <c r="CM2" i="46"/>
  <c r="CL1" i="46"/>
  <c r="CM2" i="45"/>
  <c r="CM4" i="45" s="1"/>
  <c r="CL1" i="45"/>
  <c r="CL1" i="44"/>
  <c r="CM2" i="44"/>
  <c r="CM4" i="44" s="1"/>
  <c r="CL1" i="43"/>
  <c r="CM2" i="43"/>
  <c r="CL1" i="42"/>
  <c r="CM2" i="42"/>
  <c r="CM2" i="41"/>
  <c r="CL1" i="41"/>
  <c r="CM2" i="40"/>
  <c r="CM6" i="40" s="1"/>
  <c r="CL1" i="40"/>
  <c r="CL1" i="39"/>
  <c r="CM2" i="39"/>
  <c r="CM2" i="38"/>
  <c r="CL1" i="38"/>
  <c r="CL1" i="37"/>
  <c r="CM2" i="37"/>
  <c r="CM6" i="37" s="1"/>
  <c r="CL1" i="36"/>
  <c r="CM2" i="36"/>
  <c r="CM6" i="36" s="1"/>
  <c r="CM2" i="35"/>
  <c r="CM9" i="35" s="1"/>
  <c r="CL1" i="35"/>
  <c r="CL1" i="34"/>
  <c r="CM2" i="34"/>
  <c r="CM7" i="34" s="1"/>
  <c r="CL1" i="33"/>
  <c r="CM2" i="33"/>
  <c r="CM12" i="33" s="1"/>
  <c r="CL1" i="32"/>
  <c r="CM2" i="32"/>
  <c r="CL1" i="31"/>
  <c r="CM2" i="31"/>
  <c r="CL1" i="30"/>
  <c r="CM2" i="30"/>
  <c r="CL2" i="29"/>
  <c r="CL4" i="29" s="1"/>
  <c r="CK1" i="29"/>
  <c r="CL1" i="28"/>
  <c r="CM2" i="28"/>
  <c r="BZ2" i="3"/>
  <c r="CM4" i="48" l="1"/>
  <c r="CM5" i="48"/>
  <c r="CM10" i="38"/>
  <c r="CM9" i="38"/>
  <c r="CM9" i="33"/>
  <c r="CM10" i="33"/>
  <c r="CL3" i="40"/>
  <c r="CL3" i="39"/>
  <c r="CL3" i="38"/>
  <c r="CL3" i="34"/>
  <c r="CM6" i="42"/>
  <c r="CM7" i="42"/>
  <c r="CM11" i="33"/>
  <c r="CM6" i="32"/>
  <c r="CM7" i="32"/>
  <c r="CL3" i="50"/>
  <c r="CL3" i="41"/>
  <c r="CM4" i="50"/>
  <c r="CM5" i="50"/>
  <c r="CM4" i="47"/>
  <c r="CM6" i="47"/>
  <c r="CM5" i="47"/>
  <c r="CM5" i="41"/>
  <c r="CM7" i="41"/>
  <c r="CM6" i="41"/>
  <c r="CM4" i="40"/>
  <c r="CM5" i="40"/>
  <c r="CM4" i="39"/>
  <c r="CM5" i="39"/>
  <c r="CM4" i="38"/>
  <c r="CM7" i="38"/>
  <c r="CM8" i="38"/>
  <c r="CM5" i="38"/>
  <c r="CM6" i="38"/>
  <c r="CM4" i="36"/>
  <c r="CM5" i="36"/>
  <c r="CM8" i="35"/>
  <c r="CM7" i="35"/>
  <c r="CM6" i="35"/>
  <c r="CM4" i="34"/>
  <c r="CM6" i="34"/>
  <c r="CM5" i="34"/>
  <c r="CL3" i="29"/>
  <c r="CH52" i="3"/>
  <c r="CL3" i="35"/>
  <c r="CL3" i="37"/>
  <c r="CM6" i="51"/>
  <c r="CM7" i="51"/>
  <c r="CM4" i="51"/>
  <c r="CM5" i="51"/>
  <c r="CM4" i="42"/>
  <c r="CM5" i="42"/>
  <c r="CM4" i="37"/>
  <c r="CM5" i="37"/>
  <c r="CM4" i="35"/>
  <c r="CM5" i="35"/>
  <c r="CM4" i="33"/>
  <c r="CM8" i="33"/>
  <c r="CM7" i="33"/>
  <c r="CM6" i="33"/>
  <c r="CM5" i="33"/>
  <c r="CM5" i="32"/>
  <c r="CM4" i="32"/>
  <c r="CM3" i="44"/>
  <c r="CL3" i="36"/>
  <c r="CL3" i="47"/>
  <c r="CL3" i="33"/>
  <c r="CL3" i="32"/>
  <c r="CM3" i="52"/>
  <c r="CL3" i="51"/>
  <c r="CL3" i="42"/>
  <c r="CM3" i="45"/>
  <c r="CN2" i="55"/>
  <c r="CM1" i="55"/>
  <c r="CM1" i="54"/>
  <c r="CN2" i="54"/>
  <c r="CN2" i="53"/>
  <c r="CM1" i="53"/>
  <c r="CN2" i="52"/>
  <c r="CN4" i="52" s="1"/>
  <c r="CM1" i="52"/>
  <c r="CN2" i="51"/>
  <c r="CN8" i="51" s="1"/>
  <c r="CM1" i="51"/>
  <c r="CN2" i="50"/>
  <c r="CM1" i="50"/>
  <c r="CN2" i="49"/>
  <c r="CM1" i="49"/>
  <c r="CN2" i="48"/>
  <c r="CM1" i="48"/>
  <c r="CN2" i="47"/>
  <c r="CN7" i="47" s="1"/>
  <c r="CM1" i="47"/>
  <c r="CN2" i="46"/>
  <c r="CM1" i="46"/>
  <c r="CM1" i="45"/>
  <c r="CN2" i="45"/>
  <c r="CN4" i="45" s="1"/>
  <c r="CM1" i="44"/>
  <c r="CN2" i="44"/>
  <c r="CN4" i="44" s="1"/>
  <c r="CM1" i="43"/>
  <c r="CN2" i="43"/>
  <c r="CM1" i="42"/>
  <c r="CN2" i="42"/>
  <c r="CM1" i="41"/>
  <c r="CN2" i="41"/>
  <c r="CM1" i="40"/>
  <c r="CN2" i="40"/>
  <c r="CN6" i="40" s="1"/>
  <c r="CM1" i="39"/>
  <c r="CN2" i="39"/>
  <c r="CM1" i="38"/>
  <c r="CN2" i="38"/>
  <c r="CM1" i="37"/>
  <c r="CN2" i="37"/>
  <c r="CN6" i="37" s="1"/>
  <c r="CN2" i="36"/>
  <c r="CN6" i="36" s="1"/>
  <c r="CM1" i="36"/>
  <c r="CM1" i="35"/>
  <c r="CN2" i="35"/>
  <c r="CN9" i="35" s="1"/>
  <c r="CM1" i="34"/>
  <c r="CN2" i="34"/>
  <c r="CN7" i="34" s="1"/>
  <c r="CM1" i="33"/>
  <c r="CN2" i="33"/>
  <c r="CN12" i="33" s="1"/>
  <c r="CN2" i="32"/>
  <c r="CM1" i="32"/>
  <c r="CN2" i="31"/>
  <c r="CM1" i="31"/>
  <c r="CN2" i="30"/>
  <c r="CM1" i="30"/>
  <c r="CM2" i="29"/>
  <c r="CM4" i="29" s="1"/>
  <c r="CL1" i="29"/>
  <c r="CM1" i="28"/>
  <c r="CN2" i="28"/>
  <c r="CA2" i="3"/>
  <c r="CM3" i="48" l="1"/>
  <c r="CN4" i="48"/>
  <c r="CN5" i="48"/>
  <c r="CN10" i="38"/>
  <c r="CN9" i="38"/>
  <c r="CN9" i="33"/>
  <c r="CN10" i="33"/>
  <c r="CM3" i="38"/>
  <c r="CM3" i="40"/>
  <c r="CM3" i="39"/>
  <c r="CM3" i="50"/>
  <c r="CN6" i="42"/>
  <c r="CN7" i="42"/>
  <c r="CN11" i="33"/>
  <c r="CN6" i="32"/>
  <c r="CN7" i="32"/>
  <c r="CM3" i="34"/>
  <c r="CM3" i="41"/>
  <c r="CN4" i="50"/>
  <c r="CN5" i="50"/>
  <c r="CN3" i="48"/>
  <c r="CN4" i="47"/>
  <c r="CN6" i="47"/>
  <c r="CN5" i="47"/>
  <c r="CN5" i="41"/>
  <c r="CN6" i="41"/>
  <c r="CN7" i="41"/>
  <c r="CN4" i="40"/>
  <c r="CN5" i="40"/>
  <c r="CN4" i="39"/>
  <c r="CN5" i="39"/>
  <c r="CN4" i="38"/>
  <c r="CN8" i="38"/>
  <c r="CN7" i="38"/>
  <c r="CN5" i="38"/>
  <c r="CN6" i="38"/>
  <c r="CN4" i="36"/>
  <c r="CN5" i="36"/>
  <c r="CN8" i="35"/>
  <c r="CN7" i="35"/>
  <c r="CN6" i="35"/>
  <c r="CN4" i="34"/>
  <c r="CN6" i="34"/>
  <c r="CN5" i="34"/>
  <c r="CM3" i="29"/>
  <c r="CI52" i="3"/>
  <c r="CM3" i="35"/>
  <c r="CM3" i="37"/>
  <c r="CN6" i="51"/>
  <c r="CN7" i="51"/>
  <c r="CN4" i="51"/>
  <c r="CN5" i="51"/>
  <c r="CN4" i="42"/>
  <c r="CN5" i="42"/>
  <c r="CN4" i="37"/>
  <c r="CN5" i="37"/>
  <c r="CN4" i="35"/>
  <c r="CN5" i="35"/>
  <c r="CN4" i="33"/>
  <c r="CN8" i="33"/>
  <c r="CN7" i="33"/>
  <c r="CN6" i="33"/>
  <c r="CN5" i="33"/>
  <c r="CN5" i="32"/>
  <c r="CN4" i="32"/>
  <c r="CN3" i="44"/>
  <c r="CM3" i="47"/>
  <c r="CM3" i="36"/>
  <c r="CM3" i="33"/>
  <c r="CM3" i="32"/>
  <c r="CN3" i="52"/>
  <c r="CM3" i="51"/>
  <c r="CM3" i="42"/>
  <c r="CN3" i="45"/>
  <c r="CO2" i="55"/>
  <c r="CN1" i="55"/>
  <c r="CN1" i="54"/>
  <c r="CO2" i="54"/>
  <c r="CO2" i="53"/>
  <c r="CN1" i="53"/>
  <c r="CO2" i="52"/>
  <c r="CO4" i="52" s="1"/>
  <c r="CN1" i="52"/>
  <c r="CO2" i="51"/>
  <c r="CO8" i="51" s="1"/>
  <c r="CN1" i="51"/>
  <c r="CO2" i="50"/>
  <c r="CN1" i="50"/>
  <c r="CO2" i="49"/>
  <c r="CN1" i="49"/>
  <c r="CO2" i="48"/>
  <c r="CN1" i="48"/>
  <c r="CO2" i="47"/>
  <c r="CO7" i="47" s="1"/>
  <c r="CN1" i="47"/>
  <c r="CO2" i="46"/>
  <c r="CN1" i="46"/>
  <c r="CO2" i="45"/>
  <c r="CO4" i="45" s="1"/>
  <c r="CN1" i="45"/>
  <c r="CN1" i="44"/>
  <c r="CO2" i="44"/>
  <c r="CO4" i="44" s="1"/>
  <c r="CN1" i="43"/>
  <c r="CO2" i="43"/>
  <c r="CO2" i="42"/>
  <c r="CN1" i="42"/>
  <c r="CN1" i="41"/>
  <c r="CO2" i="41"/>
  <c r="CO2" i="40"/>
  <c r="CO6" i="40" s="1"/>
  <c r="CN1" i="40"/>
  <c r="CN1" i="39"/>
  <c r="CO2" i="39"/>
  <c r="CO2" i="38"/>
  <c r="CN1" i="38"/>
  <c r="CN1" i="37"/>
  <c r="CO2" i="37"/>
  <c r="CO6" i="37" s="1"/>
  <c r="CN1" i="36"/>
  <c r="CO2" i="36"/>
  <c r="CO6" i="36" s="1"/>
  <c r="CO2" i="35"/>
  <c r="CO9" i="35" s="1"/>
  <c r="CN1" i="35"/>
  <c r="CN1" i="34"/>
  <c r="CO2" i="34"/>
  <c r="CO7" i="34" s="1"/>
  <c r="CO2" i="33"/>
  <c r="CO12" i="33" s="1"/>
  <c r="CN1" i="33"/>
  <c r="CN1" i="32"/>
  <c r="CO2" i="32"/>
  <c r="CN1" i="31"/>
  <c r="CO2" i="31"/>
  <c r="CO2" i="30"/>
  <c r="CN1" i="30"/>
  <c r="CM1" i="29"/>
  <c r="CN2" i="29"/>
  <c r="CN4" i="29" s="1"/>
  <c r="CN1" i="28"/>
  <c r="CO2" i="28"/>
  <c r="CB2" i="3"/>
  <c r="CO4" i="48" l="1"/>
  <c r="CO5" i="48"/>
  <c r="CO10" i="38"/>
  <c r="CO9" i="38"/>
  <c r="CO9" i="33"/>
  <c r="CO10" i="33"/>
  <c r="CN3" i="47"/>
  <c r="CN3" i="40"/>
  <c r="CN3" i="38"/>
  <c r="CN3" i="39"/>
  <c r="CO6" i="42"/>
  <c r="CO7" i="42"/>
  <c r="CO11" i="33"/>
  <c r="CO6" i="32"/>
  <c r="CO7" i="32"/>
  <c r="CN3" i="34"/>
  <c r="CN3" i="50"/>
  <c r="CN3" i="41"/>
  <c r="CO4" i="50"/>
  <c r="CO5" i="50"/>
  <c r="CO3" i="48"/>
  <c r="CO4" i="47"/>
  <c r="CO6" i="47"/>
  <c r="CO5" i="47"/>
  <c r="CO5" i="41"/>
  <c r="CO7" i="41"/>
  <c r="CO6" i="41"/>
  <c r="CO4" i="40"/>
  <c r="CO5" i="40"/>
  <c r="CO4" i="39"/>
  <c r="CO5" i="39"/>
  <c r="CO4" i="38"/>
  <c r="CO7" i="38"/>
  <c r="CO8" i="38"/>
  <c r="CO5" i="38"/>
  <c r="CO6" i="38"/>
  <c r="CO4" i="36"/>
  <c r="CO5" i="36"/>
  <c r="CO8" i="35"/>
  <c r="CO7" i="35"/>
  <c r="CO6" i="35"/>
  <c r="CO4" i="34"/>
  <c r="CO6" i="34"/>
  <c r="CO5" i="34"/>
  <c r="CN3" i="29"/>
  <c r="CJ52" i="3"/>
  <c r="CN3" i="35"/>
  <c r="CN3" i="37"/>
  <c r="CO6" i="51"/>
  <c r="CO7" i="51"/>
  <c r="CO4" i="51"/>
  <c r="CO5" i="51"/>
  <c r="CO4" i="42"/>
  <c r="CO5" i="42"/>
  <c r="CO4" i="37"/>
  <c r="CO5" i="37"/>
  <c r="CO4" i="35"/>
  <c r="CO5" i="35"/>
  <c r="CO4" i="33"/>
  <c r="CO8" i="33"/>
  <c r="CO7" i="33"/>
  <c r="CO6" i="33"/>
  <c r="CO5" i="33"/>
  <c r="CO5" i="32"/>
  <c r="CO4" i="32"/>
  <c r="CO3" i="44"/>
  <c r="CN3" i="36"/>
  <c r="CN3" i="33"/>
  <c r="CN3" i="32"/>
  <c r="CO3" i="52"/>
  <c r="CN3" i="42"/>
  <c r="CN3" i="51"/>
  <c r="CO3" i="45"/>
  <c r="CP2" i="55"/>
  <c r="CO1" i="55"/>
  <c r="CO1" i="54"/>
  <c r="CP2" i="54"/>
  <c r="CP2" i="53"/>
  <c r="CO1" i="53"/>
  <c r="CO1" i="52"/>
  <c r="CP2" i="52"/>
  <c r="CP4" i="52" s="1"/>
  <c r="CP2" i="51"/>
  <c r="CP8" i="51" s="1"/>
  <c r="CO1" i="51"/>
  <c r="CP2" i="50"/>
  <c r="CO1" i="50"/>
  <c r="CP2" i="49"/>
  <c r="CO1" i="49"/>
  <c r="CP2" i="48"/>
  <c r="CO1" i="48"/>
  <c r="CP2" i="47"/>
  <c r="CP7" i="47" s="1"/>
  <c r="CO1" i="47"/>
  <c r="CP2" i="46"/>
  <c r="CO1" i="46"/>
  <c r="CP2" i="45"/>
  <c r="CP4" i="45" s="1"/>
  <c r="CO1" i="45"/>
  <c r="CP2" i="44"/>
  <c r="CP4" i="44" s="1"/>
  <c r="CO1" i="44"/>
  <c r="CO1" i="43"/>
  <c r="CP2" i="43"/>
  <c r="CP2" i="42"/>
  <c r="CO1" i="42"/>
  <c r="CP2" i="41"/>
  <c r="CO1" i="41"/>
  <c r="CO1" i="40"/>
  <c r="CP2" i="40"/>
  <c r="CP6" i="40" s="1"/>
  <c r="CP2" i="39"/>
  <c r="CO1" i="39"/>
  <c r="CO1" i="38"/>
  <c r="CP2" i="38"/>
  <c r="CO1" i="37"/>
  <c r="CP2" i="37"/>
  <c r="CP6" i="37" s="1"/>
  <c r="CO1" i="36"/>
  <c r="CP2" i="36"/>
  <c r="CP6" i="36" s="1"/>
  <c r="CO1" i="35"/>
  <c r="CP2" i="35"/>
  <c r="CP9" i="35" s="1"/>
  <c r="CO1" i="34"/>
  <c r="CP2" i="34"/>
  <c r="CP7" i="34" s="1"/>
  <c r="CP2" i="33"/>
  <c r="CP12" i="33" s="1"/>
  <c r="CO1" i="33"/>
  <c r="CP2" i="32"/>
  <c r="CO1" i="32"/>
  <c r="CO1" i="31"/>
  <c r="CP2" i="31"/>
  <c r="CO1" i="30"/>
  <c r="CP2" i="30"/>
  <c r="CN1" i="29"/>
  <c r="CO2" i="29"/>
  <c r="CO4" i="29" s="1"/>
  <c r="CO1" i="28"/>
  <c r="CP2" i="28"/>
  <c r="CC2" i="3"/>
  <c r="CP4" i="48" l="1"/>
  <c r="CP5" i="48"/>
  <c r="CP10" i="38"/>
  <c r="CP9" i="38"/>
  <c r="CP9" i="33"/>
  <c r="CP10" i="33"/>
  <c r="CO3" i="50"/>
  <c r="CO3" i="38"/>
  <c r="CO3" i="40"/>
  <c r="CO3" i="39"/>
  <c r="CP6" i="42"/>
  <c r="CP7" i="42"/>
  <c r="CP11" i="33"/>
  <c r="CP6" i="32"/>
  <c r="CP7" i="32"/>
  <c r="CO3" i="34"/>
  <c r="CO3" i="41"/>
  <c r="CP4" i="50"/>
  <c r="CP5" i="50"/>
  <c r="CP3" i="48"/>
  <c r="CP4" i="47"/>
  <c r="CP6" i="47"/>
  <c r="CP5" i="47"/>
  <c r="CP5" i="41"/>
  <c r="CP7" i="41"/>
  <c r="CP6" i="41"/>
  <c r="CP4" i="40"/>
  <c r="CP5" i="40"/>
  <c r="CP4" i="39"/>
  <c r="CP5" i="39"/>
  <c r="CP4" i="38"/>
  <c r="CP8" i="38"/>
  <c r="CP7" i="38"/>
  <c r="CP5" i="38"/>
  <c r="CP6" i="38"/>
  <c r="CP4" i="36"/>
  <c r="CP5" i="36"/>
  <c r="CP8" i="35"/>
  <c r="CP7" i="35"/>
  <c r="CP6" i="35"/>
  <c r="CP4" i="34"/>
  <c r="CP6" i="34"/>
  <c r="CP5" i="34"/>
  <c r="CO3" i="29"/>
  <c r="CK52" i="3"/>
  <c r="CO3" i="35"/>
  <c r="CO3" i="37"/>
  <c r="CP6" i="51"/>
  <c r="CP7" i="51"/>
  <c r="CP4" i="51"/>
  <c r="CP5" i="51"/>
  <c r="CP4" i="42"/>
  <c r="CP5" i="42"/>
  <c r="CP4" i="37"/>
  <c r="CP5" i="37"/>
  <c r="CP4" i="35"/>
  <c r="CP5" i="35"/>
  <c r="CP4" i="33"/>
  <c r="CP8" i="33"/>
  <c r="CP7" i="33"/>
  <c r="CP6" i="33"/>
  <c r="CP5" i="33"/>
  <c r="CP5" i="32"/>
  <c r="CP4" i="32"/>
  <c r="CP3" i="44"/>
  <c r="CO3" i="47"/>
  <c r="CO3" i="36"/>
  <c r="CO3" i="32"/>
  <c r="CO3" i="33"/>
  <c r="CP3" i="52"/>
  <c r="CO3" i="51"/>
  <c r="CO3" i="42"/>
  <c r="CP3" i="45"/>
  <c r="CP1" i="55"/>
  <c r="CQ2" i="55"/>
  <c r="CQ2" i="54"/>
  <c r="CP1" i="54"/>
  <c r="CQ2" i="53"/>
  <c r="CP1" i="53"/>
  <c r="CP1" i="52"/>
  <c r="CQ2" i="52"/>
  <c r="CQ4" i="52" s="1"/>
  <c r="CQ2" i="51"/>
  <c r="CQ8" i="51" s="1"/>
  <c r="CP1" i="51"/>
  <c r="CQ2" i="50"/>
  <c r="CP1" i="50"/>
  <c r="CQ2" i="49"/>
  <c r="CP1" i="49"/>
  <c r="CQ2" i="48"/>
  <c r="CP1" i="48"/>
  <c r="CQ2" i="47"/>
  <c r="CQ7" i="47" s="1"/>
  <c r="CP1" i="47"/>
  <c r="CQ2" i="46"/>
  <c r="CP1" i="46"/>
  <c r="CP1" i="45"/>
  <c r="CQ2" i="45"/>
  <c r="CQ4" i="45" s="1"/>
  <c r="CP1" i="44"/>
  <c r="CQ2" i="44"/>
  <c r="CQ4" i="44" s="1"/>
  <c r="CQ2" i="43"/>
  <c r="CP1" i="43"/>
  <c r="CP1" i="42"/>
  <c r="CQ2" i="42"/>
  <c r="CP1" i="41"/>
  <c r="CQ2" i="41"/>
  <c r="CP1" i="40"/>
  <c r="CQ2" i="40"/>
  <c r="CQ6" i="40" s="1"/>
  <c r="CP1" i="39"/>
  <c r="CQ2" i="39"/>
  <c r="CQ2" i="38"/>
  <c r="CP1" i="38"/>
  <c r="CQ2" i="37"/>
  <c r="CQ6" i="37" s="1"/>
  <c r="CP1" i="37"/>
  <c r="CP1" i="36"/>
  <c r="CQ2" i="36"/>
  <c r="CQ6" i="36" s="1"/>
  <c r="CQ2" i="35"/>
  <c r="CQ9" i="35" s="1"/>
  <c r="CP1" i="35"/>
  <c r="CP1" i="34"/>
  <c r="CQ2" i="34"/>
  <c r="CQ7" i="34" s="1"/>
  <c r="CP1" i="33"/>
  <c r="CQ2" i="33"/>
  <c r="CQ12" i="33" s="1"/>
  <c r="CQ2" i="32"/>
  <c r="CP1" i="32"/>
  <c r="CQ2" i="31"/>
  <c r="CP1" i="31"/>
  <c r="CQ2" i="30"/>
  <c r="CP1" i="30"/>
  <c r="CO1" i="29"/>
  <c r="CP2" i="29"/>
  <c r="CP4" i="29" s="1"/>
  <c r="CP1" i="28"/>
  <c r="CQ2" i="28"/>
  <c r="CD2" i="3"/>
  <c r="CQ4" i="48" l="1"/>
  <c r="CQ5" i="48"/>
  <c r="CQ10" i="38"/>
  <c r="CQ9" i="38"/>
  <c r="CQ9" i="33"/>
  <c r="CQ10" i="33"/>
  <c r="CP3" i="38"/>
  <c r="CP3" i="40"/>
  <c r="CP3" i="39"/>
  <c r="CQ6" i="42"/>
  <c r="CQ7" i="42"/>
  <c r="CQ11" i="33"/>
  <c r="CQ6" i="32"/>
  <c r="CQ7" i="32"/>
  <c r="CP3" i="34"/>
  <c r="CP3" i="50"/>
  <c r="CP3" i="41"/>
  <c r="CQ4" i="50"/>
  <c r="CQ5" i="50"/>
  <c r="CQ3" i="48"/>
  <c r="CQ4" i="47"/>
  <c r="CQ6" i="47"/>
  <c r="CQ5" i="47"/>
  <c r="CQ5" i="41"/>
  <c r="CQ7" i="41"/>
  <c r="CQ6" i="41"/>
  <c r="CQ4" i="40"/>
  <c r="CQ5" i="40"/>
  <c r="CQ4" i="39"/>
  <c r="CQ5" i="39"/>
  <c r="CQ4" i="38"/>
  <c r="CQ7" i="38"/>
  <c r="CQ8" i="38"/>
  <c r="CQ5" i="38"/>
  <c r="CQ6" i="38"/>
  <c r="CQ4" i="36"/>
  <c r="CQ5" i="36"/>
  <c r="CQ8" i="35"/>
  <c r="CQ7" i="35"/>
  <c r="CQ6" i="35"/>
  <c r="CQ4" i="34"/>
  <c r="CQ6" i="34"/>
  <c r="CQ5" i="34"/>
  <c r="CP3" i="29"/>
  <c r="CL52" i="3"/>
  <c r="CP3" i="35"/>
  <c r="CP3" i="37"/>
  <c r="CQ6" i="51"/>
  <c r="CQ7" i="51"/>
  <c r="CQ4" i="51"/>
  <c r="CQ5" i="51"/>
  <c r="CQ4" i="42"/>
  <c r="CQ5" i="42"/>
  <c r="CQ4" i="37"/>
  <c r="CQ5" i="37"/>
  <c r="CQ4" i="35"/>
  <c r="CQ5" i="35"/>
  <c r="CQ4" i="33"/>
  <c r="CQ8" i="33"/>
  <c r="CQ7" i="33"/>
  <c r="CQ6" i="33"/>
  <c r="CQ5" i="33"/>
  <c r="CQ5" i="32"/>
  <c r="CQ4" i="32"/>
  <c r="CQ3" i="44"/>
  <c r="CP3" i="36"/>
  <c r="CP3" i="47"/>
  <c r="CP3" i="33"/>
  <c r="CP3" i="32"/>
  <c r="CQ3" i="52"/>
  <c r="CP3" i="42"/>
  <c r="CP3" i="51"/>
  <c r="CQ3" i="45"/>
  <c r="CQ1" i="55"/>
  <c r="CR2" i="55"/>
  <c r="CQ1" i="54"/>
  <c r="CR2" i="54"/>
  <c r="CR2" i="53"/>
  <c r="CQ1" i="53"/>
  <c r="CR2" i="52"/>
  <c r="CR4" i="52" s="1"/>
  <c r="CQ1" i="52"/>
  <c r="CR2" i="51"/>
  <c r="CR8" i="51" s="1"/>
  <c r="CQ1" i="51"/>
  <c r="CQ1" i="50"/>
  <c r="CR2" i="50"/>
  <c r="CR2" i="49"/>
  <c r="CQ1" i="49"/>
  <c r="CR2" i="48"/>
  <c r="CQ1" i="48"/>
  <c r="CR2" i="47"/>
  <c r="CR7" i="47" s="1"/>
  <c r="CQ1" i="47"/>
  <c r="CR2" i="46"/>
  <c r="CQ1" i="46"/>
  <c r="CQ1" i="45"/>
  <c r="CR2" i="45"/>
  <c r="CR4" i="45" s="1"/>
  <c r="CR2" i="44"/>
  <c r="CR4" i="44" s="1"/>
  <c r="CQ1" i="44"/>
  <c r="CQ1" i="43"/>
  <c r="CR2" i="43"/>
  <c r="CQ1" i="42"/>
  <c r="CR2" i="42"/>
  <c r="CR2" i="41"/>
  <c r="CQ1" i="41"/>
  <c r="CR2" i="40"/>
  <c r="CR6" i="40" s="1"/>
  <c r="CQ1" i="40"/>
  <c r="CR2" i="39"/>
  <c r="CQ1" i="39"/>
  <c r="CQ1" i="38"/>
  <c r="CR2" i="38"/>
  <c r="CR2" i="37"/>
  <c r="CR6" i="37" s="1"/>
  <c r="CQ1" i="37"/>
  <c r="CR2" i="36"/>
  <c r="CR6" i="36" s="1"/>
  <c r="CQ1" i="36"/>
  <c r="CQ1" i="35"/>
  <c r="CR2" i="35"/>
  <c r="CR9" i="35" s="1"/>
  <c r="CR2" i="34"/>
  <c r="CR7" i="34" s="1"/>
  <c r="CQ1" i="34"/>
  <c r="CQ1" i="33"/>
  <c r="CR2" i="33"/>
  <c r="CR12" i="33" s="1"/>
  <c r="CR2" i="32"/>
  <c r="CQ1" i="32"/>
  <c r="CR2" i="31"/>
  <c r="CQ1" i="31"/>
  <c r="CQ1" i="30"/>
  <c r="CR2" i="30"/>
  <c r="CQ2" i="29"/>
  <c r="CQ4" i="29" s="1"/>
  <c r="CP1" i="29"/>
  <c r="CQ1" i="28"/>
  <c r="CR2" i="28"/>
  <c r="CE2" i="3"/>
  <c r="CR4" i="48" l="1"/>
  <c r="CR5" i="48"/>
  <c r="CR10" i="38"/>
  <c r="CR9" i="38"/>
  <c r="CR9" i="33"/>
  <c r="CR10" i="33"/>
  <c r="CQ3" i="38"/>
  <c r="CQ3" i="40"/>
  <c r="CQ3" i="39"/>
  <c r="CR6" i="42"/>
  <c r="CR7" i="42"/>
  <c r="CR11" i="33"/>
  <c r="CR6" i="32"/>
  <c r="CR7" i="32"/>
  <c r="CQ3" i="34"/>
  <c r="CQ3" i="50"/>
  <c r="CQ3" i="41"/>
  <c r="CR4" i="50"/>
  <c r="CR5" i="50"/>
  <c r="CR3" i="48"/>
  <c r="CR4" i="47"/>
  <c r="CR6" i="47"/>
  <c r="CR5" i="47"/>
  <c r="CR5" i="41"/>
  <c r="CR6" i="41"/>
  <c r="CR7" i="41"/>
  <c r="CR4" i="40"/>
  <c r="CR5" i="40"/>
  <c r="CR4" i="39"/>
  <c r="CR5" i="39"/>
  <c r="CR4" i="38"/>
  <c r="CR8" i="38"/>
  <c r="CR7" i="38"/>
  <c r="CR5" i="38"/>
  <c r="CR6" i="38"/>
  <c r="CR4" i="36"/>
  <c r="CR5" i="36"/>
  <c r="CR8" i="35"/>
  <c r="CR7" i="35"/>
  <c r="CR6" i="35"/>
  <c r="CR4" i="34"/>
  <c r="CR6" i="34"/>
  <c r="CR5" i="34"/>
  <c r="CQ3" i="29"/>
  <c r="CM52" i="3"/>
  <c r="CQ3" i="35"/>
  <c r="CQ3" i="37"/>
  <c r="CR6" i="51"/>
  <c r="CR7" i="51"/>
  <c r="CR4" i="51"/>
  <c r="CR5" i="51"/>
  <c r="CR4" i="42"/>
  <c r="CR5" i="42"/>
  <c r="CR4" i="37"/>
  <c r="CR5" i="37"/>
  <c r="CR4" i="35"/>
  <c r="CR5" i="35"/>
  <c r="CR4" i="33"/>
  <c r="CR8" i="33"/>
  <c r="CR7" i="33"/>
  <c r="CR6" i="33"/>
  <c r="CR5" i="33"/>
  <c r="CR5" i="32"/>
  <c r="CR4" i="32"/>
  <c r="CR3" i="44"/>
  <c r="CQ3" i="36"/>
  <c r="CQ3" i="33"/>
  <c r="CQ3" i="32"/>
  <c r="CQ3" i="47"/>
  <c r="CR3" i="52"/>
  <c r="CQ3" i="42"/>
  <c r="CQ3" i="51"/>
  <c r="CR3" i="45"/>
  <c r="CR1" i="55"/>
  <c r="CS2" i="55"/>
  <c r="CR1" i="54"/>
  <c r="CS2" i="54"/>
  <c r="CS2" i="53"/>
  <c r="CR1" i="53"/>
  <c r="CS2" i="52"/>
  <c r="CS4" i="52" s="1"/>
  <c r="CR1" i="52"/>
  <c r="CS2" i="51"/>
  <c r="CS8" i="51" s="1"/>
  <c r="CR1" i="51"/>
  <c r="CS2" i="50"/>
  <c r="CR1" i="50"/>
  <c r="CS2" i="49"/>
  <c r="CR1" i="49"/>
  <c r="CS2" i="48"/>
  <c r="CR1" i="48"/>
  <c r="CS2" i="47"/>
  <c r="CS7" i="47" s="1"/>
  <c r="CR1" i="47"/>
  <c r="CS2" i="46"/>
  <c r="CR1" i="46"/>
  <c r="CS2" i="45"/>
  <c r="CS4" i="45" s="1"/>
  <c r="CR1" i="45"/>
  <c r="CS2" i="44"/>
  <c r="CS4" i="44" s="1"/>
  <c r="CR1" i="44"/>
  <c r="CR1" i="43"/>
  <c r="CS2" i="43"/>
  <c r="CS2" i="42"/>
  <c r="CR1" i="42"/>
  <c r="CR1" i="41"/>
  <c r="CS2" i="41"/>
  <c r="CR1" i="40"/>
  <c r="CS2" i="40"/>
  <c r="CS6" i="40" s="1"/>
  <c r="CS2" i="39"/>
  <c r="CR1" i="39"/>
  <c r="CS2" i="38"/>
  <c r="CR1" i="38"/>
  <c r="CR1" i="37"/>
  <c r="CS2" i="37"/>
  <c r="CS6" i="37" s="1"/>
  <c r="CS2" i="36"/>
  <c r="CS6" i="36" s="1"/>
  <c r="CR1" i="36"/>
  <c r="CR1" i="35"/>
  <c r="CS2" i="35"/>
  <c r="CS9" i="35" s="1"/>
  <c r="CS2" i="34"/>
  <c r="CS7" i="34" s="1"/>
  <c r="CR1" i="34"/>
  <c r="CS2" i="33"/>
  <c r="CS12" i="33" s="1"/>
  <c r="CR1" i="33"/>
  <c r="CS2" i="32"/>
  <c r="CR1" i="32"/>
  <c r="CR1" i="31"/>
  <c r="CS2" i="31"/>
  <c r="CS2" i="30"/>
  <c r="CR1" i="30"/>
  <c r="CR2" i="29"/>
  <c r="CR4" i="29" s="1"/>
  <c r="CQ1" i="29"/>
  <c r="CR1" i="28"/>
  <c r="CS2" i="28"/>
  <c r="CF2" i="3"/>
  <c r="CS4" i="48" l="1"/>
  <c r="CS5" i="48"/>
  <c r="CS10" i="38"/>
  <c r="CS9" i="38"/>
  <c r="CS9" i="33"/>
  <c r="CS10" i="33"/>
  <c r="CR3" i="38"/>
  <c r="CR3" i="40"/>
  <c r="CR3" i="39"/>
  <c r="CS6" i="42"/>
  <c r="CS7" i="42"/>
  <c r="CS11" i="33"/>
  <c r="CS6" i="32"/>
  <c r="CS7" i="32"/>
  <c r="CR3" i="34"/>
  <c r="CR3" i="50"/>
  <c r="CR3" i="41"/>
  <c r="CS4" i="50"/>
  <c r="CS5" i="50"/>
  <c r="CS3" i="48"/>
  <c r="CS4" i="47"/>
  <c r="CS6" i="47"/>
  <c r="CS5" i="47"/>
  <c r="CS5" i="41"/>
  <c r="CS7" i="41"/>
  <c r="CS6" i="41"/>
  <c r="CS4" i="40"/>
  <c r="CS5" i="40"/>
  <c r="CS4" i="39"/>
  <c r="CS5" i="39"/>
  <c r="CS4" i="38"/>
  <c r="CS7" i="38"/>
  <c r="CS8" i="38"/>
  <c r="CS5" i="38"/>
  <c r="CS6" i="38"/>
  <c r="CS4" i="36"/>
  <c r="CS5" i="36"/>
  <c r="CS8" i="35"/>
  <c r="CS7" i="35"/>
  <c r="CS6" i="35"/>
  <c r="CS4" i="34"/>
  <c r="CS6" i="34"/>
  <c r="CS5" i="34"/>
  <c r="CR3" i="29"/>
  <c r="CN52" i="3"/>
  <c r="CR3" i="35"/>
  <c r="CR3" i="37"/>
  <c r="CS6" i="51"/>
  <c r="CS7" i="51"/>
  <c r="CS4" i="51"/>
  <c r="CS5" i="51"/>
  <c r="CS4" i="42"/>
  <c r="CS5" i="42"/>
  <c r="CS4" i="37"/>
  <c r="CS5" i="37"/>
  <c r="CS4" i="35"/>
  <c r="CS5" i="35"/>
  <c r="CS4" i="33"/>
  <c r="CS8" i="33"/>
  <c r="CS7" i="33"/>
  <c r="CS6" i="33"/>
  <c r="CS5" i="33"/>
  <c r="CS5" i="32"/>
  <c r="CS4" i="32"/>
  <c r="CS3" i="44"/>
  <c r="CR3" i="47"/>
  <c r="CR3" i="32"/>
  <c r="CR3" i="36"/>
  <c r="CR3" i="33"/>
  <c r="CS3" i="52"/>
  <c r="CR3" i="51"/>
  <c r="CR3" i="42"/>
  <c r="CS3" i="45"/>
  <c r="CS1" i="55"/>
  <c r="CT2" i="55"/>
  <c r="CT2" i="54"/>
  <c r="CS1" i="54"/>
  <c r="CT2" i="53"/>
  <c r="CS1" i="53"/>
  <c r="CS1" i="52"/>
  <c r="CT2" i="52"/>
  <c r="CT4" i="52" s="1"/>
  <c r="CT2" i="51"/>
  <c r="CT8" i="51" s="1"/>
  <c r="CS1" i="51"/>
  <c r="CS1" i="50"/>
  <c r="CT2" i="50"/>
  <c r="CT2" i="49"/>
  <c r="CS1" i="49"/>
  <c r="CT2" i="48"/>
  <c r="CS1" i="48"/>
  <c r="CT2" i="47"/>
  <c r="CT7" i="47" s="1"/>
  <c r="CS1" i="47"/>
  <c r="CT2" i="46"/>
  <c r="CS1" i="46"/>
  <c r="CT2" i="45"/>
  <c r="CT4" i="45" s="1"/>
  <c r="CS1" i="45"/>
  <c r="CT2" i="44"/>
  <c r="CT4" i="44" s="1"/>
  <c r="CS1" i="44"/>
  <c r="CS1" i="43"/>
  <c r="CT2" i="43"/>
  <c r="CS1" i="42"/>
  <c r="CT2" i="42"/>
  <c r="CS1" i="41"/>
  <c r="CT2" i="41"/>
  <c r="CS1" i="40"/>
  <c r="CT2" i="40"/>
  <c r="CT6" i="40" s="1"/>
  <c r="CS1" i="39"/>
  <c r="CT2" i="39"/>
  <c r="CT2" i="38"/>
  <c r="CS1" i="38"/>
  <c r="CS1" i="37"/>
  <c r="CT2" i="37"/>
  <c r="CT6" i="37" s="1"/>
  <c r="CT2" i="36"/>
  <c r="CT6" i="36" s="1"/>
  <c r="CS1" i="36"/>
  <c r="CS1" i="35"/>
  <c r="CT2" i="35"/>
  <c r="CT9" i="35" s="1"/>
  <c r="CT2" i="34"/>
  <c r="CT7" i="34" s="1"/>
  <c r="CS1" i="34"/>
  <c r="CT2" i="33"/>
  <c r="CT12" i="33" s="1"/>
  <c r="CS1" i="33"/>
  <c r="CT2" i="32"/>
  <c r="CS1" i="32"/>
  <c r="CS1" i="31"/>
  <c r="CT2" i="31"/>
  <c r="CT2" i="30"/>
  <c r="CS1" i="30"/>
  <c r="CS2" i="29"/>
  <c r="CS4" i="29" s="1"/>
  <c r="CR1" i="29"/>
  <c r="CS1" i="28"/>
  <c r="CT2" i="28"/>
  <c r="CG2" i="3"/>
  <c r="CT4" i="48" l="1"/>
  <c r="CT5" i="48"/>
  <c r="CT10" i="38"/>
  <c r="CT9" i="38"/>
  <c r="CT9" i="33"/>
  <c r="CT10" i="33"/>
  <c r="CS3" i="40"/>
  <c r="CS3" i="39"/>
  <c r="CS3" i="38"/>
  <c r="CT6" i="42"/>
  <c r="CT7" i="42"/>
  <c r="CT11" i="33"/>
  <c r="CT6" i="32"/>
  <c r="CT7" i="32"/>
  <c r="CS3" i="50"/>
  <c r="CS3" i="41"/>
  <c r="CS3" i="34"/>
  <c r="CT4" i="50"/>
  <c r="CT5" i="50"/>
  <c r="CT3" i="48"/>
  <c r="CT4" i="47"/>
  <c r="CT6" i="47"/>
  <c r="CT5" i="47"/>
  <c r="CT5" i="41"/>
  <c r="CT6" i="41"/>
  <c r="CT7" i="41"/>
  <c r="CT4" i="40"/>
  <c r="CT5" i="40"/>
  <c r="CT4" i="39"/>
  <c r="CT5" i="39"/>
  <c r="CT4" i="38"/>
  <c r="CT8" i="38"/>
  <c r="CT7" i="38"/>
  <c r="CT5" i="38"/>
  <c r="CT6" i="38"/>
  <c r="CT4" i="36"/>
  <c r="CT5" i="36"/>
  <c r="CT8" i="35"/>
  <c r="CT7" i="35"/>
  <c r="CT6" i="35"/>
  <c r="CT4" i="34"/>
  <c r="CT6" i="34"/>
  <c r="CT5" i="34"/>
  <c r="CS3" i="29"/>
  <c r="CO52" i="3"/>
  <c r="CS3" i="35"/>
  <c r="CS3" i="37"/>
  <c r="CT6" i="51"/>
  <c r="CT7" i="51"/>
  <c r="CT4" i="51"/>
  <c r="CT5" i="51"/>
  <c r="CT4" i="42"/>
  <c r="CT5" i="42"/>
  <c r="CT4" i="37"/>
  <c r="CT5" i="37"/>
  <c r="CT4" i="35"/>
  <c r="CT5" i="35"/>
  <c r="CT4" i="33"/>
  <c r="CT8" i="33"/>
  <c r="CT7" i="33"/>
  <c r="CT6" i="33"/>
  <c r="CT5" i="33"/>
  <c r="CT5" i="32"/>
  <c r="CT4" i="32"/>
  <c r="CT3" i="44"/>
  <c r="CS3" i="36"/>
  <c r="CS3" i="33"/>
  <c r="CS3" i="47"/>
  <c r="CS3" i="32"/>
  <c r="CT3" i="52"/>
  <c r="CS3" i="51"/>
  <c r="CS3" i="42"/>
  <c r="CT3" i="45"/>
  <c r="CT1" i="55"/>
  <c r="CU2" i="55"/>
  <c r="CT1" i="54"/>
  <c r="CU2" i="54"/>
  <c r="CU2" i="53"/>
  <c r="CT1" i="53"/>
  <c r="CT1" i="52"/>
  <c r="CU2" i="52"/>
  <c r="CU4" i="52" s="1"/>
  <c r="CU2" i="51"/>
  <c r="CU8" i="51" s="1"/>
  <c r="CT1" i="51"/>
  <c r="CT1" i="50"/>
  <c r="CU2" i="50"/>
  <c r="CU2" i="49"/>
  <c r="CT1" i="49"/>
  <c r="CU2" i="48"/>
  <c r="CT1" i="48"/>
  <c r="CU2" i="47"/>
  <c r="CU7" i="47" s="1"/>
  <c r="CT1" i="47"/>
  <c r="CU2" i="46"/>
  <c r="CT1" i="46"/>
  <c r="CT1" i="45"/>
  <c r="CU2" i="45"/>
  <c r="CU4" i="45" s="1"/>
  <c r="CU2" i="44"/>
  <c r="CU4" i="44" s="1"/>
  <c r="CT1" i="44"/>
  <c r="CT1" i="43"/>
  <c r="CU2" i="43"/>
  <c r="CT1" i="42"/>
  <c r="CU2" i="42"/>
  <c r="CU2" i="41"/>
  <c r="CT1" i="41"/>
  <c r="CT1" i="40"/>
  <c r="CU2" i="40"/>
  <c r="CU6" i="40" s="1"/>
  <c r="CU2" i="39"/>
  <c r="CT1" i="39"/>
  <c r="CT1" i="38"/>
  <c r="CU2" i="38"/>
  <c r="CU2" i="37"/>
  <c r="CU6" i="37" s="1"/>
  <c r="CT1" i="37"/>
  <c r="CT1" i="36"/>
  <c r="CU2" i="36"/>
  <c r="CU6" i="36" s="1"/>
  <c r="CU2" i="35"/>
  <c r="CU9" i="35" s="1"/>
  <c r="CT1" i="35"/>
  <c r="CU2" i="34"/>
  <c r="CU7" i="34" s="1"/>
  <c r="CT1" i="34"/>
  <c r="CT1" i="33"/>
  <c r="CU2" i="33"/>
  <c r="CU12" i="33" s="1"/>
  <c r="CT1" i="32"/>
  <c r="CU2" i="32"/>
  <c r="CU2" i="31"/>
  <c r="CT1" i="31"/>
  <c r="CU2" i="30"/>
  <c r="CT1" i="30"/>
  <c r="CT2" i="29"/>
  <c r="CT4" i="29" s="1"/>
  <c r="CS1" i="29"/>
  <c r="CT1" i="28"/>
  <c r="CU2" i="28"/>
  <c r="CH2" i="3"/>
  <c r="CU4" i="48" l="1"/>
  <c r="CU5" i="48"/>
  <c r="CU10" i="38"/>
  <c r="CU9" i="38"/>
  <c r="CU9" i="33"/>
  <c r="CU10" i="33"/>
  <c r="CT3" i="38"/>
  <c r="CT3" i="40"/>
  <c r="CT3" i="39"/>
  <c r="CU6" i="42"/>
  <c r="CU7" i="42"/>
  <c r="CU11" i="33"/>
  <c r="CU6" i="32"/>
  <c r="CU7" i="32"/>
  <c r="CT3" i="50"/>
  <c r="CT3" i="41"/>
  <c r="CT3" i="34"/>
  <c r="CU4" i="50"/>
  <c r="CU5" i="50"/>
  <c r="CU3" i="48"/>
  <c r="CU4" i="47"/>
  <c r="CU6" i="47"/>
  <c r="CU5" i="47"/>
  <c r="CU5" i="41"/>
  <c r="CU6" i="41"/>
  <c r="CU7" i="41"/>
  <c r="CU4" i="40"/>
  <c r="CU5" i="40"/>
  <c r="CU4" i="39"/>
  <c r="CU5" i="39"/>
  <c r="CU4" i="38"/>
  <c r="CU7" i="38"/>
  <c r="CU8" i="38"/>
  <c r="CU5" i="38"/>
  <c r="CU6" i="38"/>
  <c r="CU4" i="36"/>
  <c r="CU5" i="36"/>
  <c r="CU8" i="35"/>
  <c r="CU7" i="35"/>
  <c r="CU6" i="35"/>
  <c r="CU4" i="34"/>
  <c r="CU6" i="34"/>
  <c r="CU5" i="34"/>
  <c r="CT3" i="29"/>
  <c r="CP52" i="3"/>
  <c r="CT3" i="35"/>
  <c r="CT3" i="37"/>
  <c r="CU6" i="51"/>
  <c r="CU7" i="51"/>
  <c r="CU4" i="51"/>
  <c r="CU5" i="51"/>
  <c r="CU4" i="42"/>
  <c r="CU5" i="42"/>
  <c r="CU4" i="37"/>
  <c r="CU5" i="37"/>
  <c r="CU4" i="35"/>
  <c r="CU5" i="35"/>
  <c r="CU4" i="33"/>
  <c r="CU8" i="33"/>
  <c r="CU7" i="33"/>
  <c r="CU6" i="33"/>
  <c r="CU5" i="33"/>
  <c r="CU5" i="32"/>
  <c r="CU4" i="32"/>
  <c r="CU3" i="44"/>
  <c r="CT3" i="47"/>
  <c r="CT3" i="32"/>
  <c r="CT3" i="36"/>
  <c r="CT3" i="33"/>
  <c r="CU3" i="52"/>
  <c r="CT3" i="51"/>
  <c r="CT3" i="42"/>
  <c r="CU3" i="45"/>
  <c r="CV2" i="55"/>
  <c r="CU1" i="55"/>
  <c r="CV2" i="54"/>
  <c r="CU1" i="54"/>
  <c r="CV2" i="53"/>
  <c r="CU1" i="53"/>
  <c r="CU1" i="52"/>
  <c r="CV2" i="52"/>
  <c r="CV4" i="52" s="1"/>
  <c r="CV2" i="51"/>
  <c r="CV8" i="51" s="1"/>
  <c r="CU1" i="51"/>
  <c r="CU1" i="50"/>
  <c r="CV2" i="50"/>
  <c r="CV2" i="49"/>
  <c r="CU1" i="49"/>
  <c r="CV2" i="48"/>
  <c r="CU1" i="48"/>
  <c r="CV2" i="47"/>
  <c r="CV7" i="47" s="1"/>
  <c r="CU1" i="47"/>
  <c r="CV2" i="46"/>
  <c r="CU1" i="46"/>
  <c r="CV2" i="45"/>
  <c r="CV4" i="45" s="1"/>
  <c r="CU1" i="45"/>
  <c r="CU1" i="44"/>
  <c r="CV2" i="44"/>
  <c r="CV4" i="44" s="1"/>
  <c r="CU1" i="43"/>
  <c r="CV2" i="43"/>
  <c r="CV2" i="42"/>
  <c r="CU1" i="42"/>
  <c r="CV2" i="41"/>
  <c r="CU1" i="41"/>
  <c r="CV2" i="40"/>
  <c r="CV6" i="40" s="1"/>
  <c r="CU1" i="40"/>
  <c r="CV2" i="39"/>
  <c r="CU1" i="39"/>
  <c r="CV2" i="38"/>
  <c r="CU1" i="38"/>
  <c r="CU1" i="37"/>
  <c r="CV2" i="37"/>
  <c r="CV6" i="37" s="1"/>
  <c r="CV2" i="36"/>
  <c r="CV6" i="36" s="1"/>
  <c r="CU1" i="36"/>
  <c r="CV2" i="35"/>
  <c r="CV9" i="35" s="1"/>
  <c r="CU1" i="35"/>
  <c r="CU1" i="34"/>
  <c r="CV2" i="34"/>
  <c r="CV7" i="34" s="1"/>
  <c r="CU1" i="33"/>
  <c r="CV2" i="33"/>
  <c r="CV12" i="33" s="1"/>
  <c r="CU1" i="32"/>
  <c r="CV2" i="32"/>
  <c r="CV2" i="31"/>
  <c r="CU1" i="31"/>
  <c r="CU1" i="30"/>
  <c r="CV2" i="30"/>
  <c r="CU2" i="29"/>
  <c r="CU4" i="29" s="1"/>
  <c r="CT1" i="29"/>
  <c r="CU1" i="28"/>
  <c r="CV2" i="28"/>
  <c r="CI2" i="3"/>
  <c r="CV4" i="48" l="1"/>
  <c r="CV5" i="48"/>
  <c r="CV10" i="38"/>
  <c r="CV9" i="38"/>
  <c r="CV9" i="33"/>
  <c r="CV10" i="33"/>
  <c r="CU3" i="38"/>
  <c r="CU3" i="40"/>
  <c r="CU3" i="39"/>
  <c r="CV6" i="42"/>
  <c r="CV7" i="42"/>
  <c r="CV11" i="33"/>
  <c r="CV6" i="32"/>
  <c r="CV7" i="32"/>
  <c r="CU3" i="34"/>
  <c r="CU3" i="50"/>
  <c r="CU3" i="41"/>
  <c r="CV4" i="50"/>
  <c r="CV5" i="50"/>
  <c r="CV3" i="48"/>
  <c r="CV4" i="47"/>
  <c r="CV6" i="47"/>
  <c r="CV5" i="47"/>
  <c r="CV5" i="41"/>
  <c r="CV6" i="41"/>
  <c r="CV7" i="41"/>
  <c r="CV4" i="40"/>
  <c r="CV5" i="40"/>
  <c r="CV4" i="39"/>
  <c r="CV5" i="39"/>
  <c r="CV4" i="38"/>
  <c r="CV8" i="38"/>
  <c r="CV7" i="38"/>
  <c r="CV5" i="38"/>
  <c r="CV6" i="38"/>
  <c r="CV4" i="36"/>
  <c r="CV5" i="36"/>
  <c r="CV8" i="35"/>
  <c r="CV7" i="35"/>
  <c r="CV6" i="35"/>
  <c r="CV4" i="34"/>
  <c r="CV6" i="34"/>
  <c r="CV5" i="34"/>
  <c r="CU3" i="29"/>
  <c r="CQ52" i="3"/>
  <c r="CU3" i="35"/>
  <c r="CU3" i="37"/>
  <c r="CV6" i="51"/>
  <c r="CV7" i="51"/>
  <c r="CV4" i="51"/>
  <c r="CV5" i="51"/>
  <c r="CV4" i="42"/>
  <c r="CV5" i="42"/>
  <c r="CV4" i="37"/>
  <c r="CV5" i="37"/>
  <c r="CV4" i="35"/>
  <c r="CV5" i="35"/>
  <c r="CV4" i="33"/>
  <c r="CV8" i="33"/>
  <c r="CV7" i="33"/>
  <c r="CV6" i="33"/>
  <c r="CV5" i="33"/>
  <c r="CV5" i="32"/>
  <c r="CV4" i="32"/>
  <c r="CV3" i="44"/>
  <c r="CU3" i="32"/>
  <c r="CU3" i="36"/>
  <c r="CU3" i="47"/>
  <c r="CU3" i="33"/>
  <c r="CV3" i="52"/>
  <c r="CU3" i="42"/>
  <c r="CU3" i="51"/>
  <c r="CV3" i="45"/>
  <c r="CV1" i="55"/>
  <c r="CW2" i="55"/>
  <c r="CV1" i="54"/>
  <c r="CW2" i="54"/>
  <c r="CW2" i="53"/>
  <c r="CV1" i="53"/>
  <c r="CW2" i="52"/>
  <c r="CW4" i="52" s="1"/>
  <c r="CV1" i="52"/>
  <c r="CW2" i="51"/>
  <c r="CW8" i="51" s="1"/>
  <c r="CV1" i="51"/>
  <c r="CV1" i="50"/>
  <c r="CW2" i="50"/>
  <c r="CW2" i="49"/>
  <c r="CV1" i="49"/>
  <c r="CW2" i="48"/>
  <c r="CV1" i="48"/>
  <c r="CW2" i="47"/>
  <c r="CW7" i="47" s="1"/>
  <c r="CV1" i="47"/>
  <c r="CW2" i="46"/>
  <c r="CV1" i="46"/>
  <c r="CV1" i="45"/>
  <c r="CW2" i="45"/>
  <c r="CW4" i="45" s="1"/>
  <c r="CV1" i="44"/>
  <c r="CW2" i="44"/>
  <c r="CW4" i="44" s="1"/>
  <c r="CV1" i="43"/>
  <c r="CW2" i="43"/>
  <c r="CV1" i="42"/>
  <c r="CW2" i="42"/>
  <c r="CW2" i="41"/>
  <c r="CV1" i="41"/>
  <c r="CW2" i="40"/>
  <c r="CW6" i="40" s="1"/>
  <c r="CV1" i="40"/>
  <c r="CV1" i="39"/>
  <c r="CW2" i="39"/>
  <c r="CW2" i="38"/>
  <c r="CV1" i="38"/>
  <c r="CV1" i="37"/>
  <c r="CW2" i="37"/>
  <c r="CW6" i="37" s="1"/>
  <c r="CW2" i="36"/>
  <c r="CW6" i="36" s="1"/>
  <c r="CV1" i="36"/>
  <c r="CW2" i="35"/>
  <c r="CW9" i="35" s="1"/>
  <c r="CV1" i="35"/>
  <c r="CW2" i="34"/>
  <c r="CW7" i="34" s="1"/>
  <c r="CV1" i="34"/>
  <c r="CV1" i="33"/>
  <c r="CW2" i="33"/>
  <c r="CW12" i="33" s="1"/>
  <c r="CV1" i="32"/>
  <c r="CW2" i="32"/>
  <c r="CW2" i="31"/>
  <c r="CV1" i="31"/>
  <c r="CW2" i="30"/>
  <c r="CV1" i="30"/>
  <c r="CV2" i="29"/>
  <c r="CV4" i="29" s="1"/>
  <c r="CU1" i="29"/>
  <c r="CV1" i="28"/>
  <c r="CW2" i="28"/>
  <c r="CJ2" i="3"/>
  <c r="CW4" i="48" l="1"/>
  <c r="CW5" i="48"/>
  <c r="CW10" i="38"/>
  <c r="CW9" i="38"/>
  <c r="CW9" i="33"/>
  <c r="CW10" i="33"/>
  <c r="CV3" i="40"/>
  <c r="CV3" i="39"/>
  <c r="CV3" i="38"/>
  <c r="CW6" i="42"/>
  <c r="CW7" i="42"/>
  <c r="CW11" i="33"/>
  <c r="CW6" i="32"/>
  <c r="CW7" i="32"/>
  <c r="CV3" i="34"/>
  <c r="CV3" i="50"/>
  <c r="CV3" i="41"/>
  <c r="CW4" i="50"/>
  <c r="CW5" i="50"/>
  <c r="CW3" i="48"/>
  <c r="CW4" i="47"/>
  <c r="CW6" i="47"/>
  <c r="CW5" i="47"/>
  <c r="CW5" i="41"/>
  <c r="CW7" i="41"/>
  <c r="CW6" i="41"/>
  <c r="CW4" i="40"/>
  <c r="CW5" i="40"/>
  <c r="CW4" i="39"/>
  <c r="CW5" i="39"/>
  <c r="CW4" i="38"/>
  <c r="CW7" i="38"/>
  <c r="CW8" i="38"/>
  <c r="CW5" i="38"/>
  <c r="CW6" i="38"/>
  <c r="CW4" i="36"/>
  <c r="CW5" i="36"/>
  <c r="CW8" i="35"/>
  <c r="CW7" i="35"/>
  <c r="CW6" i="35"/>
  <c r="CW4" i="34"/>
  <c r="CW6" i="34"/>
  <c r="CW5" i="34"/>
  <c r="CV3" i="29"/>
  <c r="CR52" i="3"/>
  <c r="CV3" i="35"/>
  <c r="CV3" i="37"/>
  <c r="CW6" i="51"/>
  <c r="CW7" i="51"/>
  <c r="CW4" i="51"/>
  <c r="CW5" i="51"/>
  <c r="CW4" i="42"/>
  <c r="CW5" i="42"/>
  <c r="CW4" i="37"/>
  <c r="CW5" i="37"/>
  <c r="CW4" i="35"/>
  <c r="CW5" i="35"/>
  <c r="CW4" i="33"/>
  <c r="CW8" i="33"/>
  <c r="CW7" i="33"/>
  <c r="CW6" i="33"/>
  <c r="CW5" i="33"/>
  <c r="CW5" i="32"/>
  <c r="CW4" i="32"/>
  <c r="CW3" i="44"/>
  <c r="CV3" i="33"/>
  <c r="CV3" i="32"/>
  <c r="CV3" i="47"/>
  <c r="CV3" i="36"/>
  <c r="CW3" i="52"/>
  <c r="CV3" i="51"/>
  <c r="CV3" i="42"/>
  <c r="CW3" i="45"/>
  <c r="CW1" i="55"/>
  <c r="CX2" i="55"/>
  <c r="CX2" i="54"/>
  <c r="CW1" i="54"/>
  <c r="CX2" i="53"/>
  <c r="CW1" i="53"/>
  <c r="CW1" i="52"/>
  <c r="CX2" i="52"/>
  <c r="CX4" i="52" s="1"/>
  <c r="CX2" i="51"/>
  <c r="CX8" i="51" s="1"/>
  <c r="CW1" i="51"/>
  <c r="CX2" i="50"/>
  <c r="CW1" i="50"/>
  <c r="CX2" i="49"/>
  <c r="CW1" i="49"/>
  <c r="CX2" i="48"/>
  <c r="CW1" i="48"/>
  <c r="CX2" i="47"/>
  <c r="CX7" i="47" s="1"/>
  <c r="CW1" i="47"/>
  <c r="CX2" i="46"/>
  <c r="CW1" i="46"/>
  <c r="CW1" i="45"/>
  <c r="CX2" i="45"/>
  <c r="CX4" i="45" s="1"/>
  <c r="CX2" i="44"/>
  <c r="CX4" i="44" s="1"/>
  <c r="CW1" i="44"/>
  <c r="CX2" i="43"/>
  <c r="CW1" i="43"/>
  <c r="CX2" i="42"/>
  <c r="CW1" i="42"/>
  <c r="CW1" i="41"/>
  <c r="CX2" i="41"/>
  <c r="CW1" i="40"/>
  <c r="CX2" i="40"/>
  <c r="CX6" i="40" s="1"/>
  <c r="CX2" i="39"/>
  <c r="CW1" i="39"/>
  <c r="CX2" i="38"/>
  <c r="CW1" i="38"/>
  <c r="CX2" i="37"/>
  <c r="CX6" i="37" s="1"/>
  <c r="CW1" i="37"/>
  <c r="CW1" i="36"/>
  <c r="CX2" i="36"/>
  <c r="CX6" i="36" s="1"/>
  <c r="CX2" i="35"/>
  <c r="CX9" i="35" s="1"/>
  <c r="CW1" i="35"/>
  <c r="CW1" i="34"/>
  <c r="CX2" i="34"/>
  <c r="CX7" i="34" s="1"/>
  <c r="CX2" i="33"/>
  <c r="CX12" i="33" s="1"/>
  <c r="CW1" i="33"/>
  <c r="CX2" i="32"/>
  <c r="CW1" i="32"/>
  <c r="CX2" i="31"/>
  <c r="CW1" i="31"/>
  <c r="CX2" i="30"/>
  <c r="CW1" i="30"/>
  <c r="CW2" i="29"/>
  <c r="CW4" i="29" s="1"/>
  <c r="CV1" i="29"/>
  <c r="CW1" i="28"/>
  <c r="CX2" i="28"/>
  <c r="CK2" i="3"/>
  <c r="CX4" i="48" l="1"/>
  <c r="CX5" i="48"/>
  <c r="CX10" i="38"/>
  <c r="CX9" i="38"/>
  <c r="CX9" i="33"/>
  <c r="CX10" i="33"/>
  <c r="CW3" i="38"/>
  <c r="CW3" i="40"/>
  <c r="CW3" i="39"/>
  <c r="CW3" i="34"/>
  <c r="CX6" i="42"/>
  <c r="CX7" i="42"/>
  <c r="CX11" i="33"/>
  <c r="CX6" i="32"/>
  <c r="CX7" i="32"/>
  <c r="CW3" i="50"/>
  <c r="CW3" i="41"/>
  <c r="CX4" i="50"/>
  <c r="CX5" i="50"/>
  <c r="CX3" i="48"/>
  <c r="CX4" i="47"/>
  <c r="CX6" i="47"/>
  <c r="CX5" i="47"/>
  <c r="CX5" i="41"/>
  <c r="CX6" i="41"/>
  <c r="CX7" i="41"/>
  <c r="CX4" i="40"/>
  <c r="CX5" i="40"/>
  <c r="CX4" i="39"/>
  <c r="CX5" i="39"/>
  <c r="CX4" i="38"/>
  <c r="CX8" i="38"/>
  <c r="CX7" i="38"/>
  <c r="CX5" i="38"/>
  <c r="CX6" i="38"/>
  <c r="CX4" i="36"/>
  <c r="CX5" i="36"/>
  <c r="CX8" i="35"/>
  <c r="CX7" i="35"/>
  <c r="CX6" i="35"/>
  <c r="CX4" i="34"/>
  <c r="CX6" i="34"/>
  <c r="CX5" i="34"/>
  <c r="CW3" i="29"/>
  <c r="CS52" i="3"/>
  <c r="CW3" i="35"/>
  <c r="CW3" i="37"/>
  <c r="CX6" i="51"/>
  <c r="CX7" i="51"/>
  <c r="CX4" i="51"/>
  <c r="CX5" i="51"/>
  <c r="CX4" i="42"/>
  <c r="CX5" i="42"/>
  <c r="CX4" i="37"/>
  <c r="CX5" i="37"/>
  <c r="CX4" i="35"/>
  <c r="CX5" i="35"/>
  <c r="CX4" i="33"/>
  <c r="CX8" i="33"/>
  <c r="CX7" i="33"/>
  <c r="CX6" i="33"/>
  <c r="CX5" i="33"/>
  <c r="CX5" i="32"/>
  <c r="CX4" i="32"/>
  <c r="CX3" i="44"/>
  <c r="CW3" i="47"/>
  <c r="CW3" i="32"/>
  <c r="CW3" i="36"/>
  <c r="CW3" i="33"/>
  <c r="CX3" i="52"/>
  <c r="CW3" i="51"/>
  <c r="CW3" i="42"/>
  <c r="CX3" i="45"/>
  <c r="CX1" i="55"/>
  <c r="CY2" i="55"/>
  <c r="CX1" i="54"/>
  <c r="CY2" i="54"/>
  <c r="CY2" i="53"/>
  <c r="CX1" i="53"/>
  <c r="CY2" i="52"/>
  <c r="CY4" i="52" s="1"/>
  <c r="CX1" i="52"/>
  <c r="CY2" i="51"/>
  <c r="CY8" i="51" s="1"/>
  <c r="CX1" i="51"/>
  <c r="CX1" i="50"/>
  <c r="CY2" i="50"/>
  <c r="CY2" i="49"/>
  <c r="CX1" i="49"/>
  <c r="CY2" i="48"/>
  <c r="CX1" i="48"/>
  <c r="CY2" i="47"/>
  <c r="CY7" i="47" s="1"/>
  <c r="CX1" i="47"/>
  <c r="CY2" i="46"/>
  <c r="CX1" i="46"/>
  <c r="CX1" i="45"/>
  <c r="CY2" i="45"/>
  <c r="CY4" i="45" s="1"/>
  <c r="CY2" i="44"/>
  <c r="CY4" i="44" s="1"/>
  <c r="CX1" i="44"/>
  <c r="CY2" i="43"/>
  <c r="CX1" i="43"/>
  <c r="CY2" i="42"/>
  <c r="CX1" i="42"/>
  <c r="CY2" i="41"/>
  <c r="CX1" i="41"/>
  <c r="CY2" i="40"/>
  <c r="CY6" i="40" s="1"/>
  <c r="CX1" i="40"/>
  <c r="CY2" i="39"/>
  <c r="CX1" i="39"/>
  <c r="CX1" i="38"/>
  <c r="CY2" i="38"/>
  <c r="CY2" i="37"/>
  <c r="CY6" i="37" s="1"/>
  <c r="CX1" i="37"/>
  <c r="CY2" i="36"/>
  <c r="CY6" i="36" s="1"/>
  <c r="CX1" i="36"/>
  <c r="CY2" i="35"/>
  <c r="CY9" i="35" s="1"/>
  <c r="CX1" i="35"/>
  <c r="CY2" i="34"/>
  <c r="CY7" i="34" s="1"/>
  <c r="CX1" i="34"/>
  <c r="CY2" i="33"/>
  <c r="CY12" i="33" s="1"/>
  <c r="CX1" i="33"/>
  <c r="CX1" i="32"/>
  <c r="CY2" i="32"/>
  <c r="CY2" i="31"/>
  <c r="CX1" i="31"/>
  <c r="CX1" i="30"/>
  <c r="CY2" i="30"/>
  <c r="CX2" i="29"/>
  <c r="CX4" i="29" s="1"/>
  <c r="CW1" i="29"/>
  <c r="CX1" i="28"/>
  <c r="CY2" i="28"/>
  <c r="CL2" i="3"/>
  <c r="CY4" i="48" l="1"/>
  <c r="CY5" i="48"/>
  <c r="CY10" i="38"/>
  <c r="CY9" i="38"/>
  <c r="CY9" i="33"/>
  <c r="CY10" i="33"/>
  <c r="CX3" i="38"/>
  <c r="CX3" i="40"/>
  <c r="CX3" i="34"/>
  <c r="CX3" i="39"/>
  <c r="CY6" i="42"/>
  <c r="CY7" i="42"/>
  <c r="CY11" i="33"/>
  <c r="CY6" i="32"/>
  <c r="CY7" i="32"/>
  <c r="CX3" i="50"/>
  <c r="CX3" i="41"/>
  <c r="CY4" i="50"/>
  <c r="CY5" i="50"/>
  <c r="CY3" i="48"/>
  <c r="CY4" i="47"/>
  <c r="CY6" i="47"/>
  <c r="CY5" i="47"/>
  <c r="CY5" i="41"/>
  <c r="CY6" i="41"/>
  <c r="CY7" i="41"/>
  <c r="CY4" i="40"/>
  <c r="CY5" i="40"/>
  <c r="CY4" i="39"/>
  <c r="CY5" i="39"/>
  <c r="CY4" i="38"/>
  <c r="CY7" i="38"/>
  <c r="CY8" i="38"/>
  <c r="CY5" i="38"/>
  <c r="CY6" i="38"/>
  <c r="CY4" i="36"/>
  <c r="CY5" i="36"/>
  <c r="CY8" i="35"/>
  <c r="CY7" i="35"/>
  <c r="CY6" i="35"/>
  <c r="CY4" i="34"/>
  <c r="CY6" i="34"/>
  <c r="CY5" i="34"/>
  <c r="CX3" i="29"/>
  <c r="CT52" i="3"/>
  <c r="CX3" i="35"/>
  <c r="CX3" i="37"/>
  <c r="CY6" i="51"/>
  <c r="CY7" i="51"/>
  <c r="CY4" i="51"/>
  <c r="CY5" i="51"/>
  <c r="CY4" i="42"/>
  <c r="CY5" i="42"/>
  <c r="CY4" i="37"/>
  <c r="CY5" i="37"/>
  <c r="CY4" i="35"/>
  <c r="CY5" i="35"/>
  <c r="CY4" i="33"/>
  <c r="CY8" i="33"/>
  <c r="CY7" i="33"/>
  <c r="CY6" i="33"/>
  <c r="CY5" i="33"/>
  <c r="CY5" i="32"/>
  <c r="CY4" i="32"/>
  <c r="CY3" i="44"/>
  <c r="CX3" i="47"/>
  <c r="CX3" i="36"/>
  <c r="CX3" i="32"/>
  <c r="CX3" i="33"/>
  <c r="CY3" i="52"/>
  <c r="CX3" i="51"/>
  <c r="CX3" i="42"/>
  <c r="CY3" i="45"/>
  <c r="CY1" i="55"/>
  <c r="CZ2" i="55"/>
  <c r="CY1" i="54"/>
  <c r="CZ2" i="54"/>
  <c r="CZ2" i="53"/>
  <c r="CY1" i="53"/>
  <c r="CZ2" i="52"/>
  <c r="CZ4" i="52" s="1"/>
  <c r="CY1" i="52"/>
  <c r="CZ2" i="51"/>
  <c r="CZ8" i="51" s="1"/>
  <c r="CY1" i="51"/>
  <c r="CZ2" i="50"/>
  <c r="CY1" i="50"/>
  <c r="CZ2" i="49"/>
  <c r="CY1" i="49"/>
  <c r="CZ2" i="48"/>
  <c r="CY1" i="48"/>
  <c r="CZ2" i="47"/>
  <c r="CZ7" i="47" s="1"/>
  <c r="CY1" i="47"/>
  <c r="CZ2" i="46"/>
  <c r="CY1" i="46"/>
  <c r="CY1" i="45"/>
  <c r="CZ2" i="45"/>
  <c r="CZ4" i="45" s="1"/>
  <c r="CZ2" i="44"/>
  <c r="CZ4" i="44" s="1"/>
  <c r="CY1" i="44"/>
  <c r="CZ2" i="43"/>
  <c r="CY1" i="43"/>
  <c r="CZ2" i="42"/>
  <c r="CY1" i="42"/>
  <c r="CZ2" i="41"/>
  <c r="CY1" i="41"/>
  <c r="CY1" i="40"/>
  <c r="CZ2" i="40"/>
  <c r="CZ6" i="40" s="1"/>
  <c r="CZ2" i="39"/>
  <c r="CY1" i="39"/>
  <c r="CZ2" i="38"/>
  <c r="CY1" i="38"/>
  <c r="CZ2" i="37"/>
  <c r="CZ6" i="37" s="1"/>
  <c r="CY1" i="37"/>
  <c r="CZ2" i="36"/>
  <c r="CZ6" i="36" s="1"/>
  <c r="CY1" i="36"/>
  <c r="CZ2" i="35"/>
  <c r="CZ9" i="35" s="1"/>
  <c r="CY1" i="35"/>
  <c r="CZ2" i="34"/>
  <c r="CZ7" i="34" s="1"/>
  <c r="CY1" i="34"/>
  <c r="CZ2" i="33"/>
  <c r="CZ12" i="33" s="1"/>
  <c r="CY1" i="33"/>
  <c r="CY1" i="32"/>
  <c r="CZ2" i="32"/>
  <c r="CZ2" i="31"/>
  <c r="CY1" i="31"/>
  <c r="CY1" i="30"/>
  <c r="CZ2" i="30"/>
  <c r="CY2" i="29"/>
  <c r="CY4" i="29" s="1"/>
  <c r="CX1" i="29"/>
  <c r="CY1" i="28"/>
  <c r="CZ2" i="28"/>
  <c r="CM2" i="3"/>
  <c r="CZ4" i="48" l="1"/>
  <c r="CZ5" i="48"/>
  <c r="CZ10" i="38"/>
  <c r="CZ9" i="38"/>
  <c r="CZ9" i="33"/>
  <c r="CZ10" i="33"/>
  <c r="CY3" i="38"/>
  <c r="CY3" i="40"/>
  <c r="CY3" i="39"/>
  <c r="CY3" i="50"/>
  <c r="CZ6" i="42"/>
  <c r="CZ7" i="42"/>
  <c r="CZ11" i="33"/>
  <c r="CZ6" i="32"/>
  <c r="CZ7" i="32"/>
  <c r="CY3" i="34"/>
  <c r="CY3" i="41"/>
  <c r="CZ4" i="50"/>
  <c r="CZ5" i="50"/>
  <c r="CZ3" i="48"/>
  <c r="CZ4" i="47"/>
  <c r="CZ6" i="47"/>
  <c r="CZ5" i="47"/>
  <c r="CZ5" i="41"/>
  <c r="CZ6" i="41"/>
  <c r="CZ7" i="41"/>
  <c r="CZ4" i="40"/>
  <c r="CZ5" i="40"/>
  <c r="CZ4" i="39"/>
  <c r="CZ5" i="39"/>
  <c r="CZ4" i="38"/>
  <c r="CZ8" i="38"/>
  <c r="CZ7" i="38"/>
  <c r="CZ5" i="38"/>
  <c r="CZ6" i="38"/>
  <c r="CZ4" i="36"/>
  <c r="CZ5" i="36"/>
  <c r="CZ8" i="35"/>
  <c r="CZ7" i="35"/>
  <c r="CZ6" i="35"/>
  <c r="CZ4" i="34"/>
  <c r="CZ6" i="34"/>
  <c r="CZ5" i="34"/>
  <c r="CY3" i="29"/>
  <c r="CU52" i="3"/>
  <c r="CY3" i="35"/>
  <c r="CY3" i="37"/>
  <c r="CZ6" i="51"/>
  <c r="CZ7" i="51"/>
  <c r="CZ4" i="51"/>
  <c r="CZ5" i="51"/>
  <c r="CZ4" i="42"/>
  <c r="CZ5" i="42"/>
  <c r="CZ4" i="37"/>
  <c r="CZ5" i="37"/>
  <c r="CZ4" i="35"/>
  <c r="CZ5" i="35"/>
  <c r="CZ4" i="33"/>
  <c r="CZ8" i="33"/>
  <c r="CZ7" i="33"/>
  <c r="CZ6" i="33"/>
  <c r="CZ5" i="33"/>
  <c r="CZ5" i="32"/>
  <c r="CZ4" i="32"/>
  <c r="CZ3" i="44"/>
  <c r="CY3" i="36"/>
  <c r="CY3" i="32"/>
  <c r="CY3" i="47"/>
  <c r="CY3" i="33"/>
  <c r="CZ3" i="52"/>
  <c r="CY3" i="51"/>
  <c r="CY3" i="42"/>
  <c r="CZ3" i="45"/>
  <c r="DA2" i="55"/>
  <c r="CZ1" i="55"/>
  <c r="CZ1" i="54"/>
  <c r="DA2" i="54"/>
  <c r="DA2" i="53"/>
  <c r="CZ1" i="53"/>
  <c r="CZ1" i="52"/>
  <c r="DA2" i="52"/>
  <c r="DA4" i="52" s="1"/>
  <c r="DA2" i="51"/>
  <c r="DA8" i="51" s="1"/>
  <c r="CZ1" i="51"/>
  <c r="DA2" i="50"/>
  <c r="CZ1" i="50"/>
  <c r="DA2" i="49"/>
  <c r="CZ1" i="49"/>
  <c r="DA2" i="48"/>
  <c r="CZ1" i="48"/>
  <c r="DA2" i="47"/>
  <c r="DA7" i="47" s="1"/>
  <c r="CZ1" i="47"/>
  <c r="DA2" i="46"/>
  <c r="CZ1" i="46"/>
  <c r="CZ1" i="45"/>
  <c r="DA2" i="45"/>
  <c r="DA4" i="45" s="1"/>
  <c r="DA2" i="44"/>
  <c r="DA4" i="44" s="1"/>
  <c r="CZ1" i="44"/>
  <c r="CZ1" i="43"/>
  <c r="DA2" i="43"/>
  <c r="CZ1" i="42"/>
  <c r="DA2" i="42"/>
  <c r="CZ1" i="41"/>
  <c r="DA2" i="41"/>
  <c r="DA2" i="40"/>
  <c r="DA6" i="40" s="1"/>
  <c r="CZ1" i="40"/>
  <c r="CZ1" i="39"/>
  <c r="DA2" i="39"/>
  <c r="CZ1" i="38"/>
  <c r="DA2" i="38"/>
  <c r="DA2" i="37"/>
  <c r="DA6" i="37" s="1"/>
  <c r="CZ1" i="37"/>
  <c r="DA2" i="36"/>
  <c r="DA6" i="36" s="1"/>
  <c r="CZ1" i="36"/>
  <c r="CZ1" i="35"/>
  <c r="DA2" i="35"/>
  <c r="DA9" i="35" s="1"/>
  <c r="DA2" i="34"/>
  <c r="DA7" i="34" s="1"/>
  <c r="CZ1" i="34"/>
  <c r="DA2" i="33"/>
  <c r="DA12" i="33" s="1"/>
  <c r="CZ1" i="33"/>
  <c r="DA2" i="32"/>
  <c r="CZ1" i="32"/>
  <c r="CZ1" i="31"/>
  <c r="DA2" i="31"/>
  <c r="CZ1" i="30"/>
  <c r="DA2" i="30"/>
  <c r="CZ2" i="29"/>
  <c r="CZ4" i="29" s="1"/>
  <c r="CY1" i="29"/>
  <c r="CZ1" i="28"/>
  <c r="DA2" i="28"/>
  <c r="CN2" i="3"/>
  <c r="DA4" i="48" l="1"/>
  <c r="DA5" i="48"/>
  <c r="DA10" i="38"/>
  <c r="DA9" i="38"/>
  <c r="DA9" i="33"/>
  <c r="DA10" i="33"/>
  <c r="CZ3" i="40"/>
  <c r="CZ3" i="39"/>
  <c r="CZ3" i="38"/>
  <c r="DA6" i="42"/>
  <c r="DA7" i="42"/>
  <c r="DA11" i="33"/>
  <c r="DA6" i="32"/>
  <c r="DA7" i="32"/>
  <c r="CZ3" i="34"/>
  <c r="CZ3" i="50"/>
  <c r="CZ3" i="41"/>
  <c r="DA4" i="50"/>
  <c r="DA5" i="50"/>
  <c r="DA3" i="48"/>
  <c r="DA4" i="47"/>
  <c r="DA6" i="47"/>
  <c r="DA5" i="47"/>
  <c r="DA5" i="41"/>
  <c r="DA6" i="41"/>
  <c r="DA7" i="41"/>
  <c r="DA4" i="40"/>
  <c r="DA5" i="40"/>
  <c r="DA4" i="39"/>
  <c r="DA5" i="39"/>
  <c r="DA4" i="38"/>
  <c r="DA7" i="38"/>
  <c r="DA8" i="38"/>
  <c r="DA5" i="38"/>
  <c r="DA6" i="38"/>
  <c r="DA4" i="36"/>
  <c r="DA5" i="36"/>
  <c r="DA8" i="35"/>
  <c r="DA7" i="35"/>
  <c r="DA6" i="35"/>
  <c r="DA4" i="34"/>
  <c r="DA6" i="34"/>
  <c r="DA5" i="34"/>
  <c r="CZ3" i="29"/>
  <c r="CV52" i="3"/>
  <c r="CZ3" i="37"/>
  <c r="CZ3" i="35"/>
  <c r="DA6" i="51"/>
  <c r="DA7" i="51"/>
  <c r="DA4" i="51"/>
  <c r="DA5" i="51"/>
  <c r="DA4" i="42"/>
  <c r="DA5" i="42"/>
  <c r="DA4" i="37"/>
  <c r="DA5" i="37"/>
  <c r="DA4" i="35"/>
  <c r="DA5" i="35"/>
  <c r="DA4" i="33"/>
  <c r="DA8" i="33"/>
  <c r="DA7" i="33"/>
  <c r="DA6" i="33"/>
  <c r="DA5" i="33"/>
  <c r="DA5" i="32"/>
  <c r="DA4" i="32"/>
  <c r="DA3" i="44"/>
  <c r="CZ3" i="32"/>
  <c r="CZ3" i="47"/>
  <c r="CZ3" i="36"/>
  <c r="CZ3" i="33"/>
  <c r="DA3" i="52"/>
  <c r="CZ3" i="42"/>
  <c r="CZ3" i="51"/>
  <c r="DA3" i="45"/>
  <c r="DB2" i="55"/>
  <c r="DA1" i="55"/>
  <c r="DB2" i="54"/>
  <c r="DA1" i="54"/>
  <c r="DB2" i="53"/>
  <c r="DA1" i="53"/>
  <c r="DB2" i="52"/>
  <c r="DB4" i="52" s="1"/>
  <c r="DA1" i="52"/>
  <c r="DB2" i="51"/>
  <c r="DB8" i="51" s="1"/>
  <c r="DA1" i="51"/>
  <c r="DB2" i="50"/>
  <c r="DA1" i="50"/>
  <c r="DB2" i="49"/>
  <c r="DA1" i="49"/>
  <c r="DB2" i="48"/>
  <c r="DA1" i="48"/>
  <c r="DB2" i="47"/>
  <c r="DB7" i="47" s="1"/>
  <c r="DA1" i="47"/>
  <c r="DB2" i="46"/>
  <c r="DA1" i="46"/>
  <c r="DB2" i="45"/>
  <c r="DB4" i="45" s="1"/>
  <c r="DA1" i="45"/>
  <c r="DA1" i="44"/>
  <c r="DB2" i="44"/>
  <c r="DB4" i="44" s="1"/>
  <c r="DA1" i="43"/>
  <c r="DB2" i="43"/>
  <c r="DA1" i="42"/>
  <c r="DB2" i="42"/>
  <c r="DB2" i="41"/>
  <c r="DA1" i="41"/>
  <c r="DB2" i="40"/>
  <c r="DB6" i="40" s="1"/>
  <c r="DA1" i="40"/>
  <c r="DB2" i="39"/>
  <c r="DA1" i="39"/>
  <c r="DA1" i="38"/>
  <c r="DB2" i="38"/>
  <c r="DB2" i="37"/>
  <c r="DB6" i="37" s="1"/>
  <c r="DA1" i="37"/>
  <c r="DB2" i="36"/>
  <c r="DB6" i="36" s="1"/>
  <c r="DA1" i="36"/>
  <c r="DB2" i="35"/>
  <c r="DB9" i="35" s="1"/>
  <c r="DA1" i="35"/>
  <c r="DA1" i="34"/>
  <c r="DB2" i="34"/>
  <c r="DB7" i="34" s="1"/>
  <c r="DB2" i="33"/>
  <c r="DB12" i="33" s="1"/>
  <c r="DA1" i="33"/>
  <c r="DB2" i="32"/>
  <c r="DA1" i="32"/>
  <c r="DA1" i="31"/>
  <c r="DB2" i="31"/>
  <c r="DB2" i="30"/>
  <c r="DA1" i="30"/>
  <c r="CZ1" i="29"/>
  <c r="DA2" i="29"/>
  <c r="DA4" i="29" s="1"/>
  <c r="DA1" i="28"/>
  <c r="DB2" i="28"/>
  <c r="CO2" i="3"/>
  <c r="DB4" i="48" l="1"/>
  <c r="DB5" i="48"/>
  <c r="DB10" i="38"/>
  <c r="DB9" i="38"/>
  <c r="DB9" i="33"/>
  <c r="DB10" i="33"/>
  <c r="DA3" i="38"/>
  <c r="DA3" i="40"/>
  <c r="DA3" i="39"/>
  <c r="DB6" i="42"/>
  <c r="DB7" i="42"/>
  <c r="DB11" i="33"/>
  <c r="DB6" i="32"/>
  <c r="DB7" i="32"/>
  <c r="DA3" i="34"/>
  <c r="DA3" i="50"/>
  <c r="DA3" i="41"/>
  <c r="DB4" i="50"/>
  <c r="DB5" i="50"/>
  <c r="DB4" i="47"/>
  <c r="DB6" i="47"/>
  <c r="DB5" i="47"/>
  <c r="DB5" i="41"/>
  <c r="DB7" i="41"/>
  <c r="DB6" i="41"/>
  <c r="DB4" i="40"/>
  <c r="DB5" i="40"/>
  <c r="DB4" i="39"/>
  <c r="DB5" i="39"/>
  <c r="DB4" i="38"/>
  <c r="DB8" i="38"/>
  <c r="DB7" i="38"/>
  <c r="DB5" i="38"/>
  <c r="DB6" i="38"/>
  <c r="DB4" i="36"/>
  <c r="DB5" i="36"/>
  <c r="DB8" i="35"/>
  <c r="DB7" i="35"/>
  <c r="DB6" i="35"/>
  <c r="DB4" i="34"/>
  <c r="DB6" i="34"/>
  <c r="DB5" i="34"/>
  <c r="DA3" i="29"/>
  <c r="CW52" i="3"/>
  <c r="DA3" i="35"/>
  <c r="DA3" i="37"/>
  <c r="DB6" i="51"/>
  <c r="DB7" i="51"/>
  <c r="DB4" i="51"/>
  <c r="DB5" i="51"/>
  <c r="DB4" i="42"/>
  <c r="DB5" i="42"/>
  <c r="DB4" i="37"/>
  <c r="DB5" i="37"/>
  <c r="DB4" i="35"/>
  <c r="DB5" i="35"/>
  <c r="DB4" i="33"/>
  <c r="DB8" i="33"/>
  <c r="DB7" i="33"/>
  <c r="DB6" i="33"/>
  <c r="DB5" i="33"/>
  <c r="DB5" i="32"/>
  <c r="DB4" i="32"/>
  <c r="DB3" i="44"/>
  <c r="DA3" i="32"/>
  <c r="DA3" i="47"/>
  <c r="DA3" i="36"/>
  <c r="DA3" i="33"/>
  <c r="DB3" i="52"/>
  <c r="DA3" i="51"/>
  <c r="DA3" i="42"/>
  <c r="DB3" i="45"/>
  <c r="DC2" i="55"/>
  <c r="DB1" i="55"/>
  <c r="DC2" i="54"/>
  <c r="DB1" i="54"/>
  <c r="DC2" i="53"/>
  <c r="DB1" i="53"/>
  <c r="DB1" i="52"/>
  <c r="DC2" i="52"/>
  <c r="DC4" i="52" s="1"/>
  <c r="DC2" i="51"/>
  <c r="DC8" i="51" s="1"/>
  <c r="DB1" i="51"/>
  <c r="DC2" i="50"/>
  <c r="DB1" i="50"/>
  <c r="DC2" i="49"/>
  <c r="DB1" i="49"/>
  <c r="DC2" i="48"/>
  <c r="DB1" i="48"/>
  <c r="DC2" i="47"/>
  <c r="DC7" i="47" s="1"/>
  <c r="DB1" i="47"/>
  <c r="DC2" i="46"/>
  <c r="DB1" i="46"/>
  <c r="DC2" i="45"/>
  <c r="DC4" i="45" s="1"/>
  <c r="DB1" i="45"/>
  <c r="DB1" i="44"/>
  <c r="DC2" i="44"/>
  <c r="DC4" i="44" s="1"/>
  <c r="DC2" i="43"/>
  <c r="DB1" i="43"/>
  <c r="DB1" i="42"/>
  <c r="DC2" i="42"/>
  <c r="DB1" i="41"/>
  <c r="DC2" i="41"/>
  <c r="DC2" i="40"/>
  <c r="DC6" i="40" s="1"/>
  <c r="DB1" i="40"/>
  <c r="DC2" i="39"/>
  <c r="DB1" i="39"/>
  <c r="DC2" i="38"/>
  <c r="DB1" i="38"/>
  <c r="DB1" i="37"/>
  <c r="DC2" i="37"/>
  <c r="DC6" i="37" s="1"/>
  <c r="DC2" i="36"/>
  <c r="DC6" i="36" s="1"/>
  <c r="DB1" i="36"/>
  <c r="DB1" i="35"/>
  <c r="DC2" i="35"/>
  <c r="DC9" i="35" s="1"/>
  <c r="DB1" i="34"/>
  <c r="DC2" i="34"/>
  <c r="DC7" i="34" s="1"/>
  <c r="DB1" i="33"/>
  <c r="DC2" i="33"/>
  <c r="DC12" i="33" s="1"/>
  <c r="DB1" i="32"/>
  <c r="DC2" i="32"/>
  <c r="DC2" i="31"/>
  <c r="DB1" i="31"/>
  <c r="DC2" i="30"/>
  <c r="DB1" i="30"/>
  <c r="DB2" i="29"/>
  <c r="DB4" i="29" s="1"/>
  <c r="DA1" i="29"/>
  <c r="DB1" i="28"/>
  <c r="DC2" i="28"/>
  <c r="CP2" i="3"/>
  <c r="DB3" i="48" l="1"/>
  <c r="DC4" i="48"/>
  <c r="DC5" i="48"/>
  <c r="DC10" i="38"/>
  <c r="DC9" i="38"/>
  <c r="DC9" i="33"/>
  <c r="DC10" i="33"/>
  <c r="DB3" i="40"/>
  <c r="DB3" i="39"/>
  <c r="DB3" i="38"/>
  <c r="DB3" i="34"/>
  <c r="DC6" i="42"/>
  <c r="DC7" i="42"/>
  <c r="DC11" i="33"/>
  <c r="DC6" i="32"/>
  <c r="DC7" i="32"/>
  <c r="DB3" i="50"/>
  <c r="DB3" i="41"/>
  <c r="DC4" i="50"/>
  <c r="DC5" i="50"/>
  <c r="DC3" i="48"/>
  <c r="DC4" i="47"/>
  <c r="DC6" i="47"/>
  <c r="DC5" i="47"/>
  <c r="DC5" i="41"/>
  <c r="DC7" i="41"/>
  <c r="DC6" i="41"/>
  <c r="DC4" i="40"/>
  <c r="DC5" i="40"/>
  <c r="DC4" i="39"/>
  <c r="DC5" i="39"/>
  <c r="DC4" i="38"/>
  <c r="DC7" i="38"/>
  <c r="DC8" i="38"/>
  <c r="DC5" i="38"/>
  <c r="DC6" i="38"/>
  <c r="DC4" i="36"/>
  <c r="DC5" i="36"/>
  <c r="DC8" i="35"/>
  <c r="DC7" i="35"/>
  <c r="DC6" i="35"/>
  <c r="DC4" i="34"/>
  <c r="DC6" i="34"/>
  <c r="DC5" i="34"/>
  <c r="DB3" i="29"/>
  <c r="CX52" i="3"/>
  <c r="DB3" i="35"/>
  <c r="DB3" i="37"/>
  <c r="DC6" i="51"/>
  <c r="DC7" i="51"/>
  <c r="DC4" i="51"/>
  <c r="DC5" i="51"/>
  <c r="DC4" i="42"/>
  <c r="DC5" i="42"/>
  <c r="DC4" i="37"/>
  <c r="DC5" i="37"/>
  <c r="DC4" i="35"/>
  <c r="DC5" i="35"/>
  <c r="DC4" i="33"/>
  <c r="DC8" i="33"/>
  <c r="DC7" i="33"/>
  <c r="DC6" i="33"/>
  <c r="DC5" i="33"/>
  <c r="DC5" i="32"/>
  <c r="DC4" i="32"/>
  <c r="DC3" i="44"/>
  <c r="DB3" i="36"/>
  <c r="DB3" i="47"/>
  <c r="DB3" i="33"/>
  <c r="DB3" i="32"/>
  <c r="DC3" i="52"/>
  <c r="DB3" i="51"/>
  <c r="DB3" i="42"/>
  <c r="DC3" i="45"/>
  <c r="DD2" i="55"/>
  <c r="DC1" i="55"/>
  <c r="DC1" i="54"/>
  <c r="DD2" i="54"/>
  <c r="DD2" i="53"/>
  <c r="DC1" i="53"/>
  <c r="DD2" i="52"/>
  <c r="DD4" i="52" s="1"/>
  <c r="DC1" i="52"/>
  <c r="DD2" i="51"/>
  <c r="DD8" i="51" s="1"/>
  <c r="DC1" i="51"/>
  <c r="DD2" i="50"/>
  <c r="DC1" i="50"/>
  <c r="DD2" i="49"/>
  <c r="DC1" i="49"/>
  <c r="DD2" i="48"/>
  <c r="DC1" i="48"/>
  <c r="DD2" i="47"/>
  <c r="DD7" i="47" s="1"/>
  <c r="DC1" i="47"/>
  <c r="DD2" i="46"/>
  <c r="DC1" i="46"/>
  <c r="DC1" i="45"/>
  <c r="DD2" i="45"/>
  <c r="DD4" i="45" s="1"/>
  <c r="DD2" i="44"/>
  <c r="DD4" i="44" s="1"/>
  <c r="DC1" i="44"/>
  <c r="DD2" i="43"/>
  <c r="DC1" i="43"/>
  <c r="DC1" i="42"/>
  <c r="DD2" i="42"/>
  <c r="DC1" i="41"/>
  <c r="DD2" i="41"/>
  <c r="DC1" i="40"/>
  <c r="DD2" i="40"/>
  <c r="DD6" i="40" s="1"/>
  <c r="DD2" i="39"/>
  <c r="DC1" i="39"/>
  <c r="DC1" i="38"/>
  <c r="DD2" i="38"/>
  <c r="DD2" i="37"/>
  <c r="DD6" i="37" s="1"/>
  <c r="DC1" i="37"/>
  <c r="DD2" i="36"/>
  <c r="DD6" i="36" s="1"/>
  <c r="DC1" i="36"/>
  <c r="DC1" i="35"/>
  <c r="DD2" i="35"/>
  <c r="DD9" i="35" s="1"/>
  <c r="DC1" i="34"/>
  <c r="DD2" i="34"/>
  <c r="DD7" i="34" s="1"/>
  <c r="DC1" i="33"/>
  <c r="DD2" i="33"/>
  <c r="DD12" i="33" s="1"/>
  <c r="DC1" i="32"/>
  <c r="DD2" i="32"/>
  <c r="DC1" i="31"/>
  <c r="DD2" i="31"/>
  <c r="DC1" i="30"/>
  <c r="DD2" i="30"/>
  <c r="DB1" i="29"/>
  <c r="DC2" i="29"/>
  <c r="DC4" i="29" s="1"/>
  <c r="DC1" i="28"/>
  <c r="DD2" i="28"/>
  <c r="CQ2" i="3"/>
  <c r="DD4" i="48" l="1"/>
  <c r="DD5" i="48"/>
  <c r="DD10" i="38"/>
  <c r="DD9" i="38"/>
  <c r="DD9" i="33"/>
  <c r="DD10" i="33"/>
  <c r="DC3" i="38"/>
  <c r="DC3" i="40"/>
  <c r="DC3" i="39"/>
  <c r="DC3" i="50"/>
  <c r="DD6" i="42"/>
  <c r="DD7" i="42"/>
  <c r="DD11" i="33"/>
  <c r="DD6" i="32"/>
  <c r="DD7" i="32"/>
  <c r="DC3" i="34"/>
  <c r="DC3" i="41"/>
  <c r="DD4" i="50"/>
  <c r="DD5" i="50"/>
  <c r="DD3" i="48"/>
  <c r="DD4" i="47"/>
  <c r="DD6" i="47"/>
  <c r="DD5" i="47"/>
  <c r="DD5" i="41"/>
  <c r="DD7" i="41"/>
  <c r="DD6" i="41"/>
  <c r="DD4" i="40"/>
  <c r="DD5" i="40"/>
  <c r="DD4" i="39"/>
  <c r="DD5" i="39"/>
  <c r="DD4" i="38"/>
  <c r="DD8" i="38"/>
  <c r="DD7" i="38"/>
  <c r="DD5" i="38"/>
  <c r="DD6" i="38"/>
  <c r="DD4" i="36"/>
  <c r="DD5" i="36"/>
  <c r="DD8" i="35"/>
  <c r="DD7" i="35"/>
  <c r="DD6" i="35"/>
  <c r="DD4" i="34"/>
  <c r="DD6" i="34"/>
  <c r="DD5" i="34"/>
  <c r="DC3" i="29"/>
  <c r="CY52" i="3"/>
  <c r="DC3" i="35"/>
  <c r="DC3" i="37"/>
  <c r="DD6" i="51"/>
  <c r="DD7" i="51"/>
  <c r="DD4" i="51"/>
  <c r="DD5" i="51"/>
  <c r="DD4" i="42"/>
  <c r="DD5" i="42"/>
  <c r="DD4" i="37"/>
  <c r="DD5" i="37"/>
  <c r="DD4" i="35"/>
  <c r="DD5" i="35"/>
  <c r="DD4" i="33"/>
  <c r="DD8" i="33"/>
  <c r="DD7" i="33"/>
  <c r="DD6" i="33"/>
  <c r="DD5" i="33"/>
  <c r="DD5" i="32"/>
  <c r="DD4" i="32"/>
  <c r="DD3" i="44"/>
  <c r="DC3" i="47"/>
  <c r="DC3" i="36"/>
  <c r="DC3" i="33"/>
  <c r="DC3" i="32"/>
  <c r="DD3" i="52"/>
  <c r="DC3" i="51"/>
  <c r="DC3" i="42"/>
  <c r="DD3" i="45"/>
  <c r="DE2" i="55"/>
  <c r="DD1" i="55"/>
  <c r="DD1" i="54"/>
  <c r="DE2" i="54"/>
  <c r="DE2" i="53"/>
  <c r="DD1" i="53"/>
  <c r="DD1" i="52"/>
  <c r="DE2" i="52"/>
  <c r="DE4" i="52" s="1"/>
  <c r="DE2" i="51"/>
  <c r="DE8" i="51" s="1"/>
  <c r="DD1" i="51"/>
  <c r="DE2" i="50"/>
  <c r="DD1" i="50"/>
  <c r="DE2" i="49"/>
  <c r="DD1" i="49"/>
  <c r="DE2" i="48"/>
  <c r="DD1" i="48"/>
  <c r="DE2" i="47"/>
  <c r="DE7" i="47" s="1"/>
  <c r="DD1" i="47"/>
  <c r="DE2" i="46"/>
  <c r="DD1" i="46"/>
  <c r="DE2" i="45"/>
  <c r="DE4" i="45" s="1"/>
  <c r="DD1" i="45"/>
  <c r="DE2" i="44"/>
  <c r="DE4" i="44" s="1"/>
  <c r="DD1" i="44"/>
  <c r="DE2" i="43"/>
  <c r="DD1" i="43"/>
  <c r="DD1" i="42"/>
  <c r="DE2" i="42"/>
  <c r="DD1" i="41"/>
  <c r="DE2" i="41"/>
  <c r="DE2" i="40"/>
  <c r="DE6" i="40" s="1"/>
  <c r="DD1" i="40"/>
  <c r="DE2" i="39"/>
  <c r="DD1" i="39"/>
  <c r="DE2" i="38"/>
  <c r="DD1" i="38"/>
  <c r="DE2" i="37"/>
  <c r="DE6" i="37" s="1"/>
  <c r="DD1" i="37"/>
  <c r="DD1" i="36"/>
  <c r="DE2" i="36"/>
  <c r="DE6" i="36" s="1"/>
  <c r="DE2" i="35"/>
  <c r="DE9" i="35" s="1"/>
  <c r="DD1" i="35"/>
  <c r="DD1" i="34"/>
  <c r="DE2" i="34"/>
  <c r="DE7" i="34" s="1"/>
  <c r="DD1" i="33"/>
  <c r="DE2" i="33"/>
  <c r="DE12" i="33" s="1"/>
  <c r="DD1" i="32"/>
  <c r="DE2" i="32"/>
  <c r="DD1" i="31"/>
  <c r="DE2" i="31"/>
  <c r="DE2" i="30"/>
  <c r="DD1" i="30"/>
  <c r="DC1" i="29"/>
  <c r="DD2" i="29"/>
  <c r="DD4" i="29" s="1"/>
  <c r="DD1" i="28"/>
  <c r="DE2" i="28"/>
  <c r="CR2" i="3"/>
  <c r="DE4" i="48" l="1"/>
  <c r="DE5" i="48"/>
  <c r="DE10" i="38"/>
  <c r="DE9" i="38"/>
  <c r="DE9" i="33"/>
  <c r="DE10" i="33"/>
  <c r="DD3" i="38"/>
  <c r="DD3" i="40"/>
  <c r="DD3" i="39"/>
  <c r="DE6" i="42"/>
  <c r="DE7" i="42"/>
  <c r="DE11" i="33"/>
  <c r="DE6" i="32"/>
  <c r="DE7" i="32"/>
  <c r="DD3" i="34"/>
  <c r="DD3" i="50"/>
  <c r="DD3" i="41"/>
  <c r="DE4" i="50"/>
  <c r="DE5" i="50"/>
  <c r="DE4" i="47"/>
  <c r="DE6" i="47"/>
  <c r="DE5" i="47"/>
  <c r="DE5" i="41"/>
  <c r="DE6" i="41"/>
  <c r="DE7" i="41"/>
  <c r="DE4" i="40"/>
  <c r="DE5" i="40"/>
  <c r="DE4" i="39"/>
  <c r="DE5" i="39"/>
  <c r="DE4" i="38"/>
  <c r="DE7" i="38"/>
  <c r="DE8" i="38"/>
  <c r="DE5" i="38"/>
  <c r="DE6" i="38"/>
  <c r="DE4" i="36"/>
  <c r="DE5" i="36"/>
  <c r="DE8" i="35"/>
  <c r="DE7" i="35"/>
  <c r="DE6" i="35"/>
  <c r="DE4" i="34"/>
  <c r="DE6" i="34"/>
  <c r="DE5" i="34"/>
  <c r="DD3" i="29"/>
  <c r="CZ52" i="3"/>
  <c r="DD3" i="35"/>
  <c r="DD3" i="37"/>
  <c r="DE6" i="51"/>
  <c r="DE7" i="51"/>
  <c r="DE4" i="51"/>
  <c r="DE5" i="51"/>
  <c r="DE4" i="42"/>
  <c r="DE5" i="42"/>
  <c r="DE4" i="37"/>
  <c r="DE5" i="37"/>
  <c r="DE4" i="35"/>
  <c r="DE5" i="35"/>
  <c r="DE4" i="33"/>
  <c r="DE8" i="33"/>
  <c r="DE7" i="33"/>
  <c r="DE6" i="33"/>
  <c r="DE5" i="33"/>
  <c r="DE5" i="32"/>
  <c r="DE4" i="32"/>
  <c r="DE3" i="44"/>
  <c r="DD3" i="36"/>
  <c r="DD3" i="47"/>
  <c r="DD3" i="33"/>
  <c r="DD3" i="32"/>
  <c r="DE3" i="52"/>
  <c r="DD3" i="51"/>
  <c r="DD3" i="42"/>
  <c r="DE3" i="45"/>
  <c r="DF2" i="55"/>
  <c r="DE1" i="55"/>
  <c r="DF2" i="54"/>
  <c r="DE1" i="54"/>
  <c r="DF2" i="53"/>
  <c r="DE1" i="53"/>
  <c r="DE1" i="52"/>
  <c r="DF2" i="52"/>
  <c r="DF4" i="52" s="1"/>
  <c r="DF2" i="51"/>
  <c r="DF8" i="51" s="1"/>
  <c r="DE1" i="51"/>
  <c r="DF2" i="50"/>
  <c r="DE1" i="50"/>
  <c r="DF2" i="49"/>
  <c r="DE1" i="49"/>
  <c r="DF2" i="48"/>
  <c r="DE1" i="48"/>
  <c r="DF2" i="47"/>
  <c r="DF7" i="47" s="1"/>
  <c r="DE1" i="47"/>
  <c r="DF2" i="46"/>
  <c r="DE1" i="46"/>
  <c r="DE1" i="45"/>
  <c r="DF2" i="45"/>
  <c r="DF4" i="45" s="1"/>
  <c r="DF2" i="44"/>
  <c r="DF4" i="44" s="1"/>
  <c r="DE1" i="44"/>
  <c r="DF2" i="43"/>
  <c r="DE1" i="43"/>
  <c r="DE1" i="42"/>
  <c r="DF2" i="42"/>
  <c r="DE1" i="41"/>
  <c r="DF2" i="41"/>
  <c r="DE1" i="40"/>
  <c r="DF2" i="40"/>
  <c r="DF6" i="40" s="1"/>
  <c r="DE1" i="39"/>
  <c r="DF2" i="39"/>
  <c r="DF2" i="38"/>
  <c r="DE1" i="38"/>
  <c r="DF2" i="37"/>
  <c r="DF6" i="37" s="1"/>
  <c r="DE1" i="37"/>
  <c r="DF2" i="36"/>
  <c r="DF6" i="36" s="1"/>
  <c r="DE1" i="36"/>
  <c r="DF2" i="35"/>
  <c r="DF9" i="35" s="1"/>
  <c r="DE1" i="35"/>
  <c r="DE1" i="34"/>
  <c r="DF2" i="34"/>
  <c r="DF7" i="34" s="1"/>
  <c r="DF2" i="33"/>
  <c r="DF12" i="33" s="1"/>
  <c r="DE1" i="33"/>
  <c r="DE1" i="32"/>
  <c r="DF2" i="32"/>
  <c r="DE1" i="31"/>
  <c r="DF2" i="31"/>
  <c r="DE1" i="30"/>
  <c r="DF2" i="30"/>
  <c r="DD1" i="29"/>
  <c r="DE2" i="29"/>
  <c r="DE4" i="29" s="1"/>
  <c r="DE1" i="28"/>
  <c r="DF2" i="28"/>
  <c r="CS2" i="3"/>
  <c r="DE3" i="48" l="1"/>
  <c r="DF4" i="48"/>
  <c r="DF5" i="48"/>
  <c r="DF10" i="38"/>
  <c r="DF9" i="38"/>
  <c r="DF9" i="33"/>
  <c r="DF10" i="33"/>
  <c r="DE3" i="40"/>
  <c r="DE3" i="39"/>
  <c r="DE3" i="38"/>
  <c r="DF6" i="42"/>
  <c r="DF7" i="42"/>
  <c r="DF11" i="33"/>
  <c r="DF6" i="32"/>
  <c r="DF7" i="32"/>
  <c r="DE3" i="34"/>
  <c r="DE3" i="50"/>
  <c r="DE3" i="41"/>
  <c r="DF4" i="50"/>
  <c r="DF5" i="50"/>
  <c r="DF3" i="48"/>
  <c r="DF4" i="47"/>
  <c r="DF6" i="47"/>
  <c r="DF5" i="47"/>
  <c r="DF5" i="41"/>
  <c r="DF7" i="41"/>
  <c r="DF6" i="41"/>
  <c r="DF4" i="40"/>
  <c r="DF5" i="40"/>
  <c r="DF4" i="39"/>
  <c r="DF5" i="39"/>
  <c r="DF4" i="38"/>
  <c r="DF8" i="38"/>
  <c r="DF7" i="38"/>
  <c r="DF5" i="38"/>
  <c r="DF6" i="38"/>
  <c r="DF4" i="36"/>
  <c r="DF5" i="36"/>
  <c r="DF8" i="35"/>
  <c r="DF7" i="35"/>
  <c r="DF6" i="35"/>
  <c r="DF4" i="34"/>
  <c r="DF6" i="34"/>
  <c r="DF5" i="34"/>
  <c r="DE3" i="29"/>
  <c r="DA52" i="3"/>
  <c r="DE3" i="35"/>
  <c r="DE3" i="37"/>
  <c r="DF6" i="51"/>
  <c r="DF7" i="51"/>
  <c r="DF4" i="51"/>
  <c r="DF5" i="51"/>
  <c r="DF4" i="42"/>
  <c r="DF5" i="42"/>
  <c r="DF4" i="37"/>
  <c r="DF5" i="37"/>
  <c r="DF4" i="35"/>
  <c r="DF5" i="35"/>
  <c r="DF4" i="33"/>
  <c r="DF8" i="33"/>
  <c r="DF7" i="33"/>
  <c r="DF6" i="33"/>
  <c r="DF5" i="33"/>
  <c r="DF5" i="32"/>
  <c r="DF4" i="32"/>
  <c r="DF3" i="44"/>
  <c r="DE3" i="47"/>
  <c r="DE3" i="32"/>
  <c r="DE3" i="36"/>
  <c r="DE3" i="33"/>
  <c r="DF3" i="52"/>
  <c r="DE3" i="42"/>
  <c r="DE3" i="51"/>
  <c r="DF3" i="45"/>
  <c r="DG2" i="55"/>
  <c r="DF1" i="55"/>
  <c r="DF1" i="54"/>
  <c r="DG2" i="54"/>
  <c r="DG2" i="53"/>
  <c r="DF1" i="53"/>
  <c r="DF1" i="52"/>
  <c r="DG2" i="52"/>
  <c r="DG4" i="52" s="1"/>
  <c r="DG2" i="51"/>
  <c r="DG8" i="51" s="1"/>
  <c r="DF1" i="51"/>
  <c r="DG2" i="50"/>
  <c r="DF1" i="50"/>
  <c r="DG2" i="49"/>
  <c r="DF1" i="49"/>
  <c r="DG2" i="48"/>
  <c r="DF1" i="48"/>
  <c r="DG2" i="47"/>
  <c r="DG7" i="47" s="1"/>
  <c r="DF1" i="47"/>
  <c r="DG2" i="46"/>
  <c r="DF1" i="46"/>
  <c r="DG2" i="45"/>
  <c r="DG4" i="45" s="1"/>
  <c r="DF1" i="45"/>
  <c r="DF1" i="44"/>
  <c r="DG2" i="44"/>
  <c r="DG4" i="44" s="1"/>
  <c r="DG2" i="43"/>
  <c r="DF1" i="43"/>
  <c r="DF1" i="42"/>
  <c r="DG2" i="42"/>
  <c r="DF1" i="41"/>
  <c r="DG2" i="41"/>
  <c r="DG2" i="40"/>
  <c r="DG6" i="40" s="1"/>
  <c r="DF1" i="40"/>
  <c r="DF1" i="39"/>
  <c r="DG2" i="39"/>
  <c r="DG2" i="38"/>
  <c r="DF1" i="38"/>
  <c r="DG2" i="37"/>
  <c r="DG6" i="37" s="1"/>
  <c r="DF1" i="37"/>
  <c r="DG2" i="36"/>
  <c r="DG6" i="36" s="1"/>
  <c r="DF1" i="36"/>
  <c r="DF1" i="35"/>
  <c r="DG2" i="35"/>
  <c r="DG9" i="35" s="1"/>
  <c r="DG2" i="34"/>
  <c r="DG7" i="34" s="1"/>
  <c r="DF1" i="34"/>
  <c r="DG2" i="33"/>
  <c r="DG12" i="33" s="1"/>
  <c r="DF1" i="33"/>
  <c r="DG2" i="32"/>
  <c r="DF1" i="32"/>
  <c r="DF1" i="31"/>
  <c r="DG2" i="31"/>
  <c r="DG2" i="30"/>
  <c r="DF1" i="30"/>
  <c r="DF2" i="29"/>
  <c r="DF4" i="29" s="1"/>
  <c r="DE1" i="29"/>
  <c r="DF1" i="28"/>
  <c r="DG2" i="28"/>
  <c r="CT2" i="3"/>
  <c r="DG4" i="48" l="1"/>
  <c r="DG5" i="48"/>
  <c r="DG10" i="38"/>
  <c r="DG9" i="38"/>
  <c r="DG9" i="33"/>
  <c r="DG10" i="33"/>
  <c r="DF3" i="38"/>
  <c r="DF3" i="34"/>
  <c r="DF3" i="40"/>
  <c r="DF3" i="39"/>
  <c r="DG6" i="42"/>
  <c r="DG7" i="42"/>
  <c r="DG11" i="33"/>
  <c r="DG6" i="32"/>
  <c r="DG7" i="32"/>
  <c r="DF3" i="50"/>
  <c r="DF3" i="41"/>
  <c r="DG4" i="50"/>
  <c r="DG5" i="50"/>
  <c r="DG3" i="48"/>
  <c r="DG4" i="47"/>
  <c r="DG6" i="47"/>
  <c r="DG5" i="47"/>
  <c r="DG5" i="41"/>
  <c r="DG6" i="41"/>
  <c r="DG7" i="41"/>
  <c r="DG4" i="40"/>
  <c r="DG5" i="40"/>
  <c r="DG4" i="39"/>
  <c r="DG5" i="39"/>
  <c r="DG4" i="38"/>
  <c r="DG7" i="38"/>
  <c r="DG8" i="38"/>
  <c r="DG5" i="38"/>
  <c r="DG6" i="38"/>
  <c r="DG4" i="36"/>
  <c r="DG5" i="36"/>
  <c r="DG8" i="35"/>
  <c r="DG7" i="35"/>
  <c r="DG6" i="35"/>
  <c r="DG4" i="34"/>
  <c r="DG6" i="34"/>
  <c r="DG5" i="34"/>
  <c r="DF3" i="29"/>
  <c r="DB52" i="3"/>
  <c r="DF3" i="35"/>
  <c r="DF3" i="37"/>
  <c r="DG6" i="51"/>
  <c r="DG7" i="51"/>
  <c r="DG4" i="51"/>
  <c r="DG5" i="51"/>
  <c r="DG4" i="42"/>
  <c r="DG5" i="42"/>
  <c r="DG4" i="37"/>
  <c r="DG5" i="37"/>
  <c r="DG4" i="35"/>
  <c r="DG5" i="35"/>
  <c r="DG4" i="33"/>
  <c r="DG8" i="33"/>
  <c r="DG7" i="33"/>
  <c r="DG6" i="33"/>
  <c r="DG5" i="33"/>
  <c r="DG5" i="32"/>
  <c r="DG4" i="32"/>
  <c r="DG3" i="44"/>
  <c r="DF3" i="47"/>
  <c r="DF3" i="36"/>
  <c r="DF3" i="33"/>
  <c r="DF3" i="32"/>
  <c r="DG3" i="52"/>
  <c r="DF3" i="42"/>
  <c r="DF3" i="51"/>
  <c r="DG3" i="45"/>
  <c r="DG1" i="55"/>
  <c r="DH2" i="55"/>
  <c r="DH2" i="54"/>
  <c r="DG1" i="54"/>
  <c r="DH2" i="53"/>
  <c r="DG1" i="53"/>
  <c r="DG1" i="52"/>
  <c r="DH2" i="52"/>
  <c r="DH4" i="52" s="1"/>
  <c r="DH2" i="51"/>
  <c r="DH8" i="51" s="1"/>
  <c r="DG1" i="51"/>
  <c r="DG1" i="50"/>
  <c r="DH2" i="50"/>
  <c r="DH2" i="49"/>
  <c r="DG1" i="49"/>
  <c r="DH2" i="48"/>
  <c r="DG1" i="48"/>
  <c r="DH2" i="47"/>
  <c r="DH7" i="47" s="1"/>
  <c r="DG1" i="47"/>
  <c r="DH2" i="46"/>
  <c r="DG1" i="46"/>
  <c r="DH2" i="45"/>
  <c r="DH4" i="45" s="1"/>
  <c r="DG1" i="45"/>
  <c r="DH2" i="44"/>
  <c r="DH4" i="44" s="1"/>
  <c r="DG1" i="44"/>
  <c r="DH2" i="43"/>
  <c r="DG1" i="43"/>
  <c r="DH2" i="42"/>
  <c r="DG1" i="42"/>
  <c r="DH2" i="41"/>
  <c r="DG1" i="41"/>
  <c r="DH2" i="40"/>
  <c r="DH6" i="40" s="1"/>
  <c r="DG1" i="40"/>
  <c r="DG1" i="39"/>
  <c r="DH2" i="39"/>
  <c r="DH2" i="38"/>
  <c r="DG1" i="38"/>
  <c r="DG1" i="37"/>
  <c r="DH2" i="37"/>
  <c r="DH6" i="37" s="1"/>
  <c r="DG1" i="36"/>
  <c r="DH2" i="36"/>
  <c r="DH6" i="36" s="1"/>
  <c r="DH2" i="35"/>
  <c r="DH9" i="35" s="1"/>
  <c r="DG1" i="35"/>
  <c r="DG1" i="34"/>
  <c r="DH2" i="34"/>
  <c r="DH7" i="34" s="1"/>
  <c r="DH2" i="33"/>
  <c r="DH12" i="33" s="1"/>
  <c r="DG1" i="33"/>
  <c r="DH2" i="32"/>
  <c r="DG1" i="32"/>
  <c r="DG1" i="31"/>
  <c r="DH2" i="31"/>
  <c r="DH2" i="30"/>
  <c r="DG1" i="30"/>
  <c r="DG2" i="29"/>
  <c r="DG4" i="29" s="1"/>
  <c r="DF1" i="29"/>
  <c r="DG1" i="28"/>
  <c r="DH2" i="28"/>
  <c r="CU2" i="3"/>
  <c r="DH4" i="48" l="1"/>
  <c r="DH5" i="48"/>
  <c r="DH10" i="38"/>
  <c r="DH9" i="38"/>
  <c r="DH9" i="33"/>
  <c r="DH10" i="33"/>
  <c r="DG3" i="40"/>
  <c r="DG3" i="39"/>
  <c r="DG3" i="50"/>
  <c r="DG3" i="38"/>
  <c r="DH6" i="42"/>
  <c r="DH7" i="42"/>
  <c r="DH11" i="33"/>
  <c r="DH6" i="32"/>
  <c r="DH7" i="32"/>
  <c r="DG3" i="34"/>
  <c r="DG3" i="41"/>
  <c r="DH4" i="50"/>
  <c r="DH5" i="50"/>
  <c r="DH3" i="48"/>
  <c r="DH4" i="47"/>
  <c r="DH6" i="47"/>
  <c r="DH5" i="47"/>
  <c r="DH5" i="41"/>
  <c r="DH7" i="41"/>
  <c r="DH6" i="41"/>
  <c r="DH4" i="40"/>
  <c r="DH5" i="40"/>
  <c r="DH4" i="39"/>
  <c r="DH5" i="39"/>
  <c r="DH4" i="38"/>
  <c r="DH8" i="38"/>
  <c r="DH7" i="38"/>
  <c r="DH5" i="38"/>
  <c r="DH6" i="38"/>
  <c r="DH4" i="36"/>
  <c r="DH5" i="36"/>
  <c r="DH8" i="35"/>
  <c r="DH7" i="35"/>
  <c r="DH6" i="35"/>
  <c r="DH4" i="34"/>
  <c r="DH6" i="34"/>
  <c r="DH5" i="34"/>
  <c r="DG3" i="29"/>
  <c r="DC52" i="3"/>
  <c r="DG3" i="35"/>
  <c r="DG3" i="37"/>
  <c r="DH6" i="51"/>
  <c r="DH7" i="51"/>
  <c r="DH4" i="51"/>
  <c r="DH5" i="51"/>
  <c r="DH4" i="42"/>
  <c r="DH5" i="42"/>
  <c r="DH4" i="37"/>
  <c r="DH5" i="37"/>
  <c r="DH4" i="35"/>
  <c r="DH5" i="35"/>
  <c r="DH4" i="33"/>
  <c r="DH8" i="33"/>
  <c r="DH7" i="33"/>
  <c r="DH6" i="33"/>
  <c r="DH5" i="33"/>
  <c r="DH5" i="32"/>
  <c r="DH4" i="32"/>
  <c r="DH3" i="44"/>
  <c r="DG3" i="32"/>
  <c r="DG3" i="36"/>
  <c r="DG3" i="47"/>
  <c r="DG3" i="33"/>
  <c r="DH3" i="52"/>
  <c r="DG3" i="51"/>
  <c r="DG3" i="42"/>
  <c r="DH3" i="45"/>
  <c r="DH1" i="55"/>
  <c r="DI2" i="55"/>
  <c r="DI2" i="54"/>
  <c r="DH1" i="54"/>
  <c r="DI2" i="53"/>
  <c r="DH1" i="53"/>
  <c r="DI2" i="52"/>
  <c r="DI4" i="52" s="1"/>
  <c r="DH1" i="52"/>
  <c r="DI2" i="51"/>
  <c r="DI8" i="51" s="1"/>
  <c r="DH1" i="51"/>
  <c r="DI2" i="50"/>
  <c r="DH1" i="50"/>
  <c r="DI2" i="49"/>
  <c r="DH1" i="49"/>
  <c r="DI2" i="48"/>
  <c r="DH1" i="48"/>
  <c r="DI2" i="47"/>
  <c r="DI7" i="47" s="1"/>
  <c r="DH1" i="47"/>
  <c r="DI2" i="46"/>
  <c r="DH1" i="46"/>
  <c r="DI2" i="45"/>
  <c r="DI4" i="45" s="1"/>
  <c r="DH1" i="45"/>
  <c r="DI2" i="44"/>
  <c r="DI4" i="44" s="1"/>
  <c r="DH1" i="44"/>
  <c r="DI2" i="43"/>
  <c r="DH1" i="43"/>
  <c r="DI2" i="42"/>
  <c r="DH1" i="42"/>
  <c r="DH1" i="41"/>
  <c r="DI2" i="41"/>
  <c r="DI2" i="40"/>
  <c r="DI6" i="40" s="1"/>
  <c r="DH1" i="40"/>
  <c r="DI2" i="39"/>
  <c r="DH1" i="39"/>
  <c r="DH1" i="38"/>
  <c r="DI2" i="38"/>
  <c r="DH1" i="37"/>
  <c r="DI2" i="37"/>
  <c r="DI6" i="37" s="1"/>
  <c r="DI2" i="36"/>
  <c r="DI6" i="36" s="1"/>
  <c r="DH1" i="36"/>
  <c r="DH1" i="35"/>
  <c r="DI2" i="35"/>
  <c r="DI9" i="35" s="1"/>
  <c r="DH1" i="34"/>
  <c r="DI2" i="34"/>
  <c r="DI7" i="34" s="1"/>
  <c r="DH1" i="33"/>
  <c r="DI2" i="33"/>
  <c r="DI12" i="33" s="1"/>
  <c r="DH1" i="32"/>
  <c r="DI2" i="32"/>
  <c r="DH1" i="31"/>
  <c r="DI2" i="31"/>
  <c r="DI2" i="30"/>
  <c r="DH1" i="30"/>
  <c r="DH2" i="29"/>
  <c r="DH4" i="29" s="1"/>
  <c r="DG1" i="29"/>
  <c r="DH1" i="28"/>
  <c r="DI2" i="28"/>
  <c r="CV2" i="3"/>
  <c r="DI4" i="48" l="1"/>
  <c r="DI5" i="48"/>
  <c r="DI10" i="38"/>
  <c r="DI9" i="38"/>
  <c r="DI9" i="33"/>
  <c r="DI10" i="33"/>
  <c r="DH3" i="38"/>
  <c r="DH3" i="40"/>
  <c r="DH3" i="39"/>
  <c r="DH3" i="34"/>
  <c r="DI6" i="42"/>
  <c r="DI7" i="42"/>
  <c r="DI11" i="33"/>
  <c r="DI6" i="32"/>
  <c r="DI7" i="32"/>
  <c r="DH3" i="50"/>
  <c r="DH3" i="41"/>
  <c r="DI4" i="50"/>
  <c r="DI5" i="50"/>
  <c r="DI3" i="48"/>
  <c r="DI4" i="47"/>
  <c r="DI6" i="47"/>
  <c r="DI5" i="47"/>
  <c r="DI5" i="41"/>
  <c r="DI6" i="41"/>
  <c r="DI7" i="41"/>
  <c r="DI4" i="40"/>
  <c r="DI5" i="40"/>
  <c r="DI4" i="39"/>
  <c r="DI5" i="39"/>
  <c r="DI4" i="38"/>
  <c r="DI8" i="38"/>
  <c r="DI7" i="38"/>
  <c r="DI5" i="38"/>
  <c r="DI6" i="38"/>
  <c r="DI4" i="36"/>
  <c r="DI5" i="36"/>
  <c r="DI8" i="35"/>
  <c r="DI7" i="35"/>
  <c r="DI6" i="35"/>
  <c r="DI4" i="34"/>
  <c r="DI6" i="34"/>
  <c r="DI5" i="34"/>
  <c r="DH3" i="29"/>
  <c r="DD52" i="3"/>
  <c r="DH3" i="35"/>
  <c r="DH3" i="37"/>
  <c r="DI6" i="51"/>
  <c r="DI7" i="51"/>
  <c r="DI4" i="51"/>
  <c r="DI5" i="51"/>
  <c r="DI4" i="42"/>
  <c r="DI5" i="42"/>
  <c r="DI4" i="37"/>
  <c r="DI5" i="37"/>
  <c r="DI4" i="35"/>
  <c r="DI5" i="35"/>
  <c r="DI4" i="33"/>
  <c r="DI8" i="33"/>
  <c r="DI7" i="33"/>
  <c r="DI6" i="33"/>
  <c r="DI5" i="33"/>
  <c r="DI5" i="32"/>
  <c r="DI4" i="32"/>
  <c r="DI3" i="44"/>
  <c r="DH3" i="36"/>
  <c r="DH3" i="32"/>
  <c r="DH3" i="47"/>
  <c r="DH3" i="33"/>
  <c r="DI3" i="52"/>
  <c r="DH3" i="51"/>
  <c r="DH3" i="42"/>
  <c r="DI3" i="45"/>
  <c r="DI1" i="55"/>
  <c r="DJ2" i="55"/>
  <c r="DJ2" i="54"/>
  <c r="DI1" i="54"/>
  <c r="DJ2" i="53"/>
  <c r="DI1" i="53"/>
  <c r="DJ2" i="52"/>
  <c r="DJ4" i="52" s="1"/>
  <c r="DI1" i="52"/>
  <c r="DJ2" i="51"/>
  <c r="DJ8" i="51" s="1"/>
  <c r="DI1" i="51"/>
  <c r="DI1" i="50"/>
  <c r="DJ2" i="50"/>
  <c r="DJ2" i="49"/>
  <c r="DI1" i="49"/>
  <c r="DJ2" i="48"/>
  <c r="DI1" i="48"/>
  <c r="DJ2" i="47"/>
  <c r="DJ7" i="47" s="1"/>
  <c r="DI1" i="47"/>
  <c r="DJ2" i="46"/>
  <c r="DI1" i="46"/>
  <c r="DI1" i="45"/>
  <c r="DJ2" i="45"/>
  <c r="DJ4" i="45" s="1"/>
  <c r="DI1" i="44"/>
  <c r="DJ2" i="44"/>
  <c r="DJ4" i="44" s="1"/>
  <c r="DJ2" i="43"/>
  <c r="DI1" i="43"/>
  <c r="DJ2" i="42"/>
  <c r="DI1" i="42"/>
  <c r="DI1" i="41"/>
  <c r="DJ2" i="41"/>
  <c r="DJ2" i="40"/>
  <c r="DJ6" i="40" s="1"/>
  <c r="DI1" i="40"/>
  <c r="DJ2" i="39"/>
  <c r="DI1" i="39"/>
  <c r="DI1" i="38"/>
  <c r="DJ2" i="38"/>
  <c r="DI1" i="37"/>
  <c r="DJ2" i="37"/>
  <c r="DJ6" i="37" s="1"/>
  <c r="DJ2" i="36"/>
  <c r="DJ6" i="36" s="1"/>
  <c r="DI1" i="36"/>
  <c r="DJ2" i="35"/>
  <c r="DJ9" i="35" s="1"/>
  <c r="DI1" i="35"/>
  <c r="DJ2" i="34"/>
  <c r="DJ7" i="34" s="1"/>
  <c r="DI1" i="34"/>
  <c r="DJ2" i="33"/>
  <c r="DJ12" i="33" s="1"/>
  <c r="DI1" i="33"/>
  <c r="DI1" i="32"/>
  <c r="DJ2" i="32"/>
  <c r="DI1" i="31"/>
  <c r="DJ2" i="31"/>
  <c r="DI1" i="30"/>
  <c r="DJ2" i="30"/>
  <c r="DI2" i="29"/>
  <c r="DI4" i="29" s="1"/>
  <c r="DH1" i="29"/>
  <c r="DI1" i="28"/>
  <c r="DJ2" i="28"/>
  <c r="CW2" i="3"/>
  <c r="DJ4" i="48" l="1"/>
  <c r="DJ5" i="48"/>
  <c r="DJ10" i="38"/>
  <c r="DJ9" i="38"/>
  <c r="DJ9" i="33"/>
  <c r="DJ10" i="33"/>
  <c r="DI3" i="38"/>
  <c r="DI3" i="40"/>
  <c r="DI3" i="39"/>
  <c r="DI3" i="50"/>
  <c r="DJ6" i="42"/>
  <c r="DJ7" i="42"/>
  <c r="DJ11" i="33"/>
  <c r="DJ6" i="32"/>
  <c r="DJ7" i="32"/>
  <c r="DI3" i="34"/>
  <c r="DI3" i="41"/>
  <c r="DJ4" i="50"/>
  <c r="DJ5" i="50"/>
  <c r="DJ3" i="48"/>
  <c r="DJ4" i="47"/>
  <c r="DJ6" i="47"/>
  <c r="DJ5" i="47"/>
  <c r="DJ5" i="41"/>
  <c r="DJ6" i="41"/>
  <c r="DJ7" i="41"/>
  <c r="DJ4" i="40"/>
  <c r="DJ5" i="40"/>
  <c r="DJ4" i="39"/>
  <c r="DJ5" i="39"/>
  <c r="DJ4" i="38"/>
  <c r="DJ8" i="38"/>
  <c r="DJ7" i="38"/>
  <c r="DJ5" i="38"/>
  <c r="DJ6" i="38"/>
  <c r="DJ4" i="36"/>
  <c r="DJ5" i="36"/>
  <c r="DJ8" i="35"/>
  <c r="DJ7" i="35"/>
  <c r="DJ6" i="35"/>
  <c r="DJ4" i="34"/>
  <c r="DJ6" i="34"/>
  <c r="DJ5" i="34"/>
  <c r="DI3" i="29"/>
  <c r="DE52" i="3"/>
  <c r="DI3" i="35"/>
  <c r="DI3" i="37"/>
  <c r="DJ6" i="51"/>
  <c r="DJ7" i="51"/>
  <c r="DJ4" i="51"/>
  <c r="DJ5" i="51"/>
  <c r="DJ4" i="42"/>
  <c r="DJ5" i="42"/>
  <c r="DJ4" i="37"/>
  <c r="DJ5" i="37"/>
  <c r="DJ4" i="35"/>
  <c r="DJ5" i="35"/>
  <c r="DJ4" i="33"/>
  <c r="DJ8" i="33"/>
  <c r="DJ7" i="33"/>
  <c r="DJ6" i="33"/>
  <c r="DJ5" i="33"/>
  <c r="DJ5" i="32"/>
  <c r="DJ4" i="32"/>
  <c r="DJ3" i="44"/>
  <c r="DI3" i="47"/>
  <c r="DI3" i="33"/>
  <c r="DI3" i="32"/>
  <c r="DI3" i="36"/>
  <c r="DJ3" i="52"/>
  <c r="DI3" i="51"/>
  <c r="DI3" i="42"/>
  <c r="DJ3" i="45"/>
  <c r="DJ1" i="55"/>
  <c r="DK2" i="55"/>
  <c r="DJ1" i="54"/>
  <c r="DK2" i="54"/>
  <c r="DK2" i="53"/>
  <c r="DJ1" i="53"/>
  <c r="DK2" i="52"/>
  <c r="DK4" i="52" s="1"/>
  <c r="DJ1" i="52"/>
  <c r="DK2" i="51"/>
  <c r="DK8" i="51" s="1"/>
  <c r="DJ1" i="51"/>
  <c r="DJ1" i="50"/>
  <c r="DK2" i="50"/>
  <c r="DK2" i="49"/>
  <c r="DJ1" i="49"/>
  <c r="DK2" i="48"/>
  <c r="DJ1" i="48"/>
  <c r="DK2" i="47"/>
  <c r="DK7" i="47" s="1"/>
  <c r="DJ1" i="47"/>
  <c r="DK2" i="46"/>
  <c r="DJ1" i="46"/>
  <c r="DJ1" i="45"/>
  <c r="DK2" i="45"/>
  <c r="DK4" i="45" s="1"/>
  <c r="DJ1" i="44"/>
  <c r="DK2" i="44"/>
  <c r="DK4" i="44" s="1"/>
  <c r="DJ1" i="43"/>
  <c r="DK2" i="43"/>
  <c r="DJ1" i="42"/>
  <c r="DK2" i="42"/>
  <c r="DJ1" i="41"/>
  <c r="DK2" i="41"/>
  <c r="DJ1" i="40"/>
  <c r="DK2" i="40"/>
  <c r="DK6" i="40" s="1"/>
  <c r="DJ1" i="39"/>
  <c r="DK2" i="39"/>
  <c r="DJ1" i="38"/>
  <c r="DK2" i="38"/>
  <c r="DJ1" i="37"/>
  <c r="DK2" i="37"/>
  <c r="DK6" i="37" s="1"/>
  <c r="DJ1" i="36"/>
  <c r="DK2" i="36"/>
  <c r="DK6" i="36" s="1"/>
  <c r="DK2" i="35"/>
  <c r="DK9" i="35" s="1"/>
  <c r="DJ1" i="35"/>
  <c r="DJ1" i="34"/>
  <c r="DK2" i="34"/>
  <c r="DK7" i="34" s="1"/>
  <c r="DK2" i="33"/>
  <c r="DK12" i="33" s="1"/>
  <c r="DJ1" i="33"/>
  <c r="DJ1" i="32"/>
  <c r="DK2" i="32"/>
  <c r="DK2" i="31"/>
  <c r="DJ1" i="31"/>
  <c r="DJ1" i="30"/>
  <c r="DK2" i="30"/>
  <c r="DI1" i="29"/>
  <c r="DJ2" i="29"/>
  <c r="DJ4" i="29" s="1"/>
  <c r="DJ1" i="28"/>
  <c r="DK2" i="28"/>
  <c r="CX2" i="3"/>
  <c r="DK4" i="48" l="1"/>
  <c r="DK5" i="48"/>
  <c r="DK10" i="38"/>
  <c r="DK9" i="38"/>
  <c r="DK9" i="33"/>
  <c r="DK10" i="33"/>
  <c r="DJ3" i="40"/>
  <c r="DJ3" i="39"/>
  <c r="DJ3" i="38"/>
  <c r="DJ3" i="34"/>
  <c r="DK6" i="42"/>
  <c r="DK7" i="42"/>
  <c r="DK11" i="33"/>
  <c r="DK6" i="32"/>
  <c r="DK7" i="32"/>
  <c r="DJ3" i="50"/>
  <c r="DJ3" i="41"/>
  <c r="DK4" i="50"/>
  <c r="DK5" i="50"/>
  <c r="DK4" i="47"/>
  <c r="DK6" i="47"/>
  <c r="DK5" i="47"/>
  <c r="DK5" i="41"/>
  <c r="DK7" i="41"/>
  <c r="DK6" i="41"/>
  <c r="DK4" i="40"/>
  <c r="DK5" i="40"/>
  <c r="DK4" i="39"/>
  <c r="DK5" i="39"/>
  <c r="DK4" i="38"/>
  <c r="DK7" i="38"/>
  <c r="DK8" i="38"/>
  <c r="DK5" i="38"/>
  <c r="DK6" i="38"/>
  <c r="DK4" i="36"/>
  <c r="DK5" i="36"/>
  <c r="DK8" i="35"/>
  <c r="DK7" i="35"/>
  <c r="DK6" i="35"/>
  <c r="DK4" i="34"/>
  <c r="DK6" i="34"/>
  <c r="DK5" i="34"/>
  <c r="DJ3" i="29"/>
  <c r="DF52" i="3"/>
  <c r="DJ3" i="35"/>
  <c r="DJ3" i="37"/>
  <c r="DK6" i="51"/>
  <c r="DK7" i="51"/>
  <c r="DK4" i="51"/>
  <c r="DK5" i="51"/>
  <c r="DK4" i="42"/>
  <c r="DK5" i="42"/>
  <c r="DK4" i="37"/>
  <c r="DK5" i="37"/>
  <c r="DK4" i="35"/>
  <c r="DK5" i="35"/>
  <c r="DK4" i="33"/>
  <c r="DK8" i="33"/>
  <c r="DK7" i="33"/>
  <c r="DK6" i="33"/>
  <c r="DK5" i="33"/>
  <c r="DK5" i="32"/>
  <c r="DK4" i="32"/>
  <c r="DK3" i="44"/>
  <c r="DJ3" i="32"/>
  <c r="DJ3" i="36"/>
  <c r="DJ3" i="47"/>
  <c r="DJ3" i="33"/>
  <c r="DK3" i="52"/>
  <c r="DJ3" i="51"/>
  <c r="DJ3" i="42"/>
  <c r="DK3" i="45"/>
  <c r="DK1" i="55"/>
  <c r="DL2" i="55"/>
  <c r="DL2" i="54"/>
  <c r="DK1" i="54"/>
  <c r="DL2" i="53"/>
  <c r="DK1" i="53"/>
  <c r="DL2" i="52"/>
  <c r="DL4" i="52" s="1"/>
  <c r="DK1" i="52"/>
  <c r="DL2" i="51"/>
  <c r="DL8" i="51" s="1"/>
  <c r="DK1" i="51"/>
  <c r="DK1" i="50"/>
  <c r="DL2" i="50"/>
  <c r="DL2" i="49"/>
  <c r="DK1" i="49"/>
  <c r="DL2" i="48"/>
  <c r="DK1" i="48"/>
  <c r="DL2" i="47"/>
  <c r="DL7" i="47" s="1"/>
  <c r="DK1" i="47"/>
  <c r="DL2" i="46"/>
  <c r="DK1" i="46"/>
  <c r="DK1" i="45"/>
  <c r="DL2" i="45"/>
  <c r="DL4" i="45" s="1"/>
  <c r="DK1" i="44"/>
  <c r="DL2" i="44"/>
  <c r="DL4" i="44" s="1"/>
  <c r="DK1" i="43"/>
  <c r="DL2" i="43"/>
  <c r="DK1" i="42"/>
  <c r="DL2" i="42"/>
  <c r="DL2" i="41"/>
  <c r="DK1" i="41"/>
  <c r="DK1" i="40"/>
  <c r="DL2" i="40"/>
  <c r="DL6" i="40" s="1"/>
  <c r="DL2" i="39"/>
  <c r="DK1" i="39"/>
  <c r="DL2" i="38"/>
  <c r="DK1" i="38"/>
  <c r="DK1" i="37"/>
  <c r="DL2" i="37"/>
  <c r="DL6" i="37" s="1"/>
  <c r="DL2" i="36"/>
  <c r="DL6" i="36" s="1"/>
  <c r="DK1" i="36"/>
  <c r="DK1" i="35"/>
  <c r="DL2" i="35"/>
  <c r="DL9" i="35" s="1"/>
  <c r="DL2" i="34"/>
  <c r="DL7" i="34" s="1"/>
  <c r="DK1" i="34"/>
  <c r="DL2" i="33"/>
  <c r="DL12" i="33" s="1"/>
  <c r="DK1" i="33"/>
  <c r="DK1" i="32"/>
  <c r="DL2" i="32"/>
  <c r="DK1" i="31"/>
  <c r="DL2" i="31"/>
  <c r="DK1" i="30"/>
  <c r="DL2" i="30"/>
  <c r="DJ1" i="29"/>
  <c r="DK2" i="29"/>
  <c r="DK4" i="29" s="1"/>
  <c r="DK1" i="28"/>
  <c r="DL2" i="28"/>
  <c r="CY2" i="3"/>
  <c r="DK3" i="48" l="1"/>
  <c r="DL4" i="48"/>
  <c r="DL5" i="48"/>
  <c r="DL10" i="38"/>
  <c r="DL9" i="38"/>
  <c r="DL9" i="33"/>
  <c r="DL10" i="33"/>
  <c r="DK3" i="38"/>
  <c r="DK3" i="50"/>
  <c r="DK3" i="34"/>
  <c r="DK3" i="40"/>
  <c r="DK3" i="39"/>
  <c r="DL6" i="42"/>
  <c r="DL7" i="42"/>
  <c r="DL11" i="33"/>
  <c r="DL6" i="32"/>
  <c r="DL7" i="32"/>
  <c r="DK3" i="41"/>
  <c r="DL4" i="50"/>
  <c r="DL5" i="50"/>
  <c r="DL3" i="48"/>
  <c r="DL4" i="47"/>
  <c r="DL6" i="47"/>
  <c r="DL5" i="47"/>
  <c r="DL5" i="41"/>
  <c r="DL6" i="41"/>
  <c r="DL7" i="41"/>
  <c r="DL4" i="40"/>
  <c r="DL5" i="40"/>
  <c r="DL4" i="39"/>
  <c r="DL5" i="39"/>
  <c r="DL4" i="38"/>
  <c r="DL8" i="38"/>
  <c r="DL7" i="38"/>
  <c r="DL5" i="38"/>
  <c r="DL6" i="38"/>
  <c r="DL4" i="36"/>
  <c r="DL5" i="36"/>
  <c r="DL8" i="35"/>
  <c r="DL7" i="35"/>
  <c r="DL6" i="35"/>
  <c r="DL4" i="34"/>
  <c r="DL6" i="34"/>
  <c r="DL5" i="34"/>
  <c r="DK3" i="29"/>
  <c r="DG52" i="3"/>
  <c r="DK3" i="35"/>
  <c r="DK3" i="37"/>
  <c r="DL6" i="51"/>
  <c r="DL7" i="51"/>
  <c r="DL4" i="51"/>
  <c r="DL5" i="51"/>
  <c r="DL4" i="42"/>
  <c r="DL5" i="42"/>
  <c r="DL4" i="37"/>
  <c r="DL5" i="37"/>
  <c r="DL4" i="35"/>
  <c r="DL5" i="35"/>
  <c r="DL4" i="33"/>
  <c r="DL8" i="33"/>
  <c r="DL7" i="33"/>
  <c r="DL6" i="33"/>
  <c r="DL5" i="33"/>
  <c r="DL5" i="32"/>
  <c r="DL4" i="32"/>
  <c r="DL3" i="44"/>
  <c r="DK3" i="32"/>
  <c r="DK3" i="36"/>
  <c r="DK3" i="33"/>
  <c r="DK3" i="47"/>
  <c r="DL3" i="52"/>
  <c r="DK3" i="51"/>
  <c r="DK3" i="42"/>
  <c r="DL3" i="45"/>
  <c r="DM2" i="55"/>
  <c r="DL1" i="55"/>
  <c r="DL1" i="54"/>
  <c r="DM2" i="54"/>
  <c r="DM2" i="53"/>
  <c r="DL1" i="53"/>
  <c r="DL1" i="52"/>
  <c r="DM2" i="52"/>
  <c r="DM4" i="52" s="1"/>
  <c r="DM2" i="51"/>
  <c r="DM8" i="51" s="1"/>
  <c r="DL1" i="51"/>
  <c r="DL1" i="50"/>
  <c r="DM2" i="50"/>
  <c r="DM2" i="49"/>
  <c r="DL1" i="49"/>
  <c r="DM2" i="48"/>
  <c r="DL1" i="48"/>
  <c r="DM2" i="47"/>
  <c r="DM7" i="47" s="1"/>
  <c r="DL1" i="47"/>
  <c r="DM2" i="46"/>
  <c r="DL1" i="46"/>
  <c r="DL1" i="45"/>
  <c r="DM2" i="45"/>
  <c r="DM4" i="45" s="1"/>
  <c r="DL1" i="44"/>
  <c r="DM2" i="44"/>
  <c r="DM4" i="44" s="1"/>
  <c r="DM2" i="43"/>
  <c r="DL1" i="43"/>
  <c r="DM2" i="42"/>
  <c r="DL1" i="42"/>
  <c r="DM2" i="41"/>
  <c r="DL1" i="41"/>
  <c r="DL1" i="40"/>
  <c r="DM2" i="40"/>
  <c r="DM6" i="40" s="1"/>
  <c r="DL1" i="39"/>
  <c r="DM2" i="39"/>
  <c r="DM2" i="38"/>
  <c r="DL1" i="38"/>
  <c r="DM2" i="37"/>
  <c r="DM6" i="37" s="1"/>
  <c r="DL1" i="37"/>
  <c r="DL1" i="36"/>
  <c r="DM2" i="36"/>
  <c r="DM6" i="36" s="1"/>
  <c r="DM2" i="35"/>
  <c r="DM9" i="35" s="1"/>
  <c r="DL1" i="35"/>
  <c r="DL1" i="34"/>
  <c r="DM2" i="34"/>
  <c r="DM7" i="34" s="1"/>
  <c r="DM2" i="33"/>
  <c r="DM12" i="33" s="1"/>
  <c r="DL1" i="33"/>
  <c r="DL1" i="32"/>
  <c r="DM2" i="32"/>
  <c r="DL1" i="31"/>
  <c r="DM2" i="31"/>
  <c r="DM2" i="30"/>
  <c r="DL1" i="30"/>
  <c r="DK1" i="29"/>
  <c r="DL2" i="29"/>
  <c r="DL4" i="29" s="1"/>
  <c r="DL1" i="28"/>
  <c r="DM2" i="28"/>
  <c r="CZ2" i="3"/>
  <c r="DM4" i="48" l="1"/>
  <c r="DM5" i="48"/>
  <c r="DM10" i="38"/>
  <c r="DM9" i="38"/>
  <c r="DM9" i="33"/>
  <c r="DM10" i="33"/>
  <c r="DL3" i="47"/>
  <c r="DL3" i="40"/>
  <c r="DL3" i="39"/>
  <c r="DL3" i="50"/>
  <c r="DL3" i="38"/>
  <c r="DM6" i="42"/>
  <c r="DM7" i="42"/>
  <c r="DM11" i="33"/>
  <c r="DM6" i="32"/>
  <c r="DM7" i="32"/>
  <c r="DL3" i="34"/>
  <c r="DL3" i="41"/>
  <c r="DM4" i="50"/>
  <c r="DM5" i="50"/>
  <c r="DM3" i="48"/>
  <c r="DM4" i="47"/>
  <c r="DM6" i="47"/>
  <c r="DM5" i="47"/>
  <c r="DM5" i="41"/>
  <c r="DM6" i="41"/>
  <c r="DM7" i="41"/>
  <c r="DM4" i="40"/>
  <c r="DM5" i="40"/>
  <c r="DM4" i="39"/>
  <c r="DM5" i="39"/>
  <c r="DM4" i="38"/>
  <c r="DM8" i="38"/>
  <c r="DM7" i="38"/>
  <c r="DM5" i="38"/>
  <c r="DM6" i="38"/>
  <c r="DM4" i="36"/>
  <c r="DM5" i="36"/>
  <c r="DM8" i="35"/>
  <c r="DM7" i="35"/>
  <c r="DM6" i="35"/>
  <c r="DM4" i="34"/>
  <c r="DM6" i="34"/>
  <c r="DM5" i="34"/>
  <c r="DL3" i="29"/>
  <c r="DH52" i="3"/>
  <c r="DL3" i="35"/>
  <c r="DL3" i="37"/>
  <c r="DM6" i="51"/>
  <c r="DM7" i="51"/>
  <c r="DM4" i="51"/>
  <c r="DM5" i="51"/>
  <c r="DM4" i="42"/>
  <c r="DM5" i="42"/>
  <c r="DM4" i="37"/>
  <c r="DM5" i="37"/>
  <c r="DM4" i="35"/>
  <c r="DM5" i="35"/>
  <c r="DM4" i="33"/>
  <c r="DM8" i="33"/>
  <c r="DM7" i="33"/>
  <c r="DM6" i="33"/>
  <c r="DM5" i="33"/>
  <c r="DM5" i="32"/>
  <c r="DM4" i="32"/>
  <c r="DM3" i="44"/>
  <c r="DL3" i="33"/>
  <c r="DL3" i="36"/>
  <c r="DL3" i="32"/>
  <c r="DM3" i="52"/>
  <c r="DL3" i="51"/>
  <c r="DL3" i="42"/>
  <c r="DM3" i="45"/>
  <c r="DN2" i="55"/>
  <c r="DM1" i="55"/>
  <c r="DM1" i="54"/>
  <c r="DN2" i="54"/>
  <c r="DN2" i="53"/>
  <c r="DM1" i="53"/>
  <c r="DM1" i="52"/>
  <c r="DN2" i="52"/>
  <c r="DN4" i="52" s="1"/>
  <c r="DN2" i="51"/>
  <c r="DN8" i="51" s="1"/>
  <c r="DM1" i="51"/>
  <c r="DM1" i="50"/>
  <c r="DN2" i="50"/>
  <c r="DN2" i="49"/>
  <c r="DM1" i="49"/>
  <c r="DN2" i="48"/>
  <c r="DM1" i="48"/>
  <c r="DN2" i="47"/>
  <c r="DN7" i="47" s="1"/>
  <c r="DM1" i="47"/>
  <c r="DN2" i="46"/>
  <c r="DM1" i="46"/>
  <c r="DM1" i="45"/>
  <c r="DN2" i="45"/>
  <c r="DN4" i="45" s="1"/>
  <c r="DM1" i="44"/>
  <c r="DN2" i="44"/>
  <c r="DN4" i="44" s="1"/>
  <c r="DN2" i="43"/>
  <c r="DM1" i="43"/>
  <c r="DM1" i="42"/>
  <c r="DN2" i="42"/>
  <c r="DN2" i="41"/>
  <c r="DM1" i="41"/>
  <c r="DN2" i="40"/>
  <c r="DN6" i="40" s="1"/>
  <c r="DM1" i="40"/>
  <c r="DN2" i="39"/>
  <c r="DM1" i="39"/>
  <c r="DN2" i="38"/>
  <c r="DM1" i="38"/>
  <c r="DM1" i="37"/>
  <c r="DN2" i="37"/>
  <c r="DN6" i="37" s="1"/>
  <c r="DN2" i="36"/>
  <c r="DN6" i="36" s="1"/>
  <c r="DM1" i="36"/>
  <c r="DM1" i="35"/>
  <c r="DN2" i="35"/>
  <c r="DN9" i="35" s="1"/>
  <c r="DM1" i="34"/>
  <c r="DN2" i="34"/>
  <c r="DN7" i="34" s="1"/>
  <c r="DM1" i="33"/>
  <c r="DN2" i="33"/>
  <c r="DN12" i="33" s="1"/>
  <c r="DN2" i="32"/>
  <c r="DM1" i="32"/>
  <c r="DM1" i="31"/>
  <c r="DN2" i="31"/>
  <c r="DN2" i="30"/>
  <c r="DM1" i="30"/>
  <c r="DM2" i="29"/>
  <c r="DM4" i="29" s="1"/>
  <c r="DL1" i="29"/>
  <c r="DM1" i="28"/>
  <c r="DN2" i="28"/>
  <c r="DA2" i="3"/>
  <c r="DN4" i="48" l="1"/>
  <c r="DN5" i="48"/>
  <c r="DN10" i="38"/>
  <c r="DN9" i="38"/>
  <c r="DN9" i="33"/>
  <c r="DN10" i="33"/>
  <c r="DM3" i="38"/>
  <c r="DM3" i="50"/>
  <c r="DM3" i="40"/>
  <c r="DM3" i="39"/>
  <c r="DM3" i="41"/>
  <c r="DN6" i="42"/>
  <c r="DN7" i="42"/>
  <c r="DN11" i="33"/>
  <c r="DN6" i="32"/>
  <c r="DN7" i="32"/>
  <c r="DM3" i="34"/>
  <c r="DN4" i="50"/>
  <c r="DN5" i="50"/>
  <c r="DN3" i="48"/>
  <c r="DN4" i="47"/>
  <c r="DN6" i="47"/>
  <c r="DN5" i="47"/>
  <c r="DN5" i="41"/>
  <c r="DN7" i="41"/>
  <c r="DN6" i="41"/>
  <c r="DN4" i="40"/>
  <c r="DN5" i="40"/>
  <c r="DN4" i="39"/>
  <c r="DN5" i="39"/>
  <c r="DN4" i="38"/>
  <c r="DN8" i="38"/>
  <c r="DN7" i="38"/>
  <c r="DN5" i="38"/>
  <c r="DN6" i="38"/>
  <c r="DN4" i="36"/>
  <c r="DN5" i="36"/>
  <c r="DN8" i="35"/>
  <c r="DN7" i="35"/>
  <c r="DN6" i="35"/>
  <c r="DN4" i="34"/>
  <c r="DN6" i="34"/>
  <c r="DN5" i="34"/>
  <c r="DM3" i="29"/>
  <c r="DI52" i="3"/>
  <c r="DM3" i="35"/>
  <c r="DM3" i="37"/>
  <c r="DN6" i="51"/>
  <c r="DN7" i="51"/>
  <c r="DN4" i="51"/>
  <c r="DN5" i="51"/>
  <c r="DN4" i="42"/>
  <c r="DN5" i="42"/>
  <c r="DN4" i="37"/>
  <c r="DN5" i="37"/>
  <c r="DN4" i="35"/>
  <c r="DN5" i="35"/>
  <c r="DN4" i="33"/>
  <c r="DN8" i="33"/>
  <c r="DN7" i="33"/>
  <c r="DN6" i="33"/>
  <c r="DN5" i="33"/>
  <c r="DN5" i="32"/>
  <c r="DN4" i="32"/>
  <c r="DN3" i="44"/>
  <c r="DM3" i="47"/>
  <c r="DM3" i="36"/>
  <c r="DM3" i="33"/>
  <c r="DM3" i="32"/>
  <c r="DN3" i="52"/>
  <c r="DM3" i="42"/>
  <c r="DM3" i="51"/>
  <c r="DN3" i="45"/>
  <c r="DO2" i="55"/>
  <c r="DN1" i="55"/>
  <c r="DO2" i="54"/>
  <c r="DN1" i="54"/>
  <c r="DO2" i="53"/>
  <c r="DN1" i="53"/>
  <c r="DN1" i="52"/>
  <c r="DO2" i="52"/>
  <c r="DO4" i="52" s="1"/>
  <c r="DO2" i="51"/>
  <c r="DO8" i="51" s="1"/>
  <c r="DN1" i="51"/>
  <c r="DO2" i="50"/>
  <c r="DN1" i="50"/>
  <c r="DO2" i="49"/>
  <c r="DN1" i="49"/>
  <c r="DO2" i="48"/>
  <c r="DN1" i="48"/>
  <c r="DO2" i="47"/>
  <c r="DO7" i="47" s="1"/>
  <c r="DN1" i="47"/>
  <c r="DO2" i="46"/>
  <c r="DN1" i="46"/>
  <c r="DO2" i="45"/>
  <c r="DO4" i="45" s="1"/>
  <c r="DN1" i="45"/>
  <c r="DN1" i="44"/>
  <c r="DO2" i="44"/>
  <c r="DO4" i="44" s="1"/>
  <c r="DN1" i="43"/>
  <c r="DO2" i="43"/>
  <c r="DN1" i="42"/>
  <c r="DO2" i="42"/>
  <c r="DN1" i="41"/>
  <c r="DO2" i="41"/>
  <c r="DN1" i="40"/>
  <c r="DO2" i="40"/>
  <c r="DO6" i="40" s="1"/>
  <c r="DO2" i="39"/>
  <c r="DN1" i="39"/>
  <c r="DN1" i="38"/>
  <c r="DO2" i="38"/>
  <c r="DN1" i="37"/>
  <c r="DO2" i="37"/>
  <c r="DO6" i="37" s="1"/>
  <c r="DN1" i="36"/>
  <c r="DO2" i="36"/>
  <c r="DO6" i="36" s="1"/>
  <c r="DN1" i="35"/>
  <c r="DO2" i="35"/>
  <c r="DO9" i="35" s="1"/>
  <c r="DO2" i="34"/>
  <c r="DO7" i="34" s="1"/>
  <c r="DN1" i="34"/>
  <c r="DN1" i="33"/>
  <c r="DO2" i="33"/>
  <c r="DO12" i="33" s="1"/>
  <c r="DN1" i="32"/>
  <c r="DO2" i="32"/>
  <c r="DO2" i="31"/>
  <c r="DN1" i="31"/>
  <c r="DN1" i="30"/>
  <c r="DO2" i="30"/>
  <c r="DN2" i="29"/>
  <c r="DN4" i="29" s="1"/>
  <c r="DM1" i="29"/>
  <c r="DN1" i="28"/>
  <c r="DO2" i="28"/>
  <c r="DB2" i="3"/>
  <c r="DO4" i="48" l="1"/>
  <c r="DO5" i="48"/>
  <c r="DO10" i="38"/>
  <c r="DO9" i="38"/>
  <c r="DO9" i="33"/>
  <c r="DO10" i="33"/>
  <c r="DN3" i="38"/>
  <c r="DN3" i="50"/>
  <c r="DN3" i="40"/>
  <c r="DN3" i="39"/>
  <c r="DO6" i="42"/>
  <c r="DO7" i="42"/>
  <c r="DO11" i="33"/>
  <c r="DO6" i="32"/>
  <c r="DO7" i="32"/>
  <c r="DN3" i="34"/>
  <c r="DN3" i="41"/>
  <c r="DO4" i="50"/>
  <c r="DO5" i="50"/>
  <c r="DO3" i="48"/>
  <c r="DO4" i="47"/>
  <c r="DO6" i="47"/>
  <c r="DO5" i="47"/>
  <c r="DO5" i="41"/>
  <c r="DO6" i="41"/>
  <c r="DO7" i="41"/>
  <c r="DO4" i="40"/>
  <c r="DO5" i="40"/>
  <c r="DO4" i="39"/>
  <c r="DO5" i="39"/>
  <c r="DO4" i="38"/>
  <c r="DO8" i="38"/>
  <c r="DO7" i="38"/>
  <c r="DO5" i="38"/>
  <c r="DO6" i="38"/>
  <c r="DO4" i="36"/>
  <c r="DO5" i="36"/>
  <c r="DO8" i="35"/>
  <c r="DO7" i="35"/>
  <c r="DO6" i="35"/>
  <c r="DO4" i="34"/>
  <c r="DO6" i="34"/>
  <c r="DO5" i="34"/>
  <c r="DN3" i="29"/>
  <c r="DJ52" i="3"/>
  <c r="DN3" i="35"/>
  <c r="DN3" i="37"/>
  <c r="DO6" i="51"/>
  <c r="DO7" i="51"/>
  <c r="DO4" i="51"/>
  <c r="DO5" i="51"/>
  <c r="DO4" i="42"/>
  <c r="DO5" i="42"/>
  <c r="DO4" i="37"/>
  <c r="DO5" i="37"/>
  <c r="DO4" i="35"/>
  <c r="DO5" i="35"/>
  <c r="DO4" i="33"/>
  <c r="DO8" i="33"/>
  <c r="DO7" i="33"/>
  <c r="DO6" i="33"/>
  <c r="DO5" i="33"/>
  <c r="DO5" i="32"/>
  <c r="DO4" i="32"/>
  <c r="DO3" i="44"/>
  <c r="DN3" i="33"/>
  <c r="DN3" i="36"/>
  <c r="DN3" i="47"/>
  <c r="DN3" i="32"/>
  <c r="DO3" i="52"/>
  <c r="DN3" i="51"/>
  <c r="DN3" i="42"/>
  <c r="DO3" i="45"/>
  <c r="DP2" i="55"/>
  <c r="DO1" i="55"/>
  <c r="DO1" i="54"/>
  <c r="DP2" i="54"/>
  <c r="DP2" i="53"/>
  <c r="DO1" i="53"/>
  <c r="DO1" i="52"/>
  <c r="DP2" i="52"/>
  <c r="DP4" i="52" s="1"/>
  <c r="DP2" i="51"/>
  <c r="DP8" i="51" s="1"/>
  <c r="DO1" i="51"/>
  <c r="DP2" i="50"/>
  <c r="DO1" i="50"/>
  <c r="DP2" i="49"/>
  <c r="DO1" i="49"/>
  <c r="DP2" i="48"/>
  <c r="DO1" i="48"/>
  <c r="DP2" i="47"/>
  <c r="DP7" i="47" s="1"/>
  <c r="DO1" i="47"/>
  <c r="DP2" i="46"/>
  <c r="DO1" i="46"/>
  <c r="DP2" i="45"/>
  <c r="DP4" i="45" s="1"/>
  <c r="DO1" i="45"/>
  <c r="DP2" i="44"/>
  <c r="DP4" i="44" s="1"/>
  <c r="DO1" i="44"/>
  <c r="DO1" i="43"/>
  <c r="DP2" i="43"/>
  <c r="DP2" i="42"/>
  <c r="DO1" i="42"/>
  <c r="DP2" i="41"/>
  <c r="DO1" i="41"/>
  <c r="DO1" i="40"/>
  <c r="DP2" i="40"/>
  <c r="DP6" i="40" s="1"/>
  <c r="DO1" i="39"/>
  <c r="DP2" i="39"/>
  <c r="DO1" i="38"/>
  <c r="DP2" i="38"/>
  <c r="DO1" i="37"/>
  <c r="DP2" i="37"/>
  <c r="DP6" i="37" s="1"/>
  <c r="DP2" i="36"/>
  <c r="DP6" i="36" s="1"/>
  <c r="DO1" i="36"/>
  <c r="DO1" i="35"/>
  <c r="DP2" i="35"/>
  <c r="DP9" i="35" s="1"/>
  <c r="DP2" i="34"/>
  <c r="DP7" i="34" s="1"/>
  <c r="DO1" i="34"/>
  <c r="DP2" i="33"/>
  <c r="DP12" i="33" s="1"/>
  <c r="DO1" i="33"/>
  <c r="DO1" i="32"/>
  <c r="DP2" i="32"/>
  <c r="DP2" i="31"/>
  <c r="DO1" i="31"/>
  <c r="DO1" i="30"/>
  <c r="DP2" i="30"/>
  <c r="DO2" i="29"/>
  <c r="DO4" i="29" s="1"/>
  <c r="DN1" i="29"/>
  <c r="DO1" i="28"/>
  <c r="DP2" i="28"/>
  <c r="DC2" i="3"/>
  <c r="DP4" i="48" l="1"/>
  <c r="DP5" i="48"/>
  <c r="DP10" i="38"/>
  <c r="DP9" i="38"/>
  <c r="DP9" i="33"/>
  <c r="DP10" i="33"/>
  <c r="DO3" i="34"/>
  <c r="DO3" i="40"/>
  <c r="DO3" i="39"/>
  <c r="DP6" i="42"/>
  <c r="DP7" i="42"/>
  <c r="DP11" i="33"/>
  <c r="DP6" i="32"/>
  <c r="DP7" i="32"/>
  <c r="DO3" i="50"/>
  <c r="DO3" i="41"/>
  <c r="DO3" i="38"/>
  <c r="DP4" i="50"/>
  <c r="DP5" i="50"/>
  <c r="DP3" i="48"/>
  <c r="DP4" i="47"/>
  <c r="DP6" i="47"/>
  <c r="DP5" i="47"/>
  <c r="DP5" i="41"/>
  <c r="DP7" i="41"/>
  <c r="DP6" i="41"/>
  <c r="DP4" i="40"/>
  <c r="DP5" i="40"/>
  <c r="DP4" i="39"/>
  <c r="DP5" i="39"/>
  <c r="DP4" i="38"/>
  <c r="DP8" i="38"/>
  <c r="DP7" i="38"/>
  <c r="DP5" i="38"/>
  <c r="DP6" i="38"/>
  <c r="DP4" i="36"/>
  <c r="DP5" i="36"/>
  <c r="DP8" i="35"/>
  <c r="DP7" i="35"/>
  <c r="DP6" i="35"/>
  <c r="DP4" i="34"/>
  <c r="DP6" i="34"/>
  <c r="DP5" i="34"/>
  <c r="DO3" i="29"/>
  <c r="DK52" i="3"/>
  <c r="DO3" i="35"/>
  <c r="DO3" i="37"/>
  <c r="DP6" i="51"/>
  <c r="DP7" i="51"/>
  <c r="DP4" i="51"/>
  <c r="DP5" i="51"/>
  <c r="DP4" i="42"/>
  <c r="DP5" i="42"/>
  <c r="DP4" i="37"/>
  <c r="DP5" i="37"/>
  <c r="DP4" i="35"/>
  <c r="DP5" i="35"/>
  <c r="DP4" i="33"/>
  <c r="DP8" i="33"/>
  <c r="DP7" i="33"/>
  <c r="DP6" i="33"/>
  <c r="DP5" i="33"/>
  <c r="DP5" i="32"/>
  <c r="DP4" i="32"/>
  <c r="DP3" i="44"/>
  <c r="DO3" i="47"/>
  <c r="DO3" i="36"/>
  <c r="DO3" i="33"/>
  <c r="DO3" i="32"/>
  <c r="DP3" i="52"/>
  <c r="DO3" i="51"/>
  <c r="DO3" i="42"/>
  <c r="DP3" i="45"/>
  <c r="DQ2" i="55"/>
  <c r="DP1" i="55"/>
  <c r="DQ2" i="54"/>
  <c r="DP1" i="54"/>
  <c r="DQ2" i="53"/>
  <c r="DP1" i="53"/>
  <c r="DP1" i="52"/>
  <c r="DQ2" i="52"/>
  <c r="DQ4" i="52" s="1"/>
  <c r="DQ2" i="51"/>
  <c r="DQ8" i="51" s="1"/>
  <c r="DP1" i="51"/>
  <c r="DQ2" i="50"/>
  <c r="DP1" i="50"/>
  <c r="DQ2" i="49"/>
  <c r="DP1" i="49"/>
  <c r="DQ2" i="48"/>
  <c r="DP1" i="48"/>
  <c r="DQ2" i="47"/>
  <c r="DQ7" i="47" s="1"/>
  <c r="DP1" i="47"/>
  <c r="DQ2" i="46"/>
  <c r="DP1" i="46"/>
  <c r="DQ2" i="45"/>
  <c r="DQ4" i="45" s="1"/>
  <c r="DP1" i="45"/>
  <c r="DP1" i="44"/>
  <c r="DQ2" i="44"/>
  <c r="DQ4" i="44" s="1"/>
  <c r="DP1" i="43"/>
  <c r="DQ2" i="43"/>
  <c r="DQ2" i="42"/>
  <c r="DP1" i="42"/>
  <c r="DQ2" i="41"/>
  <c r="DP1" i="41"/>
  <c r="DQ2" i="40"/>
  <c r="DQ6" i="40" s="1"/>
  <c r="DP1" i="40"/>
  <c r="DQ2" i="39"/>
  <c r="DP1" i="39"/>
  <c r="DQ2" i="38"/>
  <c r="DP1" i="38"/>
  <c r="DP1" i="37"/>
  <c r="DQ2" i="37"/>
  <c r="DQ6" i="37" s="1"/>
  <c r="DP1" i="36"/>
  <c r="DQ2" i="36"/>
  <c r="DQ6" i="36" s="1"/>
  <c r="DQ2" i="35"/>
  <c r="DQ9" i="35" s="1"/>
  <c r="DP1" i="35"/>
  <c r="DP1" i="34"/>
  <c r="DQ2" i="34"/>
  <c r="DQ7" i="34" s="1"/>
  <c r="DQ2" i="33"/>
  <c r="DQ12" i="33" s="1"/>
  <c r="DP1" i="33"/>
  <c r="DP1" i="32"/>
  <c r="DQ2" i="32"/>
  <c r="DQ2" i="31"/>
  <c r="DP1" i="31"/>
  <c r="DP1" i="30"/>
  <c r="DQ2" i="30"/>
  <c r="DP2" i="29"/>
  <c r="DP4" i="29" s="1"/>
  <c r="DO1" i="29"/>
  <c r="DP1" i="28"/>
  <c r="DQ2" i="28"/>
  <c r="DD2" i="3"/>
  <c r="DQ4" i="48" l="1"/>
  <c r="DQ5" i="48"/>
  <c r="DQ10" i="38"/>
  <c r="DQ9" i="38"/>
  <c r="DQ9" i="33"/>
  <c r="DQ10" i="33"/>
  <c r="DP3" i="40"/>
  <c r="DP3" i="39"/>
  <c r="DQ6" i="42"/>
  <c r="DQ7" i="42"/>
  <c r="DQ11" i="33"/>
  <c r="DQ6" i="32"/>
  <c r="DQ7" i="32"/>
  <c r="DP3" i="34"/>
  <c r="DP3" i="50"/>
  <c r="DP3" i="41"/>
  <c r="DP3" i="38"/>
  <c r="DQ4" i="50"/>
  <c r="DQ5" i="50"/>
  <c r="DQ3" i="48"/>
  <c r="DQ4" i="47"/>
  <c r="DQ6" i="47"/>
  <c r="DQ5" i="47"/>
  <c r="DQ5" i="41"/>
  <c r="DQ7" i="41"/>
  <c r="DQ6" i="41"/>
  <c r="DQ4" i="40"/>
  <c r="DQ5" i="40"/>
  <c r="DQ4" i="39"/>
  <c r="DQ5" i="39"/>
  <c r="DQ4" i="38"/>
  <c r="DQ8" i="38"/>
  <c r="DQ7" i="38"/>
  <c r="DQ5" i="38"/>
  <c r="DQ6" i="38"/>
  <c r="DQ4" i="36"/>
  <c r="DQ5" i="36"/>
  <c r="DQ8" i="35"/>
  <c r="DQ7" i="35"/>
  <c r="DQ6" i="35"/>
  <c r="DQ4" i="34"/>
  <c r="DQ6" i="34"/>
  <c r="DQ5" i="34"/>
  <c r="DP3" i="29"/>
  <c r="DL52" i="3"/>
  <c r="DP3" i="35"/>
  <c r="DP3" i="37"/>
  <c r="DQ6" i="51"/>
  <c r="DQ7" i="51"/>
  <c r="DQ4" i="51"/>
  <c r="DQ5" i="51"/>
  <c r="DQ4" i="42"/>
  <c r="DQ5" i="42"/>
  <c r="DQ4" i="37"/>
  <c r="DQ5" i="37"/>
  <c r="DQ4" i="35"/>
  <c r="DQ5" i="35"/>
  <c r="DQ4" i="33"/>
  <c r="DQ8" i="33"/>
  <c r="DQ7" i="33"/>
  <c r="DQ6" i="33"/>
  <c r="DQ5" i="33"/>
  <c r="DQ5" i="32"/>
  <c r="DQ4" i="32"/>
  <c r="DQ3" i="44"/>
  <c r="DP3" i="36"/>
  <c r="DP3" i="32"/>
  <c r="DP3" i="33"/>
  <c r="DP3" i="47"/>
  <c r="DQ3" i="52"/>
  <c r="DP3" i="51"/>
  <c r="DP3" i="42"/>
  <c r="DQ3" i="45"/>
  <c r="DR2" i="55"/>
  <c r="DQ1" i="55"/>
  <c r="DR2" i="54"/>
  <c r="DQ1" i="54"/>
  <c r="DR2" i="53"/>
  <c r="DQ1" i="53"/>
  <c r="DR2" i="52"/>
  <c r="DR4" i="52" s="1"/>
  <c r="DQ1" i="52"/>
  <c r="DR2" i="51"/>
  <c r="DR8" i="51" s="1"/>
  <c r="DQ1" i="51"/>
  <c r="DR2" i="50"/>
  <c r="DQ1" i="50"/>
  <c r="DR2" i="49"/>
  <c r="DQ1" i="49"/>
  <c r="DR2" i="48"/>
  <c r="DQ1" i="48"/>
  <c r="DR2" i="47"/>
  <c r="DR7" i="47" s="1"/>
  <c r="DQ1" i="47"/>
  <c r="DR2" i="46"/>
  <c r="DQ1" i="46"/>
  <c r="DR2" i="45"/>
  <c r="DR4" i="45" s="1"/>
  <c r="DQ1" i="45"/>
  <c r="DQ1" i="44"/>
  <c r="DR2" i="44"/>
  <c r="DR4" i="44" s="1"/>
  <c r="DR2" i="43"/>
  <c r="DQ1" i="43"/>
  <c r="DR2" i="42"/>
  <c r="DQ1" i="42"/>
  <c r="DR2" i="41"/>
  <c r="DQ1" i="41"/>
  <c r="DR2" i="40"/>
  <c r="DR6" i="40" s="1"/>
  <c r="DQ1" i="40"/>
  <c r="DR2" i="39"/>
  <c r="DQ1" i="39"/>
  <c r="DR2" i="38"/>
  <c r="DQ1" i="38"/>
  <c r="DQ1" i="37"/>
  <c r="DR2" i="37"/>
  <c r="DR6" i="37" s="1"/>
  <c r="DQ1" i="36"/>
  <c r="DR2" i="36"/>
  <c r="DR6" i="36" s="1"/>
  <c r="DQ1" i="35"/>
  <c r="DR2" i="35"/>
  <c r="DR9" i="35" s="1"/>
  <c r="DR2" i="34"/>
  <c r="DR7" i="34" s="1"/>
  <c r="DQ1" i="34"/>
  <c r="DR2" i="33"/>
  <c r="DR12" i="33" s="1"/>
  <c r="DQ1" i="33"/>
  <c r="DQ1" i="32"/>
  <c r="DR2" i="32"/>
  <c r="DR2" i="31"/>
  <c r="DQ1" i="31"/>
  <c r="DR2" i="30"/>
  <c r="DQ1" i="30"/>
  <c r="DQ2" i="29"/>
  <c r="DQ4" i="29" s="1"/>
  <c r="DP1" i="29"/>
  <c r="DQ1" i="28"/>
  <c r="DR2" i="28"/>
  <c r="DE2" i="3"/>
  <c r="DR4" i="48" l="1"/>
  <c r="DR5" i="48"/>
  <c r="DR10" i="38"/>
  <c r="DR9" i="38"/>
  <c r="DR9" i="33"/>
  <c r="DR10" i="33"/>
  <c r="DQ3" i="38"/>
  <c r="DQ3" i="40"/>
  <c r="DQ3" i="39"/>
  <c r="DQ3" i="34"/>
  <c r="DR6" i="42"/>
  <c r="DR7" i="42"/>
  <c r="DR11" i="33"/>
  <c r="DR6" i="32"/>
  <c r="DR7" i="32"/>
  <c r="DQ3" i="50"/>
  <c r="DQ3" i="41"/>
  <c r="DR4" i="50"/>
  <c r="DR5" i="50"/>
  <c r="DR3" i="48"/>
  <c r="DR4" i="47"/>
  <c r="DR6" i="47"/>
  <c r="DR5" i="47"/>
  <c r="DR5" i="41"/>
  <c r="DR6" i="41"/>
  <c r="DR7" i="41"/>
  <c r="DR4" i="40"/>
  <c r="DR5" i="40"/>
  <c r="DR4" i="39"/>
  <c r="DR5" i="39"/>
  <c r="DR4" i="38"/>
  <c r="DR8" i="38"/>
  <c r="DR7" i="38"/>
  <c r="DR5" i="38"/>
  <c r="DR6" i="38"/>
  <c r="DR4" i="36"/>
  <c r="DR5" i="36"/>
  <c r="DR8" i="35"/>
  <c r="DR7" i="35"/>
  <c r="DR6" i="35"/>
  <c r="DR4" i="34"/>
  <c r="DR6" i="34"/>
  <c r="DR5" i="34"/>
  <c r="DQ3" i="29"/>
  <c r="DM52" i="3"/>
  <c r="DQ3" i="35"/>
  <c r="DQ3" i="37"/>
  <c r="DR6" i="51"/>
  <c r="DR7" i="51"/>
  <c r="DR4" i="51"/>
  <c r="DR5" i="51"/>
  <c r="DR4" i="42"/>
  <c r="DR5" i="42"/>
  <c r="DR4" i="37"/>
  <c r="DR5" i="37"/>
  <c r="DR4" i="35"/>
  <c r="DR5" i="35"/>
  <c r="DR4" i="33"/>
  <c r="DR8" i="33"/>
  <c r="DR7" i="33"/>
  <c r="DR6" i="33"/>
  <c r="DR5" i="33"/>
  <c r="DR5" i="32"/>
  <c r="DR4" i="32"/>
  <c r="DR3" i="44"/>
  <c r="DQ3" i="32"/>
  <c r="DQ3" i="47"/>
  <c r="DQ3" i="36"/>
  <c r="DQ3" i="33"/>
  <c r="DR3" i="52"/>
  <c r="DQ3" i="42"/>
  <c r="DQ3" i="51"/>
  <c r="DR3" i="45"/>
  <c r="DR1" i="55"/>
  <c r="DS2" i="55"/>
  <c r="DS2" i="54"/>
  <c r="DR1" i="54"/>
  <c r="DS2" i="53"/>
  <c r="DR1" i="53"/>
  <c r="DS2" i="52"/>
  <c r="DS4" i="52" s="1"/>
  <c r="DR1" i="52"/>
  <c r="DS2" i="51"/>
  <c r="DS8" i="51" s="1"/>
  <c r="DR1" i="51"/>
  <c r="DS2" i="50"/>
  <c r="DR1" i="50"/>
  <c r="DS2" i="49"/>
  <c r="DR1" i="49"/>
  <c r="DS2" i="48"/>
  <c r="DR1" i="48"/>
  <c r="DS2" i="47"/>
  <c r="DS7" i="47" s="1"/>
  <c r="DR1" i="47"/>
  <c r="DS2" i="46"/>
  <c r="DR1" i="46"/>
  <c r="DR1" i="45"/>
  <c r="DS2" i="45"/>
  <c r="DS4" i="45" s="1"/>
  <c r="DS2" i="44"/>
  <c r="DS4" i="44" s="1"/>
  <c r="DR1" i="44"/>
  <c r="DR1" i="43"/>
  <c r="DS2" i="43"/>
  <c r="DR1" i="42"/>
  <c r="DS2" i="42"/>
  <c r="DR1" i="41"/>
  <c r="DS2" i="41"/>
  <c r="DS2" i="40"/>
  <c r="DS6" i="40" s="1"/>
  <c r="DR1" i="40"/>
  <c r="DS2" i="39"/>
  <c r="DR1" i="39"/>
  <c r="DR1" i="38"/>
  <c r="DS2" i="38"/>
  <c r="DR1" i="37"/>
  <c r="DS2" i="37"/>
  <c r="DS6" i="37" s="1"/>
  <c r="DR1" i="36"/>
  <c r="DS2" i="36"/>
  <c r="DS6" i="36" s="1"/>
  <c r="DR1" i="35"/>
  <c r="DS2" i="35"/>
  <c r="DS9" i="35" s="1"/>
  <c r="DR1" i="34"/>
  <c r="DS2" i="34"/>
  <c r="DS7" i="34" s="1"/>
  <c r="DR1" i="33"/>
  <c r="DS2" i="33"/>
  <c r="DS12" i="33" s="1"/>
  <c r="DR1" i="32"/>
  <c r="DS2" i="32"/>
  <c r="DR1" i="31"/>
  <c r="DS2" i="31"/>
  <c r="DS2" i="30"/>
  <c r="DR1" i="30"/>
  <c r="DR2" i="29"/>
  <c r="DR4" i="29" s="1"/>
  <c r="DQ1" i="29"/>
  <c r="DR1" i="28"/>
  <c r="DS2" i="28"/>
  <c r="DF2" i="3"/>
  <c r="DS4" i="48" l="1"/>
  <c r="DS5" i="48"/>
  <c r="DS10" i="38"/>
  <c r="DS9" i="38"/>
  <c r="DS9" i="33"/>
  <c r="DS10" i="33"/>
  <c r="DR3" i="38"/>
  <c r="DR3" i="40"/>
  <c r="DR3" i="34"/>
  <c r="DR3" i="39"/>
  <c r="DS6" i="42"/>
  <c r="DS7" i="42"/>
  <c r="DS11" i="33"/>
  <c r="DS6" i="32"/>
  <c r="DS7" i="32"/>
  <c r="DR3" i="50"/>
  <c r="DR3" i="41"/>
  <c r="DS4" i="50"/>
  <c r="DS5" i="50"/>
  <c r="DS3" i="48"/>
  <c r="DS4" i="47"/>
  <c r="DS6" i="47"/>
  <c r="DS5" i="47"/>
  <c r="DS5" i="41"/>
  <c r="DS7" i="41"/>
  <c r="DS6" i="41"/>
  <c r="DS4" i="40"/>
  <c r="DS5" i="40"/>
  <c r="DS4" i="39"/>
  <c r="DS5" i="39"/>
  <c r="DS4" i="38"/>
  <c r="DS8" i="38"/>
  <c r="DS7" i="38"/>
  <c r="DS5" i="38"/>
  <c r="DS6" i="38"/>
  <c r="DS4" i="36"/>
  <c r="DS5" i="36"/>
  <c r="DS8" i="35"/>
  <c r="DS7" i="35"/>
  <c r="DS6" i="35"/>
  <c r="DS4" i="34"/>
  <c r="DS6" i="34"/>
  <c r="DS5" i="34"/>
  <c r="DR3" i="29"/>
  <c r="DN52" i="3"/>
  <c r="DR3" i="35"/>
  <c r="DR3" i="37"/>
  <c r="DS6" i="51"/>
  <c r="DS7" i="51"/>
  <c r="DS4" i="51"/>
  <c r="DS5" i="51"/>
  <c r="DS4" i="42"/>
  <c r="DS5" i="42"/>
  <c r="DS4" i="37"/>
  <c r="DS5" i="37"/>
  <c r="DS4" i="35"/>
  <c r="DS5" i="35"/>
  <c r="DS4" i="33"/>
  <c r="DS8" i="33"/>
  <c r="DS7" i="33"/>
  <c r="DS6" i="33"/>
  <c r="DS5" i="33"/>
  <c r="DS5" i="32"/>
  <c r="DS4" i="32"/>
  <c r="DS3" i="44"/>
  <c r="DR3" i="36"/>
  <c r="DR3" i="47"/>
  <c r="DR3" i="33"/>
  <c r="DR3" i="32"/>
  <c r="DS3" i="52"/>
  <c r="DR3" i="42"/>
  <c r="DR3" i="51"/>
  <c r="DS3" i="45"/>
  <c r="DS1" i="55"/>
  <c r="DT2" i="55"/>
  <c r="DS1" i="54"/>
  <c r="DT2" i="54"/>
  <c r="DT2" i="53"/>
  <c r="DS1" i="53"/>
  <c r="DT2" i="52"/>
  <c r="DT4" i="52" s="1"/>
  <c r="DS1" i="52"/>
  <c r="DT2" i="51"/>
  <c r="DT8" i="51" s="1"/>
  <c r="DS1" i="51"/>
  <c r="DT2" i="50"/>
  <c r="DS1" i="50"/>
  <c r="DT2" i="49"/>
  <c r="DS1" i="49"/>
  <c r="DT2" i="48"/>
  <c r="DS1" i="48"/>
  <c r="DT2" i="47"/>
  <c r="DT7" i="47" s="1"/>
  <c r="DS1" i="47"/>
  <c r="DT2" i="46"/>
  <c r="DS1" i="46"/>
  <c r="DS1" i="45"/>
  <c r="DT2" i="45"/>
  <c r="DT4" i="45" s="1"/>
  <c r="DT2" i="44"/>
  <c r="DT4" i="44" s="1"/>
  <c r="DS1" i="44"/>
  <c r="DS1" i="43"/>
  <c r="DT2" i="43"/>
  <c r="DS1" i="42"/>
  <c r="DT2" i="42"/>
  <c r="DS1" i="41"/>
  <c r="DT2" i="41"/>
  <c r="DS1" i="40"/>
  <c r="DT2" i="40"/>
  <c r="DT6" i="40" s="1"/>
  <c r="DS1" i="39"/>
  <c r="DT2" i="39"/>
  <c r="DT2" i="38"/>
  <c r="DS1" i="38"/>
  <c r="DS1" i="37"/>
  <c r="DT2" i="37"/>
  <c r="DT6" i="37" s="1"/>
  <c r="DT2" i="36"/>
  <c r="DT6" i="36" s="1"/>
  <c r="DS1" i="36"/>
  <c r="DT2" i="35"/>
  <c r="DT9" i="35" s="1"/>
  <c r="DS1" i="35"/>
  <c r="DS1" i="34"/>
  <c r="DT2" i="34"/>
  <c r="DT7" i="34" s="1"/>
  <c r="DS1" i="33"/>
  <c r="DT2" i="33"/>
  <c r="DT12" i="33" s="1"/>
  <c r="DT2" i="32"/>
  <c r="DS1" i="32"/>
  <c r="DS1" i="31"/>
  <c r="DT2" i="31"/>
  <c r="DS1" i="30"/>
  <c r="DT2" i="30"/>
  <c r="DS2" i="29"/>
  <c r="DS4" i="29" s="1"/>
  <c r="DR1" i="29"/>
  <c r="DS1" i="28"/>
  <c r="DT2" i="28"/>
  <c r="DG2" i="3"/>
  <c r="DT4" i="48" l="1"/>
  <c r="DT5" i="48"/>
  <c r="DT10" i="38"/>
  <c r="DT9" i="38"/>
  <c r="DT9" i="33"/>
  <c r="DT10" i="33"/>
  <c r="DS3" i="38"/>
  <c r="DS3" i="40"/>
  <c r="DS3" i="39"/>
  <c r="DT6" i="42"/>
  <c r="DT7" i="42"/>
  <c r="DT11" i="33"/>
  <c r="DT6" i="32"/>
  <c r="DT7" i="32"/>
  <c r="DS3" i="34"/>
  <c r="DS3" i="50"/>
  <c r="DS3" i="41"/>
  <c r="DT4" i="50"/>
  <c r="DT5" i="50"/>
  <c r="DT3" i="48"/>
  <c r="DT4" i="47"/>
  <c r="DT6" i="47"/>
  <c r="DT5" i="47"/>
  <c r="DT5" i="41"/>
  <c r="DT6" i="41"/>
  <c r="DT7" i="41"/>
  <c r="DT4" i="40"/>
  <c r="DT5" i="40"/>
  <c r="DT4" i="39"/>
  <c r="DT5" i="39"/>
  <c r="DT4" i="38"/>
  <c r="DT8" i="38"/>
  <c r="DT7" i="38"/>
  <c r="DT5" i="38"/>
  <c r="DT6" i="38"/>
  <c r="DT4" i="36"/>
  <c r="DT5" i="36"/>
  <c r="DT8" i="35"/>
  <c r="DT7" i="35"/>
  <c r="DT6" i="35"/>
  <c r="DT4" i="34"/>
  <c r="DT6" i="34"/>
  <c r="DT5" i="34"/>
  <c r="DS3" i="29"/>
  <c r="DO52" i="3"/>
  <c r="DS3" i="35"/>
  <c r="DS3" i="37"/>
  <c r="DT6" i="51"/>
  <c r="DT7" i="51"/>
  <c r="DT4" i="51"/>
  <c r="DT5" i="51"/>
  <c r="DT4" i="42"/>
  <c r="DT5" i="42"/>
  <c r="DT4" i="37"/>
  <c r="DT5" i="37"/>
  <c r="DT4" i="35"/>
  <c r="DT5" i="35"/>
  <c r="DT4" i="33"/>
  <c r="DT8" i="33"/>
  <c r="DT7" i="33"/>
  <c r="DT6" i="33"/>
  <c r="DT5" i="33"/>
  <c r="DT5" i="32"/>
  <c r="DT4" i="32"/>
  <c r="DT3" i="44"/>
  <c r="DS3" i="47"/>
  <c r="DS3" i="33"/>
  <c r="DS3" i="36"/>
  <c r="DS3" i="32"/>
  <c r="DT3" i="52"/>
  <c r="DS3" i="42"/>
  <c r="DS3" i="51"/>
  <c r="DT3" i="45"/>
  <c r="DT1" i="55"/>
  <c r="DU2" i="55"/>
  <c r="DT1" i="54"/>
  <c r="DU2" i="54"/>
  <c r="DU2" i="53"/>
  <c r="DT1" i="53"/>
  <c r="DT1" i="52"/>
  <c r="DU2" i="52"/>
  <c r="DU4" i="52" s="1"/>
  <c r="DU2" i="51"/>
  <c r="DU8" i="51" s="1"/>
  <c r="DT1" i="51"/>
  <c r="DT1" i="50"/>
  <c r="DU2" i="50"/>
  <c r="DU2" i="49"/>
  <c r="DT1" i="49"/>
  <c r="DU2" i="48"/>
  <c r="DT1" i="48"/>
  <c r="DU2" i="47"/>
  <c r="DU7" i="47" s="1"/>
  <c r="DT1" i="47"/>
  <c r="DU2" i="46"/>
  <c r="DT1" i="46"/>
  <c r="DT1" i="45"/>
  <c r="DU2" i="45"/>
  <c r="DU4" i="45" s="1"/>
  <c r="DU2" i="44"/>
  <c r="DU4" i="44" s="1"/>
  <c r="DT1" i="44"/>
  <c r="DT1" i="43"/>
  <c r="DU2" i="43"/>
  <c r="DU2" i="42"/>
  <c r="DT1" i="42"/>
  <c r="DT1" i="41"/>
  <c r="DU2" i="41"/>
  <c r="DT1" i="40"/>
  <c r="DU2" i="40"/>
  <c r="DU6" i="40" s="1"/>
  <c r="DT1" i="39"/>
  <c r="DU2" i="39"/>
  <c r="DT1" i="38"/>
  <c r="DU2" i="38"/>
  <c r="DT1" i="37"/>
  <c r="DU2" i="37"/>
  <c r="DU6" i="37" s="1"/>
  <c r="DU2" i="36"/>
  <c r="DU6" i="36" s="1"/>
  <c r="DT1" i="36"/>
  <c r="DU2" i="35"/>
  <c r="DU9" i="35" s="1"/>
  <c r="DT1" i="35"/>
  <c r="DT1" i="34"/>
  <c r="DU2" i="34"/>
  <c r="DU7" i="34" s="1"/>
  <c r="DT1" i="33"/>
  <c r="DU2" i="33"/>
  <c r="DU12" i="33" s="1"/>
  <c r="DT1" i="32"/>
  <c r="DU2" i="32"/>
  <c r="DT1" i="31"/>
  <c r="DU2" i="31"/>
  <c r="DU2" i="30"/>
  <c r="DT1" i="30"/>
  <c r="DS1" i="29"/>
  <c r="DT2" i="29"/>
  <c r="DT4" i="29" s="1"/>
  <c r="DT1" i="28"/>
  <c r="DU2" i="28"/>
  <c r="DH2" i="3"/>
  <c r="DU4" i="48" l="1"/>
  <c r="DU5" i="48"/>
  <c r="DU10" i="38"/>
  <c r="DU9" i="38"/>
  <c r="DU9" i="33"/>
  <c r="DU10" i="33"/>
  <c r="DT3" i="47"/>
  <c r="DT3" i="50"/>
  <c r="DT3" i="41"/>
  <c r="DT3" i="38"/>
  <c r="DT3" i="34"/>
  <c r="DT3" i="40"/>
  <c r="DT3" i="39"/>
  <c r="DU6" i="42"/>
  <c r="DU7" i="42"/>
  <c r="DU11" i="33"/>
  <c r="DU6" i="32"/>
  <c r="DU7" i="32"/>
  <c r="DU4" i="50"/>
  <c r="DU5" i="50"/>
  <c r="DU3" i="48"/>
  <c r="DU4" i="47"/>
  <c r="DU6" i="47"/>
  <c r="DU5" i="47"/>
  <c r="DU5" i="41"/>
  <c r="DU7" i="41"/>
  <c r="DU6" i="41"/>
  <c r="DU4" i="40"/>
  <c r="DU5" i="40"/>
  <c r="DU4" i="39"/>
  <c r="DU5" i="39"/>
  <c r="DU4" i="38"/>
  <c r="DU8" i="38"/>
  <c r="DU7" i="38"/>
  <c r="DU5" i="38"/>
  <c r="DU6" i="38"/>
  <c r="DU4" i="36"/>
  <c r="DU5" i="36"/>
  <c r="DU8" i="35"/>
  <c r="DU7" i="35"/>
  <c r="DU6" i="35"/>
  <c r="DU4" i="34"/>
  <c r="DU6" i="34"/>
  <c r="DU5" i="34"/>
  <c r="DT3" i="29"/>
  <c r="DP52" i="3"/>
  <c r="DT3" i="35"/>
  <c r="DT3" i="37"/>
  <c r="DU6" i="51"/>
  <c r="DU7" i="51"/>
  <c r="DU4" i="51"/>
  <c r="DU5" i="51"/>
  <c r="DU4" i="42"/>
  <c r="DU5" i="42"/>
  <c r="DU4" i="37"/>
  <c r="DU5" i="37"/>
  <c r="DU4" i="35"/>
  <c r="DU5" i="35"/>
  <c r="DU4" i="33"/>
  <c r="DU8" i="33"/>
  <c r="DU7" i="33"/>
  <c r="DU6" i="33"/>
  <c r="DU5" i="33"/>
  <c r="DU5" i="32"/>
  <c r="DU4" i="32"/>
  <c r="DU3" i="44"/>
  <c r="DT3" i="33"/>
  <c r="DT3" i="36"/>
  <c r="DT3" i="32"/>
  <c r="DU3" i="52"/>
  <c r="DT3" i="42"/>
  <c r="DT3" i="51"/>
  <c r="DU3" i="45"/>
  <c r="DU1" i="55"/>
  <c r="DV2" i="55"/>
  <c r="DV2" i="54"/>
  <c r="DU1" i="54"/>
  <c r="DV2" i="53"/>
  <c r="DU1" i="53"/>
  <c r="DU1" i="52"/>
  <c r="DV2" i="52"/>
  <c r="DV4" i="52" s="1"/>
  <c r="DV2" i="51"/>
  <c r="DV8" i="51" s="1"/>
  <c r="DU1" i="51"/>
  <c r="DU1" i="50"/>
  <c r="DV2" i="50"/>
  <c r="DV2" i="49"/>
  <c r="DU1" i="49"/>
  <c r="DV2" i="48"/>
  <c r="DU1" i="48"/>
  <c r="DV2" i="47"/>
  <c r="DV7" i="47" s="1"/>
  <c r="DU1" i="47"/>
  <c r="DV2" i="46"/>
  <c r="DU1" i="46"/>
  <c r="DU1" i="45"/>
  <c r="DV2" i="45"/>
  <c r="DV4" i="45" s="1"/>
  <c r="DU1" i="44"/>
  <c r="DV2" i="44"/>
  <c r="DV4" i="44" s="1"/>
  <c r="DV2" i="43"/>
  <c r="DU1" i="43"/>
  <c r="DV2" i="42"/>
  <c r="DU1" i="42"/>
  <c r="DU1" i="41"/>
  <c r="DV2" i="41"/>
  <c r="DU1" i="40"/>
  <c r="DV2" i="40"/>
  <c r="DV6" i="40" s="1"/>
  <c r="DU1" i="39"/>
  <c r="DV2" i="39"/>
  <c r="DU1" i="38"/>
  <c r="DV2" i="38"/>
  <c r="DU1" i="37"/>
  <c r="DV2" i="37"/>
  <c r="DV6" i="37" s="1"/>
  <c r="DV2" i="36"/>
  <c r="DV6" i="36" s="1"/>
  <c r="DU1" i="36"/>
  <c r="DU1" i="35"/>
  <c r="DV2" i="35"/>
  <c r="DV9" i="35" s="1"/>
  <c r="DU1" i="34"/>
  <c r="DV2" i="34"/>
  <c r="DV7" i="34" s="1"/>
  <c r="DV2" i="33"/>
  <c r="DV12" i="33" s="1"/>
  <c r="DU1" i="33"/>
  <c r="DU1" i="32"/>
  <c r="DV2" i="32"/>
  <c r="DU1" i="31"/>
  <c r="DV2" i="31"/>
  <c r="DV2" i="30"/>
  <c r="DU1" i="30"/>
  <c r="DT1" i="29"/>
  <c r="DU2" i="29"/>
  <c r="DU4" i="29" s="1"/>
  <c r="DU1" i="28"/>
  <c r="DV2" i="28"/>
  <c r="DI2" i="3"/>
  <c r="DV4" i="48" l="1"/>
  <c r="DV5" i="48"/>
  <c r="DV10" i="38"/>
  <c r="DV9" i="38"/>
  <c r="DV9" i="33"/>
  <c r="DV10" i="33"/>
  <c r="DU3" i="38"/>
  <c r="DU3" i="40"/>
  <c r="DU3" i="39"/>
  <c r="DU3" i="50"/>
  <c r="DV6" i="42"/>
  <c r="DV7" i="42"/>
  <c r="DV11" i="33"/>
  <c r="DV6" i="32"/>
  <c r="DV7" i="32"/>
  <c r="DU3" i="34"/>
  <c r="DU3" i="41"/>
  <c r="DV4" i="50"/>
  <c r="DV5" i="50"/>
  <c r="DV3" i="48"/>
  <c r="DV4" i="47"/>
  <c r="DV6" i="47"/>
  <c r="DV5" i="47"/>
  <c r="DV5" i="41"/>
  <c r="DV7" i="41"/>
  <c r="DV6" i="41"/>
  <c r="DV4" i="40"/>
  <c r="DV5" i="40"/>
  <c r="DV4" i="39"/>
  <c r="DV5" i="39"/>
  <c r="DV4" i="38"/>
  <c r="DV8" i="38"/>
  <c r="DV7" i="38"/>
  <c r="DV5" i="38"/>
  <c r="DV6" i="38"/>
  <c r="DV4" i="36"/>
  <c r="DV5" i="36"/>
  <c r="DV8" i="35"/>
  <c r="DV7" i="35"/>
  <c r="DV6" i="35"/>
  <c r="DV4" i="34"/>
  <c r="DV6" i="34"/>
  <c r="DV5" i="34"/>
  <c r="DU3" i="29"/>
  <c r="DQ52" i="3"/>
  <c r="DU3" i="35"/>
  <c r="DU3" i="37"/>
  <c r="DV6" i="51"/>
  <c r="DV7" i="51"/>
  <c r="DV4" i="51"/>
  <c r="DV5" i="51"/>
  <c r="DV4" i="42"/>
  <c r="DV5" i="42"/>
  <c r="DV4" i="37"/>
  <c r="DV5" i="37"/>
  <c r="DV4" i="35"/>
  <c r="DV5" i="35"/>
  <c r="DV4" i="33"/>
  <c r="DV8" i="33"/>
  <c r="DV7" i="33"/>
  <c r="DV6" i="33"/>
  <c r="DV5" i="33"/>
  <c r="DV5" i="32"/>
  <c r="DV4" i="32"/>
  <c r="DV3" i="44"/>
  <c r="DU3" i="47"/>
  <c r="DU3" i="33"/>
  <c r="DU3" i="36"/>
  <c r="DU3" i="32"/>
  <c r="DV3" i="52"/>
  <c r="DU3" i="51"/>
  <c r="DU3" i="42"/>
  <c r="DV3" i="45"/>
  <c r="DV1" i="55"/>
  <c r="DW2" i="55"/>
  <c r="DV1" i="54"/>
  <c r="DW2" i="54"/>
  <c r="DW2" i="53"/>
  <c r="DV1" i="53"/>
  <c r="DW2" i="52"/>
  <c r="DW4" i="52" s="1"/>
  <c r="DV1" i="52"/>
  <c r="DW2" i="51"/>
  <c r="DW8" i="51" s="1"/>
  <c r="DV1" i="51"/>
  <c r="DV1" i="50"/>
  <c r="DW2" i="50"/>
  <c r="DW2" i="49"/>
  <c r="DV1" i="49"/>
  <c r="DW2" i="48"/>
  <c r="DV1" i="48"/>
  <c r="DW2" i="47"/>
  <c r="DW7" i="47" s="1"/>
  <c r="DV1" i="47"/>
  <c r="DW2" i="46"/>
  <c r="DV1" i="46"/>
  <c r="DW2" i="45"/>
  <c r="DW4" i="45" s="1"/>
  <c r="DV1" i="45"/>
  <c r="DW2" i="44"/>
  <c r="DW4" i="44" s="1"/>
  <c r="DV1" i="44"/>
  <c r="DW2" i="43"/>
  <c r="DV1" i="43"/>
  <c r="DW2" i="42"/>
  <c r="DV1" i="42"/>
  <c r="DV1" i="41"/>
  <c r="DW2" i="41"/>
  <c r="DV1" i="40"/>
  <c r="DW2" i="40"/>
  <c r="DW6" i="40" s="1"/>
  <c r="DW2" i="39"/>
  <c r="DV1" i="39"/>
  <c r="DW2" i="38"/>
  <c r="DV1" i="38"/>
  <c r="DV1" i="37"/>
  <c r="DW2" i="37"/>
  <c r="DW6" i="37" s="1"/>
  <c r="DV1" i="36"/>
  <c r="DW2" i="36"/>
  <c r="DW6" i="36" s="1"/>
  <c r="DW2" i="35"/>
  <c r="DW9" i="35" s="1"/>
  <c r="DV1" i="35"/>
  <c r="DV1" i="34"/>
  <c r="DW2" i="34"/>
  <c r="DW7" i="34" s="1"/>
  <c r="DV1" i="33"/>
  <c r="DW2" i="33"/>
  <c r="DW12" i="33" s="1"/>
  <c r="DV1" i="32"/>
  <c r="DW2" i="32"/>
  <c r="DW2" i="31"/>
  <c r="DV1" i="31"/>
  <c r="DV1" i="30"/>
  <c r="DW2" i="30"/>
  <c r="DV2" i="29"/>
  <c r="DV4" i="29" s="1"/>
  <c r="DU1" i="29"/>
  <c r="DV1" i="28"/>
  <c r="DW2" i="28"/>
  <c r="DJ2" i="3"/>
  <c r="DW4" i="48" l="1"/>
  <c r="DW5" i="48"/>
  <c r="DW10" i="38"/>
  <c r="DW9" i="38"/>
  <c r="DW9" i="33"/>
  <c r="DW10" i="33"/>
  <c r="DV3" i="38"/>
  <c r="DV3" i="47"/>
  <c r="DV3" i="40"/>
  <c r="DV3" i="39"/>
  <c r="DW6" i="42"/>
  <c r="DW7" i="42"/>
  <c r="DW11" i="33"/>
  <c r="DW6" i="32"/>
  <c r="DW7" i="32"/>
  <c r="DV3" i="34"/>
  <c r="DV3" i="50"/>
  <c r="DV3" i="41"/>
  <c r="DW4" i="50"/>
  <c r="DW5" i="50"/>
  <c r="DW3" i="48"/>
  <c r="DW4" i="47"/>
  <c r="DW6" i="47"/>
  <c r="DW5" i="47"/>
  <c r="DW5" i="41"/>
  <c r="DW6" i="41"/>
  <c r="DW7" i="41"/>
  <c r="DW4" i="40"/>
  <c r="DW5" i="40"/>
  <c r="DW4" i="39"/>
  <c r="DW5" i="39"/>
  <c r="DW4" i="38"/>
  <c r="DW8" i="38"/>
  <c r="DW7" i="38"/>
  <c r="DW5" i="38"/>
  <c r="DW6" i="38"/>
  <c r="DW4" i="36"/>
  <c r="DW5" i="36"/>
  <c r="DW8" i="35"/>
  <c r="DW7" i="35"/>
  <c r="DW6" i="35"/>
  <c r="DW4" i="34"/>
  <c r="DW6" i="34"/>
  <c r="DW5" i="34"/>
  <c r="DV3" i="29"/>
  <c r="DR52" i="3"/>
  <c r="DV3" i="35"/>
  <c r="DV3" i="37"/>
  <c r="DW6" i="51"/>
  <c r="DW7" i="51"/>
  <c r="DW4" i="51"/>
  <c r="DW5" i="51"/>
  <c r="DW4" i="42"/>
  <c r="DW5" i="42"/>
  <c r="DW4" i="37"/>
  <c r="DW5" i="37"/>
  <c r="DW4" i="35"/>
  <c r="DW5" i="35"/>
  <c r="DW4" i="33"/>
  <c r="DW8" i="33"/>
  <c r="DW7" i="33"/>
  <c r="DW6" i="33"/>
  <c r="DW5" i="33"/>
  <c r="DW5" i="32"/>
  <c r="DW4" i="32"/>
  <c r="DW3" i="44"/>
  <c r="DV3" i="36"/>
  <c r="DV3" i="33"/>
  <c r="DV3" i="32"/>
  <c r="DW3" i="52"/>
  <c r="DV3" i="51"/>
  <c r="DV3" i="42"/>
  <c r="DW3" i="45"/>
  <c r="DW1" i="55"/>
  <c r="DX2" i="55"/>
  <c r="DW1" i="54"/>
  <c r="DX2" i="54"/>
  <c r="DX2" i="53"/>
  <c r="DW1" i="53"/>
  <c r="DX2" i="52"/>
  <c r="DX4" i="52" s="1"/>
  <c r="DW1" i="52"/>
  <c r="DX2" i="51"/>
  <c r="DX8" i="51" s="1"/>
  <c r="DW1" i="51"/>
  <c r="DW1" i="50"/>
  <c r="DX2" i="50"/>
  <c r="DX2" i="49"/>
  <c r="DW1" i="49"/>
  <c r="DX2" i="48"/>
  <c r="DW1" i="48"/>
  <c r="DX2" i="47"/>
  <c r="DX7" i="47" s="1"/>
  <c r="DW1" i="47"/>
  <c r="DX2" i="46"/>
  <c r="DW1" i="46"/>
  <c r="DW1" i="45"/>
  <c r="DX2" i="45"/>
  <c r="DX4" i="45" s="1"/>
  <c r="DX2" i="44"/>
  <c r="DX4" i="44" s="1"/>
  <c r="DW1" i="44"/>
  <c r="DW1" i="43"/>
  <c r="DX2" i="43"/>
  <c r="DX2" i="42"/>
  <c r="DW1" i="42"/>
  <c r="DX2" i="41"/>
  <c r="DW1" i="41"/>
  <c r="DW1" i="40"/>
  <c r="DX2" i="40"/>
  <c r="DX6" i="40" s="1"/>
  <c r="DW1" i="39"/>
  <c r="DX2" i="39"/>
  <c r="DX2" i="38"/>
  <c r="DW1" i="38"/>
  <c r="DX2" i="37"/>
  <c r="DX6" i="37" s="1"/>
  <c r="DW1" i="37"/>
  <c r="DW1" i="36"/>
  <c r="DX2" i="36"/>
  <c r="DX6" i="36" s="1"/>
  <c r="DX2" i="35"/>
  <c r="DX9" i="35" s="1"/>
  <c r="DW1" i="35"/>
  <c r="DW1" i="34"/>
  <c r="DX2" i="34"/>
  <c r="DX7" i="34" s="1"/>
  <c r="DX2" i="33"/>
  <c r="DX12" i="33" s="1"/>
  <c r="DW1" i="33"/>
  <c r="DW1" i="32"/>
  <c r="DX2" i="32"/>
  <c r="DW1" i="31"/>
  <c r="DX2" i="31"/>
  <c r="DX2" i="30"/>
  <c r="DW1" i="30"/>
  <c r="DW2" i="29"/>
  <c r="DW4" i="29" s="1"/>
  <c r="DV1" i="29"/>
  <c r="DW1" i="28"/>
  <c r="DX2" i="28"/>
  <c r="DK2" i="3"/>
  <c r="DX4" i="48" l="1"/>
  <c r="DX5" i="48"/>
  <c r="DX10" i="38"/>
  <c r="DX9" i="38"/>
  <c r="DX9" i="33"/>
  <c r="DX10" i="33"/>
  <c r="DW3" i="40"/>
  <c r="DW3" i="39"/>
  <c r="DW3" i="38"/>
  <c r="DX6" i="42"/>
  <c r="DX7" i="42"/>
  <c r="DX11" i="33"/>
  <c r="DX6" i="32"/>
  <c r="DX7" i="32"/>
  <c r="DW3" i="34"/>
  <c r="DW3" i="50"/>
  <c r="DW3" i="41"/>
  <c r="DX4" i="50"/>
  <c r="DX5" i="50"/>
  <c r="DX4" i="47"/>
  <c r="DX6" i="47"/>
  <c r="DX5" i="47"/>
  <c r="DX5" i="41"/>
  <c r="DX6" i="41"/>
  <c r="DX7" i="41"/>
  <c r="DX4" i="40"/>
  <c r="DX5" i="40"/>
  <c r="DX4" i="39"/>
  <c r="DX5" i="39"/>
  <c r="DX4" i="38"/>
  <c r="DX8" i="38"/>
  <c r="DX7" i="38"/>
  <c r="DX5" i="38"/>
  <c r="DX6" i="38"/>
  <c r="DX4" i="36"/>
  <c r="DX5" i="36"/>
  <c r="DX8" i="35"/>
  <c r="DX7" i="35"/>
  <c r="DX6" i="35"/>
  <c r="DX4" i="34"/>
  <c r="DX6" i="34"/>
  <c r="DX5" i="34"/>
  <c r="DW3" i="29"/>
  <c r="DS52" i="3"/>
  <c r="DW3" i="35"/>
  <c r="DW3" i="37"/>
  <c r="DX6" i="51"/>
  <c r="DX7" i="51"/>
  <c r="DX4" i="51"/>
  <c r="DX5" i="51"/>
  <c r="DX4" i="42"/>
  <c r="DX5" i="42"/>
  <c r="DX4" i="37"/>
  <c r="DX5" i="37"/>
  <c r="DX4" i="35"/>
  <c r="DX5" i="35"/>
  <c r="DX4" i="33"/>
  <c r="DX8" i="33"/>
  <c r="DX7" i="33"/>
  <c r="DX6" i="33"/>
  <c r="DX5" i="33"/>
  <c r="DX5" i="32"/>
  <c r="DX4" i="32"/>
  <c r="DX3" i="44"/>
  <c r="DW3" i="36"/>
  <c r="DW3" i="47"/>
  <c r="DW3" i="32"/>
  <c r="DW3" i="33"/>
  <c r="DX3" i="52"/>
  <c r="DW3" i="42"/>
  <c r="DW3" i="51"/>
  <c r="DX3" i="45"/>
  <c r="DX1" i="55"/>
  <c r="DY2" i="55"/>
  <c r="DX1" i="54"/>
  <c r="DY2" i="54"/>
  <c r="DY2" i="53"/>
  <c r="DX1" i="53"/>
  <c r="DX1" i="52"/>
  <c r="DY2" i="52"/>
  <c r="DY4" i="52" s="1"/>
  <c r="DY2" i="51"/>
  <c r="DY8" i="51" s="1"/>
  <c r="DX1" i="51"/>
  <c r="DY2" i="50"/>
  <c r="DX1" i="50"/>
  <c r="DY2" i="49"/>
  <c r="DX1" i="49"/>
  <c r="DY2" i="48"/>
  <c r="DX1" i="48"/>
  <c r="DY2" i="47"/>
  <c r="DY7" i="47" s="1"/>
  <c r="DX1" i="47"/>
  <c r="DY2" i="46"/>
  <c r="DX1" i="46"/>
  <c r="DX1" i="45"/>
  <c r="DY2" i="45"/>
  <c r="DY4" i="45" s="1"/>
  <c r="DX1" i="44"/>
  <c r="DY2" i="44"/>
  <c r="DY4" i="44" s="1"/>
  <c r="DY2" i="43"/>
  <c r="DX1" i="43"/>
  <c r="DX1" i="42"/>
  <c r="DY2" i="42"/>
  <c r="DY2" i="41"/>
  <c r="DX1" i="41"/>
  <c r="DX1" i="40"/>
  <c r="DY2" i="40"/>
  <c r="DY6" i="40" s="1"/>
  <c r="DX1" i="39"/>
  <c r="DY2" i="39"/>
  <c r="DY2" i="38"/>
  <c r="DX1" i="38"/>
  <c r="DY2" i="37"/>
  <c r="DY6" i="37" s="1"/>
  <c r="DX1" i="37"/>
  <c r="DX1" i="36"/>
  <c r="DY2" i="36"/>
  <c r="DY6" i="36" s="1"/>
  <c r="DY2" i="35"/>
  <c r="DY9" i="35" s="1"/>
  <c r="DX1" i="35"/>
  <c r="DX1" i="34"/>
  <c r="DY2" i="34"/>
  <c r="DY7" i="34" s="1"/>
  <c r="DY2" i="33"/>
  <c r="DY12" i="33" s="1"/>
  <c r="DX1" i="33"/>
  <c r="DX1" i="32"/>
  <c r="DY2" i="32"/>
  <c r="DX1" i="31"/>
  <c r="DY2" i="31"/>
  <c r="DX1" i="30"/>
  <c r="DY2" i="30"/>
  <c r="DX2" i="29"/>
  <c r="DX4" i="29" s="1"/>
  <c r="DW1" i="29"/>
  <c r="DX1" i="28"/>
  <c r="DY2" i="28"/>
  <c r="DL2" i="3"/>
  <c r="DX3" i="48" l="1"/>
  <c r="DY4" i="48"/>
  <c r="DY5" i="48"/>
  <c r="DY10" i="38"/>
  <c r="DY9" i="38"/>
  <c r="DY9" i="33"/>
  <c r="DY10" i="33"/>
  <c r="DX3" i="38"/>
  <c r="DX3" i="40"/>
  <c r="DX3" i="47"/>
  <c r="DX3" i="39"/>
  <c r="DX3" i="34"/>
  <c r="DY6" i="42"/>
  <c r="DY7" i="42"/>
  <c r="DY11" i="33"/>
  <c r="DY6" i="32"/>
  <c r="DY7" i="32"/>
  <c r="DX3" i="50"/>
  <c r="DX3" i="41"/>
  <c r="DY4" i="50"/>
  <c r="DY5" i="50"/>
  <c r="DY3" i="48"/>
  <c r="DY4" i="47"/>
  <c r="DY6" i="47"/>
  <c r="DY5" i="47"/>
  <c r="DY5" i="41"/>
  <c r="DY7" i="41"/>
  <c r="DY6" i="41"/>
  <c r="DY4" i="40"/>
  <c r="DY5" i="40"/>
  <c r="DY4" i="39"/>
  <c r="DY5" i="39"/>
  <c r="DY4" i="38"/>
  <c r="DY8" i="38"/>
  <c r="DY7" i="38"/>
  <c r="DY5" i="38"/>
  <c r="DY6" i="38"/>
  <c r="DY4" i="36"/>
  <c r="DY5" i="36"/>
  <c r="DY8" i="35"/>
  <c r="DY7" i="35"/>
  <c r="DY6" i="35"/>
  <c r="DY4" i="34"/>
  <c r="DY6" i="34"/>
  <c r="DY5" i="34"/>
  <c r="DX3" i="29"/>
  <c r="DT52" i="3"/>
  <c r="DX3" i="35"/>
  <c r="DX3" i="37"/>
  <c r="DY6" i="51"/>
  <c r="DY7" i="51"/>
  <c r="DY4" i="51"/>
  <c r="DY5" i="51"/>
  <c r="DY4" i="42"/>
  <c r="DY5" i="42"/>
  <c r="DY4" i="37"/>
  <c r="DY5" i="37"/>
  <c r="DY4" i="35"/>
  <c r="DY5" i="35"/>
  <c r="DY4" i="33"/>
  <c r="DY8" i="33"/>
  <c r="DY7" i="33"/>
  <c r="DY6" i="33"/>
  <c r="DY5" i="33"/>
  <c r="DY5" i="32"/>
  <c r="DY4" i="32"/>
  <c r="DY3" i="44"/>
  <c r="DX3" i="33"/>
  <c r="DX3" i="32"/>
  <c r="DX3" i="36"/>
  <c r="DY3" i="52"/>
  <c r="DX3" i="42"/>
  <c r="DX3" i="51"/>
  <c r="DY3" i="45"/>
  <c r="DY1" i="55"/>
  <c r="DZ2" i="55"/>
  <c r="DZ2" i="54"/>
  <c r="DY1" i="54"/>
  <c r="DZ2" i="53"/>
  <c r="DY1" i="53"/>
  <c r="DY1" i="52"/>
  <c r="DZ2" i="52"/>
  <c r="DZ4" i="52" s="1"/>
  <c r="H4" i="52" s="1"/>
  <c r="DZ2" i="51"/>
  <c r="DZ8" i="51" s="1"/>
  <c r="H8" i="51" s="1"/>
  <c r="DY1" i="51"/>
  <c r="DY1" i="50"/>
  <c r="DZ2" i="50"/>
  <c r="DZ2" i="49"/>
  <c r="DY1" i="49"/>
  <c r="DZ2" i="48"/>
  <c r="DY1" i="48"/>
  <c r="DZ2" i="47"/>
  <c r="DZ7" i="47" s="1"/>
  <c r="H7" i="47" s="1"/>
  <c r="DY1" i="47"/>
  <c r="DZ2" i="46"/>
  <c r="DY1" i="46"/>
  <c r="DY1" i="45"/>
  <c r="DZ2" i="45"/>
  <c r="DZ4" i="45" s="1"/>
  <c r="H4" i="45" s="1"/>
  <c r="DY1" i="44"/>
  <c r="DZ2" i="44"/>
  <c r="DZ4" i="44" s="1"/>
  <c r="H4" i="44" s="1"/>
  <c r="DY1" i="43"/>
  <c r="DZ2" i="43"/>
  <c r="DY1" i="42"/>
  <c r="DZ2" i="42"/>
  <c r="DZ2" i="41"/>
  <c r="DY1" i="41"/>
  <c r="DZ2" i="40"/>
  <c r="DZ6" i="40" s="1"/>
  <c r="H6" i="40" s="1"/>
  <c r="DY1" i="40"/>
  <c r="DY1" i="39"/>
  <c r="DZ2" i="39"/>
  <c r="DY1" i="38"/>
  <c r="DZ2" i="38"/>
  <c r="DY1" i="37"/>
  <c r="DZ2" i="37"/>
  <c r="DZ6" i="37" s="1"/>
  <c r="H6" i="37" s="1"/>
  <c r="DY1" i="36"/>
  <c r="DZ2" i="36"/>
  <c r="DZ6" i="36" s="1"/>
  <c r="H6" i="36" s="1"/>
  <c r="DY1" i="35"/>
  <c r="DZ2" i="35"/>
  <c r="DZ9" i="35" s="1"/>
  <c r="H9" i="35" s="1"/>
  <c r="DY1" i="34"/>
  <c r="DZ2" i="34"/>
  <c r="DZ7" i="34" s="1"/>
  <c r="H7" i="34" s="1"/>
  <c r="DZ2" i="33"/>
  <c r="DZ12" i="33" s="1"/>
  <c r="H12" i="33" s="1"/>
  <c r="DY1" i="33"/>
  <c r="DZ2" i="32"/>
  <c r="DY1" i="32"/>
  <c r="DZ2" i="31"/>
  <c r="DY1" i="31"/>
  <c r="DZ2" i="30"/>
  <c r="DY1" i="30"/>
  <c r="DY2" i="29"/>
  <c r="DY4" i="29" s="1"/>
  <c r="DX1" i="29"/>
  <c r="DY1" i="28"/>
  <c r="DZ2" i="28"/>
  <c r="DM2" i="3"/>
  <c r="DZ4" i="48" l="1"/>
  <c r="DZ5" i="48"/>
  <c r="H5" i="48" s="1"/>
  <c r="DZ10" i="38"/>
  <c r="DZ9" i="38"/>
  <c r="DZ9" i="33"/>
  <c r="DZ10" i="33"/>
  <c r="DL7" i="3"/>
  <c r="DY3" i="38"/>
  <c r="DY3" i="34"/>
  <c r="DY3" i="40"/>
  <c r="DY3" i="39"/>
  <c r="DY3" i="50"/>
  <c r="DY3" i="41"/>
  <c r="DJ28" i="3"/>
  <c r="DF28" i="3"/>
  <c r="DI28" i="3"/>
  <c r="DI12" i="3"/>
  <c r="DJ12" i="3"/>
  <c r="DF12" i="3"/>
  <c r="DZ6" i="42"/>
  <c r="H6" i="42" s="1"/>
  <c r="DZ7" i="42"/>
  <c r="H7" i="42" s="1"/>
  <c r="DZ11" i="33"/>
  <c r="DZ6" i="32"/>
  <c r="H6" i="32" s="1"/>
  <c r="DZ7" i="32"/>
  <c r="DZ4" i="50"/>
  <c r="H4" i="50" s="1"/>
  <c r="DZ5" i="50"/>
  <c r="H5" i="50" s="1"/>
  <c r="H4" i="48"/>
  <c r="H3" i="48" s="1"/>
  <c r="DZ3" i="48"/>
  <c r="DZ4" i="47"/>
  <c r="H4" i="47" s="1"/>
  <c r="DZ6" i="47"/>
  <c r="H6" i="47" s="1"/>
  <c r="DZ5" i="47"/>
  <c r="H5" i="47" s="1"/>
  <c r="DZ5" i="41"/>
  <c r="H5" i="41" s="1"/>
  <c r="DZ7" i="41"/>
  <c r="H7" i="41" s="1"/>
  <c r="DZ6" i="41"/>
  <c r="H6" i="41" s="1"/>
  <c r="DZ4" i="40"/>
  <c r="H4" i="40" s="1"/>
  <c r="DZ5" i="40"/>
  <c r="H5" i="40" s="1"/>
  <c r="DZ4" i="39"/>
  <c r="H4" i="39" s="1"/>
  <c r="DZ5" i="39"/>
  <c r="DZ4" i="38"/>
  <c r="DZ8" i="38"/>
  <c r="H8" i="38" s="1"/>
  <c r="DZ7" i="38"/>
  <c r="H7" i="38" s="1"/>
  <c r="DZ5" i="38"/>
  <c r="H5" i="38" s="1"/>
  <c r="DZ6" i="38"/>
  <c r="DZ4" i="36"/>
  <c r="H4" i="36" s="1"/>
  <c r="DZ5" i="36"/>
  <c r="H5" i="36" s="1"/>
  <c r="DZ8" i="35"/>
  <c r="H8" i="35" s="1"/>
  <c r="DZ7" i="35"/>
  <c r="DZ6" i="35"/>
  <c r="DZ4" i="34"/>
  <c r="DZ6" i="34"/>
  <c r="DZ5" i="34"/>
  <c r="DY3" i="29"/>
  <c r="DY3" i="35"/>
  <c r="DY3" i="37"/>
  <c r="DZ6" i="51"/>
  <c r="H6" i="51" s="1"/>
  <c r="DZ7" i="51"/>
  <c r="H7" i="51" s="1"/>
  <c r="DZ4" i="51"/>
  <c r="H4" i="51" s="1"/>
  <c r="DZ5" i="51"/>
  <c r="H5" i="51" s="1"/>
  <c r="DZ4" i="42"/>
  <c r="H4" i="42" s="1"/>
  <c r="DZ5" i="42"/>
  <c r="H5" i="42" s="1"/>
  <c r="H4" i="38"/>
  <c r="DZ4" i="37"/>
  <c r="H4" i="37" s="1"/>
  <c r="DZ5" i="37"/>
  <c r="H5" i="37" s="1"/>
  <c r="DZ4" i="35"/>
  <c r="DZ5" i="35"/>
  <c r="H5" i="35" s="1"/>
  <c r="H4" i="34"/>
  <c r="DZ3" i="34"/>
  <c r="DZ4" i="33"/>
  <c r="H4" i="33" s="1"/>
  <c r="DZ8" i="33"/>
  <c r="H8" i="33" s="1"/>
  <c r="DZ7" i="33"/>
  <c r="H7" i="33" s="1"/>
  <c r="DZ6" i="33"/>
  <c r="DZ5" i="33"/>
  <c r="H5" i="33" s="1"/>
  <c r="DZ5" i="32"/>
  <c r="DZ4" i="32"/>
  <c r="DF29" i="3"/>
  <c r="DY3" i="33"/>
  <c r="DF11" i="3"/>
  <c r="H3" i="44"/>
  <c r="DZ3" i="44"/>
  <c r="DG11" i="3"/>
  <c r="DJ11" i="3"/>
  <c r="DY3" i="47"/>
  <c r="DY3" i="36"/>
  <c r="DY3" i="32"/>
  <c r="DL40" i="3"/>
  <c r="H3" i="52"/>
  <c r="DZ3" i="52"/>
  <c r="DL23" i="3"/>
  <c r="DZ3" i="39"/>
  <c r="DI29" i="3"/>
  <c r="DH28" i="3"/>
  <c r="DL29" i="3"/>
  <c r="DJ29" i="3"/>
  <c r="DH29" i="3"/>
  <c r="DY3" i="42"/>
  <c r="DJ31" i="3"/>
  <c r="DI31" i="3"/>
  <c r="DF31" i="3"/>
  <c r="DG31" i="3"/>
  <c r="DL31" i="3"/>
  <c r="DL30" i="3"/>
  <c r="DY3" i="51"/>
  <c r="DH15" i="3"/>
  <c r="H3" i="50"/>
  <c r="DZ3" i="50"/>
  <c r="DH11" i="3"/>
  <c r="DI11" i="3"/>
  <c r="DJ36" i="3"/>
  <c r="DH36" i="3"/>
  <c r="DF36" i="3"/>
  <c r="DG36" i="3"/>
  <c r="DI32" i="3"/>
  <c r="DJ32" i="3"/>
  <c r="DH32" i="3"/>
  <c r="DG32" i="3"/>
  <c r="DH31" i="3"/>
  <c r="DG29" i="3"/>
  <c r="DG28" i="3"/>
  <c r="DL11" i="3"/>
  <c r="DL12" i="3"/>
  <c r="DL28" i="3"/>
  <c r="DL32" i="3"/>
  <c r="DL36" i="3"/>
  <c r="DI36" i="3"/>
  <c r="DF32" i="3"/>
  <c r="H3" i="45"/>
  <c r="DZ3" i="45"/>
  <c r="DZ3" i="41"/>
  <c r="DZ1" i="55"/>
  <c r="DI45" i="3"/>
  <c r="DH45" i="3"/>
  <c r="DJ45" i="3"/>
  <c r="DE45" i="3"/>
  <c r="CB45" i="3"/>
  <c r="BP45" i="3"/>
  <c r="W45" i="3"/>
  <c r="CC45" i="3"/>
  <c r="CD45" i="3"/>
  <c r="CA45" i="3"/>
  <c r="H45" i="3"/>
  <c r="AL45" i="3"/>
  <c r="AI45" i="3"/>
  <c r="DL45" i="3"/>
  <c r="R45" i="3"/>
  <c r="CF45" i="3"/>
  <c r="AM45" i="3"/>
  <c r="CE45" i="3"/>
  <c r="AV45" i="3"/>
  <c r="AU45" i="3"/>
  <c r="AY45" i="3"/>
  <c r="AN45" i="3"/>
  <c r="AJ45" i="3"/>
  <c r="AH45" i="3"/>
  <c r="J45" i="3"/>
  <c r="I45" i="3"/>
  <c r="V45" i="3"/>
  <c r="CG45" i="3"/>
  <c r="CH45" i="3"/>
  <c r="CJ45" i="3"/>
  <c r="AO45" i="3"/>
  <c r="AP45" i="3"/>
  <c r="CI45" i="3"/>
  <c r="AG45" i="3"/>
  <c r="CK45" i="3"/>
  <c r="BD45" i="3"/>
  <c r="BB45" i="3"/>
  <c r="AE45" i="3"/>
  <c r="CL45" i="3"/>
  <c r="BZ45" i="3"/>
  <c r="BY45" i="3"/>
  <c r="CM45" i="3"/>
  <c r="BN45" i="3"/>
  <c r="BW45" i="3"/>
  <c r="BO45" i="3"/>
  <c r="BG45" i="3"/>
  <c r="BX45" i="3"/>
  <c r="BJ45" i="3"/>
  <c r="BI45" i="3"/>
  <c r="K45" i="3"/>
  <c r="U45" i="3"/>
  <c r="AQ45" i="3"/>
  <c r="AF45" i="3"/>
  <c r="AW45" i="3"/>
  <c r="Q45" i="3"/>
  <c r="CN45" i="3"/>
  <c r="AK45" i="3"/>
  <c r="BV45" i="3"/>
  <c r="BU45" i="3"/>
  <c r="BC45" i="3"/>
  <c r="CO45" i="3"/>
  <c r="AD45" i="3"/>
  <c r="CP45" i="3"/>
  <c r="AR45" i="3"/>
  <c r="DA45" i="3"/>
  <c r="L45" i="3"/>
  <c r="CQ45" i="3"/>
  <c r="DF45" i="3"/>
  <c r="BT45" i="3"/>
  <c r="DB45" i="3"/>
  <c r="BA45" i="3"/>
  <c r="AC45" i="3"/>
  <c r="BE45" i="3"/>
  <c r="AS45" i="3"/>
  <c r="AA45" i="3"/>
  <c r="C45" i="3"/>
  <c r="AB45" i="3"/>
  <c r="AT45" i="3"/>
  <c r="BL45" i="3"/>
  <c r="DC45" i="3"/>
  <c r="CS45" i="3"/>
  <c r="T45" i="3"/>
  <c r="D45" i="3"/>
  <c r="AX45" i="3"/>
  <c r="BS45" i="3"/>
  <c r="S45" i="3"/>
  <c r="CR45" i="3"/>
  <c r="BM45" i="3"/>
  <c r="CT45" i="3"/>
  <c r="Y45" i="3"/>
  <c r="Z45" i="3"/>
  <c r="AZ45" i="3"/>
  <c r="BR45" i="3"/>
  <c r="BQ45" i="3"/>
  <c r="BF45" i="3"/>
  <c r="CU45" i="3"/>
  <c r="E45" i="3"/>
  <c r="CV45" i="3"/>
  <c r="DD45" i="3"/>
  <c r="X45" i="3"/>
  <c r="BH45" i="3"/>
  <c r="CW45" i="3"/>
  <c r="CX45" i="3"/>
  <c r="F45" i="3"/>
  <c r="O45" i="3"/>
  <c r="M45" i="3"/>
  <c r="N45" i="3"/>
  <c r="P45" i="3"/>
  <c r="G45" i="3"/>
  <c r="DK45" i="3"/>
  <c r="DG45" i="3"/>
  <c r="BK45" i="3"/>
  <c r="CY45" i="3"/>
  <c r="CZ45" i="3"/>
  <c r="DZ1" i="54"/>
  <c r="CA44" i="3"/>
  <c r="DE44" i="3"/>
  <c r="CB44" i="3"/>
  <c r="AL44" i="3"/>
  <c r="DG44" i="3"/>
  <c r="DD44" i="3"/>
  <c r="AM44" i="3"/>
  <c r="T44" i="3"/>
  <c r="U44" i="3"/>
  <c r="DC44" i="3"/>
  <c r="AY44" i="3"/>
  <c r="DB44" i="3"/>
  <c r="BZ44" i="3"/>
  <c r="DA44" i="3"/>
  <c r="AN44" i="3"/>
  <c r="DL44" i="3"/>
  <c r="CY44" i="3"/>
  <c r="V44" i="3"/>
  <c r="BY44" i="3"/>
  <c r="CZ44" i="3"/>
  <c r="BH44" i="3"/>
  <c r="CX44" i="3"/>
  <c r="AP44" i="3"/>
  <c r="CW44" i="3"/>
  <c r="CV44" i="3"/>
  <c r="X44" i="3"/>
  <c r="W44" i="3"/>
  <c r="CS44" i="3"/>
  <c r="BX44" i="3"/>
  <c r="CU44" i="3"/>
  <c r="BW44" i="3"/>
  <c r="CR44" i="3"/>
  <c r="CT44" i="3"/>
  <c r="Z44" i="3"/>
  <c r="Y44" i="3"/>
  <c r="BC44" i="3"/>
  <c r="AC44" i="3"/>
  <c r="AB44" i="3"/>
  <c r="BV44" i="3"/>
  <c r="CQ44" i="3"/>
  <c r="BU44" i="3"/>
  <c r="AA44" i="3"/>
  <c r="AZ44" i="3"/>
  <c r="AO44" i="3"/>
  <c r="CP44" i="3"/>
  <c r="CO44" i="3"/>
  <c r="CM44" i="3"/>
  <c r="CN44" i="3"/>
  <c r="AE44" i="3"/>
  <c r="AD44" i="3"/>
  <c r="C44" i="3"/>
  <c r="CL44" i="3"/>
  <c r="AH44" i="3"/>
  <c r="AR44" i="3"/>
  <c r="BT44" i="3"/>
  <c r="CK44" i="3"/>
  <c r="BS44" i="3"/>
  <c r="D44" i="3"/>
  <c r="AG44" i="3"/>
  <c r="AF44" i="3"/>
  <c r="CI44" i="3"/>
  <c r="BF44" i="3"/>
  <c r="CJ44" i="3"/>
  <c r="CH44" i="3"/>
  <c r="BR44" i="3"/>
  <c r="CG44" i="3"/>
  <c r="BD44" i="3"/>
  <c r="E44" i="3"/>
  <c r="AK44" i="3"/>
  <c r="AJ44" i="3"/>
  <c r="AI44" i="3"/>
  <c r="BQ44" i="3"/>
  <c r="AS44" i="3"/>
  <c r="CE44" i="3"/>
  <c r="BE44" i="3"/>
  <c r="F44" i="3"/>
  <c r="G44" i="3"/>
  <c r="CF44" i="3"/>
  <c r="AT44" i="3"/>
  <c r="BA44" i="3"/>
  <c r="CD44" i="3"/>
  <c r="CC44" i="3"/>
  <c r="BO44" i="3"/>
  <c r="BP44" i="3"/>
  <c r="H44" i="3"/>
  <c r="AV44" i="3"/>
  <c r="I44" i="3"/>
  <c r="AU44" i="3"/>
  <c r="BN44" i="3"/>
  <c r="K44" i="3"/>
  <c r="AW44" i="3"/>
  <c r="J44" i="3"/>
  <c r="BB44" i="3"/>
  <c r="BM44" i="3"/>
  <c r="Q44" i="3"/>
  <c r="BL44" i="3"/>
  <c r="L44" i="3"/>
  <c r="BK44" i="3"/>
  <c r="AX44" i="3"/>
  <c r="M44" i="3"/>
  <c r="N44" i="3"/>
  <c r="BI44" i="3"/>
  <c r="BJ44" i="3"/>
  <c r="BG44" i="3"/>
  <c r="DH44" i="3"/>
  <c r="O44" i="3"/>
  <c r="P44" i="3"/>
  <c r="DI44" i="3"/>
  <c r="DJ44" i="3"/>
  <c r="DK44" i="3"/>
  <c r="AQ44" i="3"/>
  <c r="DF44" i="3"/>
  <c r="S44" i="3"/>
  <c r="R44" i="3"/>
  <c r="DZ1" i="53"/>
  <c r="W40" i="3"/>
  <c r="BB40" i="3"/>
  <c r="CT40" i="3"/>
  <c r="AL40" i="3"/>
  <c r="BL40" i="3"/>
  <c r="CY40" i="3"/>
  <c r="BJ40" i="3"/>
  <c r="CA40" i="3"/>
  <c r="R40" i="3"/>
  <c r="AN40" i="3"/>
  <c r="BY40" i="3"/>
  <c r="BZ40" i="3"/>
  <c r="AM40" i="3"/>
  <c r="S40" i="3"/>
  <c r="AO40" i="3"/>
  <c r="CX40" i="3"/>
  <c r="BG40" i="3"/>
  <c r="BX40" i="3"/>
  <c r="AZ40" i="3"/>
  <c r="BW40" i="3"/>
  <c r="K40" i="3"/>
  <c r="M40" i="3"/>
  <c r="BD40" i="3"/>
  <c r="AP40" i="3"/>
  <c r="AQ40" i="3"/>
  <c r="T40" i="3"/>
  <c r="CV40" i="3"/>
  <c r="CZ40" i="3"/>
  <c r="BV40" i="3"/>
  <c r="CW40" i="3"/>
  <c r="L40" i="3"/>
  <c r="BU40" i="3"/>
  <c r="BT40" i="3"/>
  <c r="BS40" i="3"/>
  <c r="DC40" i="3"/>
  <c r="C40" i="3"/>
  <c r="X40" i="3"/>
  <c r="AR40" i="3"/>
  <c r="CR40" i="3"/>
  <c r="DK40" i="3"/>
  <c r="N40" i="3"/>
  <c r="DI40" i="3"/>
  <c r="Z40" i="3"/>
  <c r="D40" i="3"/>
  <c r="CU40" i="3"/>
  <c r="BQ40" i="3"/>
  <c r="BI40" i="3"/>
  <c r="E40" i="3"/>
  <c r="BC40" i="3"/>
  <c r="G40" i="3"/>
  <c r="F40" i="3"/>
  <c r="BK40" i="3"/>
  <c r="BR40" i="3"/>
  <c r="CS40" i="3"/>
  <c r="Y40" i="3"/>
  <c r="AX40" i="3"/>
  <c r="DG40" i="3"/>
  <c r="DF40" i="3"/>
  <c r="CQ40" i="3"/>
  <c r="AB40" i="3"/>
  <c r="AC40" i="3"/>
  <c r="AA40" i="3"/>
  <c r="CP40" i="3"/>
  <c r="AW40" i="3"/>
  <c r="BM40" i="3"/>
  <c r="BA40" i="3"/>
  <c r="CO40" i="3"/>
  <c r="AU40" i="3"/>
  <c r="CN40" i="3"/>
  <c r="AV40" i="3"/>
  <c r="O40" i="3"/>
  <c r="DH40" i="3"/>
  <c r="AD40" i="3"/>
  <c r="CM40" i="3"/>
  <c r="CL40" i="3"/>
  <c r="DJ40" i="3"/>
  <c r="CK40" i="3"/>
  <c r="AS40" i="3"/>
  <c r="BE40" i="3"/>
  <c r="DB40" i="3"/>
  <c r="AE40" i="3"/>
  <c r="AY40" i="3"/>
  <c r="CI40" i="3"/>
  <c r="BH40" i="3"/>
  <c r="DE40" i="3"/>
  <c r="AF40" i="3"/>
  <c r="DA40" i="3"/>
  <c r="J40" i="3"/>
  <c r="CJ40" i="3"/>
  <c r="BF40" i="3"/>
  <c r="I40" i="3"/>
  <c r="CH40" i="3"/>
  <c r="CG40" i="3"/>
  <c r="U40" i="3"/>
  <c r="BN40" i="3"/>
  <c r="AG40" i="3"/>
  <c r="AH40" i="3"/>
  <c r="AT40" i="3"/>
  <c r="BP40" i="3"/>
  <c r="P40" i="3"/>
  <c r="CF40" i="3"/>
  <c r="Q40" i="3"/>
  <c r="CE40" i="3"/>
  <c r="H40" i="3"/>
  <c r="DD40" i="3"/>
  <c r="V40" i="3"/>
  <c r="AI40" i="3"/>
  <c r="BO40" i="3"/>
  <c r="AK40" i="3"/>
  <c r="AJ40" i="3"/>
  <c r="CD40" i="3"/>
  <c r="CC40" i="3"/>
  <c r="CB40" i="3"/>
  <c r="DZ1" i="52"/>
  <c r="BK36" i="3"/>
  <c r="CC36" i="3"/>
  <c r="BB36" i="3"/>
  <c r="CB36" i="3"/>
  <c r="AL36" i="3"/>
  <c r="L36" i="3"/>
  <c r="CA36" i="3"/>
  <c r="AA36" i="3"/>
  <c r="AK36" i="3"/>
  <c r="AZ36" i="3"/>
  <c r="CO36" i="3"/>
  <c r="BZ36" i="3"/>
  <c r="AM36" i="3"/>
  <c r="BY36" i="3"/>
  <c r="AC36" i="3"/>
  <c r="BX36" i="3"/>
  <c r="DB36" i="3"/>
  <c r="CN36" i="3"/>
  <c r="AN36" i="3"/>
  <c r="AU36" i="3"/>
  <c r="BW36" i="3"/>
  <c r="BV36" i="3"/>
  <c r="O36" i="3"/>
  <c r="BU36" i="3"/>
  <c r="AB36" i="3"/>
  <c r="CM36" i="3"/>
  <c r="DE36" i="3"/>
  <c r="AO36" i="3"/>
  <c r="AP36" i="3"/>
  <c r="BA36" i="3"/>
  <c r="BD36" i="3"/>
  <c r="C36" i="3"/>
  <c r="BS36" i="3"/>
  <c r="CK36" i="3"/>
  <c r="BR36" i="3"/>
  <c r="K36" i="3"/>
  <c r="D36" i="3"/>
  <c r="T36" i="3"/>
  <c r="CL36" i="3"/>
  <c r="AQ36" i="3"/>
  <c r="AD36" i="3"/>
  <c r="BC36" i="3"/>
  <c r="J36" i="3"/>
  <c r="BF36" i="3"/>
  <c r="I36" i="3"/>
  <c r="BQ36" i="3"/>
  <c r="AF36" i="3"/>
  <c r="DA36" i="3"/>
  <c r="H36" i="3"/>
  <c r="BE36" i="3"/>
  <c r="E36" i="3"/>
  <c r="AR36" i="3"/>
  <c r="F36" i="3"/>
  <c r="BO36" i="3"/>
  <c r="BP36" i="3"/>
  <c r="CZ36" i="3"/>
  <c r="R36" i="3"/>
  <c r="CW36" i="3"/>
  <c r="CX36" i="3"/>
  <c r="DK36" i="3"/>
  <c r="CJ36" i="3"/>
  <c r="CY36" i="3"/>
  <c r="CI36" i="3"/>
  <c r="M36" i="3"/>
  <c r="AT36" i="3"/>
  <c r="BG36" i="3"/>
  <c r="CH36" i="3"/>
  <c r="CV36" i="3"/>
  <c r="CG36" i="3"/>
  <c r="X36" i="3"/>
  <c r="S36" i="3"/>
  <c r="AS36" i="3"/>
  <c r="Y36" i="3"/>
  <c r="BH36" i="3"/>
  <c r="P36" i="3"/>
  <c r="AG36" i="3"/>
  <c r="V36" i="3"/>
  <c r="AH36" i="3"/>
  <c r="CE36" i="3"/>
  <c r="W36" i="3"/>
  <c r="Q36" i="3"/>
  <c r="BM36" i="3"/>
  <c r="CT36" i="3"/>
  <c r="BJ36" i="3"/>
  <c r="CU36" i="3"/>
  <c r="G36" i="3"/>
  <c r="CS36" i="3"/>
  <c r="BI36" i="3"/>
  <c r="U36" i="3"/>
  <c r="Z36" i="3"/>
  <c r="AJ36" i="3"/>
  <c r="BL36" i="3"/>
  <c r="AI36" i="3"/>
  <c r="CF36" i="3"/>
  <c r="AY36" i="3"/>
  <c r="CD36" i="3"/>
  <c r="AV36" i="3"/>
  <c r="CQ36" i="3"/>
  <c r="CR36" i="3"/>
  <c r="BN36" i="3"/>
  <c r="N36" i="3"/>
  <c r="CP36" i="3"/>
  <c r="AW36" i="3"/>
  <c r="BT36" i="3"/>
  <c r="AX36" i="3"/>
  <c r="DD36" i="3"/>
  <c r="DC36" i="3"/>
  <c r="AE36" i="3"/>
  <c r="DZ1" i="51"/>
  <c r="BT32" i="3"/>
  <c r="BV32" i="3"/>
  <c r="BU32" i="3"/>
  <c r="K32" i="3"/>
  <c r="BW32" i="3"/>
  <c r="BX32" i="3"/>
  <c r="BZ32" i="3"/>
  <c r="BY32" i="3"/>
  <c r="CB32" i="3"/>
  <c r="CA32" i="3"/>
  <c r="L32" i="3"/>
  <c r="CC32" i="3"/>
  <c r="CD32" i="3"/>
  <c r="CE32" i="3"/>
  <c r="CF32" i="3"/>
  <c r="CG32" i="3"/>
  <c r="CH32" i="3"/>
  <c r="CI32" i="3"/>
  <c r="CJ32" i="3"/>
  <c r="CK32" i="3"/>
  <c r="CL32" i="3"/>
  <c r="CM32" i="3"/>
  <c r="CN32" i="3"/>
  <c r="CO32" i="3"/>
  <c r="CP32" i="3"/>
  <c r="CQ32" i="3"/>
  <c r="CR32" i="3"/>
  <c r="CT32" i="3"/>
  <c r="CU32" i="3"/>
  <c r="CW32" i="3"/>
  <c r="CV32" i="3"/>
  <c r="N32" i="3"/>
  <c r="CX32" i="3"/>
  <c r="CY32" i="3"/>
  <c r="CZ32" i="3"/>
  <c r="DA32" i="3"/>
  <c r="DB32" i="3"/>
  <c r="DC32" i="3"/>
  <c r="DD32" i="3"/>
  <c r="DE32" i="3"/>
  <c r="M32" i="3"/>
  <c r="O32" i="3"/>
  <c r="DK32" i="3"/>
  <c r="P32" i="3"/>
  <c r="Q32" i="3"/>
  <c r="S32" i="3"/>
  <c r="R32" i="3"/>
  <c r="T32" i="3"/>
  <c r="U32" i="3"/>
  <c r="V32" i="3"/>
  <c r="W32" i="3"/>
  <c r="X32" i="3"/>
  <c r="Y32" i="3"/>
  <c r="AA32" i="3"/>
  <c r="Z32" i="3"/>
  <c r="AB32" i="3"/>
  <c r="AC32" i="3"/>
  <c r="AE32" i="3"/>
  <c r="AD32" i="3"/>
  <c r="AF32" i="3"/>
  <c r="AG32" i="3"/>
  <c r="AH32" i="3"/>
  <c r="AJ32" i="3"/>
  <c r="AI32" i="3"/>
  <c r="AK32" i="3"/>
  <c r="AL32" i="3"/>
  <c r="AM32" i="3"/>
  <c r="AN32" i="3"/>
  <c r="C32" i="3"/>
  <c r="AO32" i="3"/>
  <c r="AP32" i="3"/>
  <c r="AQ32" i="3"/>
  <c r="AR32" i="3"/>
  <c r="D32" i="3"/>
  <c r="AS32" i="3"/>
  <c r="AT32" i="3"/>
  <c r="AW32" i="3"/>
  <c r="AU32" i="3"/>
  <c r="AV32" i="3"/>
  <c r="AX32" i="3"/>
  <c r="AY32" i="3"/>
  <c r="AZ32" i="3"/>
  <c r="BB32" i="3"/>
  <c r="E32" i="3"/>
  <c r="CS32" i="3"/>
  <c r="BA32" i="3"/>
  <c r="F32" i="3"/>
  <c r="G32" i="3"/>
  <c r="BC32" i="3"/>
  <c r="BD32" i="3"/>
  <c r="BE32" i="3"/>
  <c r="BF32" i="3"/>
  <c r="BH32" i="3"/>
  <c r="BG32" i="3"/>
  <c r="BJ32" i="3"/>
  <c r="H32" i="3"/>
  <c r="BI32" i="3"/>
  <c r="BK32" i="3"/>
  <c r="BL32" i="3"/>
  <c r="BN32" i="3"/>
  <c r="BM32" i="3"/>
  <c r="BP32" i="3"/>
  <c r="BO32" i="3"/>
  <c r="BQ32" i="3"/>
  <c r="I32" i="3"/>
  <c r="J32" i="3"/>
  <c r="BS32" i="3"/>
  <c r="BR32" i="3"/>
  <c r="DZ1" i="50"/>
  <c r="G31" i="3"/>
  <c r="BY31" i="3"/>
  <c r="Y31" i="3"/>
  <c r="CS31" i="3"/>
  <c r="X31" i="3"/>
  <c r="CU31" i="3"/>
  <c r="BF31" i="3"/>
  <c r="BC31" i="3"/>
  <c r="BW31" i="3"/>
  <c r="CR31" i="3"/>
  <c r="L31" i="3"/>
  <c r="AA31" i="3"/>
  <c r="CC31" i="3"/>
  <c r="DK31" i="3"/>
  <c r="CG31" i="3"/>
  <c r="M31" i="3"/>
  <c r="BX31" i="3"/>
  <c r="O31" i="3"/>
  <c r="P31" i="3"/>
  <c r="BO31" i="3"/>
  <c r="CQ31" i="3"/>
  <c r="Z31" i="3"/>
  <c r="CB31" i="3"/>
  <c r="BP31" i="3"/>
  <c r="CE31" i="3"/>
  <c r="AR31" i="3"/>
  <c r="N31" i="3"/>
  <c r="CO31" i="3"/>
  <c r="CP31" i="3"/>
  <c r="AZ31" i="3"/>
  <c r="AC31" i="3"/>
  <c r="DD31" i="3"/>
  <c r="CN31" i="3"/>
  <c r="BR31" i="3"/>
  <c r="BQ31" i="3"/>
  <c r="AY31" i="3"/>
  <c r="BH31" i="3"/>
  <c r="Q31" i="3"/>
  <c r="BG31" i="3"/>
  <c r="DE31" i="3"/>
  <c r="BZ31" i="3"/>
  <c r="CM31" i="3"/>
  <c r="R31" i="3"/>
  <c r="AQ31" i="3"/>
  <c r="AB31" i="3"/>
  <c r="S31" i="3"/>
  <c r="BJ31" i="3"/>
  <c r="AM31" i="3"/>
  <c r="DC31" i="3"/>
  <c r="DB31" i="3"/>
  <c r="T31" i="3"/>
  <c r="AX31" i="3"/>
  <c r="BU31" i="3"/>
  <c r="BB31" i="3"/>
  <c r="CX31" i="3"/>
  <c r="AJ31" i="3"/>
  <c r="AE31" i="3"/>
  <c r="CK31" i="3"/>
  <c r="BS31" i="3"/>
  <c r="CL31" i="3"/>
  <c r="BI31" i="3"/>
  <c r="AO31" i="3"/>
  <c r="CD31" i="3"/>
  <c r="AD31" i="3"/>
  <c r="BT31" i="3"/>
  <c r="CZ31" i="3"/>
  <c r="AN31" i="3"/>
  <c r="C31" i="3"/>
  <c r="DA31" i="3"/>
  <c r="AF31" i="3"/>
  <c r="AG31" i="3"/>
  <c r="BL31" i="3"/>
  <c r="D31" i="3"/>
  <c r="CF31" i="3"/>
  <c r="BD31" i="3"/>
  <c r="U31" i="3"/>
  <c r="AP31" i="3"/>
  <c r="V31" i="3"/>
  <c r="CY31" i="3"/>
  <c r="BK31" i="3"/>
  <c r="E31" i="3"/>
  <c r="AW31" i="3"/>
  <c r="BE31" i="3"/>
  <c r="AL31" i="3"/>
  <c r="AU31" i="3"/>
  <c r="CJ31" i="3"/>
  <c r="CI31" i="3"/>
  <c r="CW31" i="3"/>
  <c r="BM31" i="3"/>
  <c r="BV31" i="3"/>
  <c r="AV31" i="3"/>
  <c r="F31" i="3"/>
  <c r="H31" i="3"/>
  <c r="CV31" i="3"/>
  <c r="CA31" i="3"/>
  <c r="AT31" i="3"/>
  <c r="AS31" i="3"/>
  <c r="CH31" i="3"/>
  <c r="I31" i="3"/>
  <c r="AI31" i="3"/>
  <c r="AK31" i="3"/>
  <c r="W31" i="3"/>
  <c r="AH31" i="3"/>
  <c r="K31" i="3"/>
  <c r="J31" i="3"/>
  <c r="BN31" i="3"/>
  <c r="CT31" i="3"/>
  <c r="BA31" i="3"/>
  <c r="DZ1" i="49"/>
  <c r="CS30" i="3"/>
  <c r="CQ30" i="3"/>
  <c r="BZ30" i="3"/>
  <c r="DJ30" i="3"/>
  <c r="Z30" i="3"/>
  <c r="CP30" i="3"/>
  <c r="BY30" i="3"/>
  <c r="AK30" i="3"/>
  <c r="BF30" i="3"/>
  <c r="BP30" i="3"/>
  <c r="CR30" i="3"/>
  <c r="AA30" i="3"/>
  <c r="CO30" i="3"/>
  <c r="CN30" i="3"/>
  <c r="BR30" i="3"/>
  <c r="CC30" i="3"/>
  <c r="AB30" i="3"/>
  <c r="BQ30" i="3"/>
  <c r="AI30" i="3"/>
  <c r="AQ30" i="3"/>
  <c r="AR30" i="3"/>
  <c r="AO30" i="3"/>
  <c r="AD30" i="3"/>
  <c r="CM30" i="3"/>
  <c r="AC30" i="3"/>
  <c r="AF30" i="3"/>
  <c r="AJ30" i="3"/>
  <c r="BT30" i="3"/>
  <c r="BS30" i="3"/>
  <c r="CL30" i="3"/>
  <c r="CK30" i="3"/>
  <c r="BU30" i="3"/>
  <c r="AL30" i="3"/>
  <c r="C30" i="3"/>
  <c r="BE30" i="3"/>
  <c r="D30" i="3"/>
  <c r="AE30" i="3"/>
  <c r="CJ30" i="3"/>
  <c r="E30" i="3"/>
  <c r="AP30" i="3"/>
  <c r="BV30" i="3"/>
  <c r="G30" i="3"/>
  <c r="AM30" i="3"/>
  <c r="BC30" i="3"/>
  <c r="CI30" i="3"/>
  <c r="H30" i="3"/>
  <c r="I30" i="3"/>
  <c r="F30" i="3"/>
  <c r="AN30" i="3"/>
  <c r="CH30" i="3"/>
  <c r="BG30" i="3"/>
  <c r="J30" i="3"/>
  <c r="K30" i="3"/>
  <c r="AH30" i="3"/>
  <c r="AY30" i="3"/>
  <c r="CF30" i="3"/>
  <c r="Q30" i="3"/>
  <c r="BJ30" i="3"/>
  <c r="DG30" i="3"/>
  <c r="L30" i="3"/>
  <c r="BI30" i="3"/>
  <c r="CZ30" i="3"/>
  <c r="BA30" i="3"/>
  <c r="BX30" i="3"/>
  <c r="CG30" i="3"/>
  <c r="BW30" i="3"/>
  <c r="AW30" i="3"/>
  <c r="AU30" i="3"/>
  <c r="AV30" i="3"/>
  <c r="DK30" i="3"/>
  <c r="BH30" i="3"/>
  <c r="O30" i="3"/>
  <c r="P30" i="3"/>
  <c r="S30" i="3"/>
  <c r="U30" i="3"/>
  <c r="V30" i="3"/>
  <c r="CY30" i="3"/>
  <c r="R30" i="3"/>
  <c r="CX30" i="3"/>
  <c r="M30" i="3"/>
  <c r="BD30" i="3"/>
  <c r="CB30" i="3"/>
  <c r="CA30" i="3"/>
  <c r="BL30" i="3"/>
  <c r="AZ30" i="3"/>
  <c r="CD30" i="3"/>
  <c r="CW30" i="3"/>
  <c r="BK30" i="3"/>
  <c r="CV30" i="3"/>
  <c r="AX30" i="3"/>
  <c r="DD30" i="3"/>
  <c r="BB30" i="3"/>
  <c r="AT30" i="3"/>
  <c r="N30" i="3"/>
  <c r="CE30" i="3"/>
  <c r="AG30" i="3"/>
  <c r="DH30" i="3"/>
  <c r="AS30" i="3"/>
  <c r="DC30" i="3"/>
  <c r="DI30" i="3"/>
  <c r="BM30" i="3"/>
  <c r="W30" i="3"/>
  <c r="CT30" i="3"/>
  <c r="X30" i="3"/>
  <c r="CU30" i="3"/>
  <c r="DF30" i="3"/>
  <c r="DE30" i="3"/>
  <c r="BN30" i="3"/>
  <c r="DB30" i="3"/>
  <c r="T30" i="3"/>
  <c r="Y30" i="3"/>
  <c r="BO30" i="3"/>
  <c r="DA30" i="3"/>
  <c r="DZ1" i="48"/>
  <c r="AV29" i="3"/>
  <c r="BL29" i="3"/>
  <c r="BN29" i="3"/>
  <c r="BM29" i="3"/>
  <c r="BO29" i="3"/>
  <c r="AS29" i="3"/>
  <c r="AT29" i="3"/>
  <c r="AQ29" i="3"/>
  <c r="AR29" i="3"/>
  <c r="BP29" i="3"/>
  <c r="BR29" i="3"/>
  <c r="BS29" i="3"/>
  <c r="BQ29" i="3"/>
  <c r="BD29" i="3"/>
  <c r="BT29" i="3"/>
  <c r="AP29" i="3"/>
  <c r="BC29" i="3"/>
  <c r="BV29" i="3"/>
  <c r="AN29" i="3"/>
  <c r="BU29" i="3"/>
  <c r="AM29" i="3"/>
  <c r="BW29" i="3"/>
  <c r="BX29" i="3"/>
  <c r="BB29" i="3"/>
  <c r="BY29" i="3"/>
  <c r="BZ29" i="3"/>
  <c r="BA29" i="3"/>
  <c r="AL29" i="3"/>
  <c r="AK29" i="3"/>
  <c r="CB29" i="3"/>
  <c r="CA29" i="3"/>
  <c r="AO29" i="3"/>
  <c r="AI29" i="3"/>
  <c r="AZ29" i="3"/>
  <c r="CC29" i="3"/>
  <c r="CD29" i="3"/>
  <c r="AJ29" i="3"/>
  <c r="CF29" i="3"/>
  <c r="CE29" i="3"/>
  <c r="AG29" i="3"/>
  <c r="AH29" i="3"/>
  <c r="CG29" i="3"/>
  <c r="CH29" i="3"/>
  <c r="CJ29" i="3"/>
  <c r="AF29" i="3"/>
  <c r="CI29" i="3"/>
  <c r="CL29" i="3"/>
  <c r="AE29" i="3"/>
  <c r="AD29" i="3"/>
  <c r="AC29" i="3"/>
  <c r="CK29" i="3"/>
  <c r="AB29" i="3"/>
  <c r="CM29" i="3"/>
  <c r="CN29" i="3"/>
  <c r="BF29" i="3"/>
  <c r="CO29" i="3"/>
  <c r="BE29" i="3"/>
  <c r="CP29" i="3"/>
  <c r="AA29" i="3"/>
  <c r="X29" i="3"/>
  <c r="Y29" i="3"/>
  <c r="Z29" i="3"/>
  <c r="CQ29" i="3"/>
  <c r="CR29" i="3"/>
  <c r="C29" i="3"/>
  <c r="CS29" i="3"/>
  <c r="CT29" i="3"/>
  <c r="CV29" i="3"/>
  <c r="CU29" i="3"/>
  <c r="V29" i="3"/>
  <c r="D29" i="3"/>
  <c r="W29" i="3"/>
  <c r="CW29" i="3"/>
  <c r="E29" i="3"/>
  <c r="CX29" i="3"/>
  <c r="AY29" i="3"/>
  <c r="T29" i="3"/>
  <c r="F29" i="3"/>
  <c r="G29" i="3"/>
  <c r="CZ29" i="3"/>
  <c r="CY29" i="3"/>
  <c r="U29" i="3"/>
  <c r="BK29" i="3"/>
  <c r="DB29" i="3"/>
  <c r="S29" i="3"/>
  <c r="DA29" i="3"/>
  <c r="H29" i="3"/>
  <c r="DC29" i="3"/>
  <c r="R29" i="3"/>
  <c r="J29" i="3"/>
  <c r="I29" i="3"/>
  <c r="DD29" i="3"/>
  <c r="DE29" i="3"/>
  <c r="Q29" i="3"/>
  <c r="DK29" i="3"/>
  <c r="O29" i="3"/>
  <c r="K29" i="3"/>
  <c r="M29" i="3"/>
  <c r="L29" i="3"/>
  <c r="N29" i="3"/>
  <c r="P29" i="3"/>
  <c r="BH29" i="3"/>
  <c r="BG29" i="3"/>
  <c r="AX29" i="3"/>
  <c r="BJ29" i="3"/>
  <c r="BI29" i="3"/>
  <c r="AW29" i="3"/>
  <c r="AU29" i="3"/>
  <c r="DZ1" i="47"/>
  <c r="BL28" i="3"/>
  <c r="BO28" i="3"/>
  <c r="CP28" i="3"/>
  <c r="CX28" i="3"/>
  <c r="AF28" i="3"/>
  <c r="BV28" i="3"/>
  <c r="CW28" i="3"/>
  <c r="V28" i="3"/>
  <c r="AC28" i="3"/>
  <c r="AP28" i="3"/>
  <c r="W28" i="3"/>
  <c r="BC28" i="3"/>
  <c r="BF28" i="3"/>
  <c r="CA28" i="3"/>
  <c r="CE28" i="3"/>
  <c r="AK28" i="3"/>
  <c r="AI28" i="3"/>
  <c r="BE28" i="3"/>
  <c r="X28" i="3"/>
  <c r="CD28" i="3"/>
  <c r="CJ28" i="3"/>
  <c r="AJ28" i="3"/>
  <c r="BD28" i="3"/>
  <c r="CV28" i="3"/>
  <c r="CN28" i="3"/>
  <c r="AQ28" i="3"/>
  <c r="CL28" i="3"/>
  <c r="AU28" i="3"/>
  <c r="CR28" i="3"/>
  <c r="AS28" i="3"/>
  <c r="BT28" i="3"/>
  <c r="BQ28" i="3"/>
  <c r="BN28" i="3"/>
  <c r="AE28" i="3"/>
  <c r="BM28" i="3"/>
  <c r="BU28" i="3"/>
  <c r="BB28" i="3"/>
  <c r="BR28" i="3"/>
  <c r="BS28" i="3"/>
  <c r="CC28" i="3"/>
  <c r="BP28" i="3"/>
  <c r="AZ28" i="3"/>
  <c r="CB28" i="3"/>
  <c r="AO28" i="3"/>
  <c r="AD28" i="3"/>
  <c r="O28" i="3"/>
  <c r="I28" i="3"/>
  <c r="L28" i="3"/>
  <c r="DD28" i="3"/>
  <c r="K28" i="3"/>
  <c r="DK28" i="3"/>
  <c r="P28" i="3"/>
  <c r="M28" i="3"/>
  <c r="N28" i="3"/>
  <c r="DE28" i="3"/>
  <c r="BA28" i="3"/>
  <c r="Q28" i="3"/>
  <c r="BH28" i="3"/>
  <c r="AY28" i="3"/>
  <c r="AX28" i="3"/>
  <c r="BG28" i="3"/>
  <c r="DC28" i="3"/>
  <c r="BJ28" i="3"/>
  <c r="AH28" i="3"/>
  <c r="C28" i="3"/>
  <c r="CQ28" i="3"/>
  <c r="BI28" i="3"/>
  <c r="R28" i="3"/>
  <c r="Y28" i="3"/>
  <c r="D28" i="3"/>
  <c r="E28" i="3"/>
  <c r="AT28" i="3"/>
  <c r="BW28" i="3"/>
  <c r="F28" i="3"/>
  <c r="G28" i="3"/>
  <c r="Z28" i="3"/>
  <c r="AG28" i="3"/>
  <c r="H28" i="3"/>
  <c r="S28" i="3"/>
  <c r="CT28" i="3"/>
  <c r="CU28" i="3"/>
  <c r="T28" i="3"/>
  <c r="AV28" i="3"/>
  <c r="DA28" i="3"/>
  <c r="DB28" i="3"/>
  <c r="J28" i="3"/>
  <c r="CK28" i="3"/>
  <c r="AN28" i="3"/>
  <c r="AM28" i="3"/>
  <c r="AW28" i="3"/>
  <c r="CY28" i="3"/>
  <c r="CZ28" i="3"/>
  <c r="CF28" i="3"/>
  <c r="AB28" i="3"/>
  <c r="AL28" i="3"/>
  <c r="CG28" i="3"/>
  <c r="BX28" i="3"/>
  <c r="AR28" i="3"/>
  <c r="U28" i="3"/>
  <c r="BZ28" i="3"/>
  <c r="AA28" i="3"/>
  <c r="CS28" i="3"/>
  <c r="BY28" i="3"/>
  <c r="CH28" i="3"/>
  <c r="CM28" i="3"/>
  <c r="CI28" i="3"/>
  <c r="CO28" i="3"/>
  <c r="BK28" i="3"/>
  <c r="DZ1" i="46"/>
  <c r="CF12" i="3"/>
  <c r="W12" i="3"/>
  <c r="V12" i="3"/>
  <c r="CU12" i="3"/>
  <c r="CW12" i="3"/>
  <c r="AM12" i="3"/>
  <c r="AU12" i="3"/>
  <c r="AV12" i="3"/>
  <c r="BK12" i="3"/>
  <c r="CE12" i="3"/>
  <c r="CX12" i="3"/>
  <c r="AI12" i="3"/>
  <c r="BL12" i="3"/>
  <c r="U12" i="3"/>
  <c r="BB12" i="3"/>
  <c r="BH12" i="3"/>
  <c r="CZ12" i="3"/>
  <c r="CY12" i="3"/>
  <c r="T12" i="3"/>
  <c r="DC12" i="3"/>
  <c r="AW12" i="3"/>
  <c r="BJ12" i="3"/>
  <c r="BI12" i="3"/>
  <c r="DB12" i="3"/>
  <c r="DA12" i="3"/>
  <c r="R12" i="3"/>
  <c r="S12" i="3"/>
  <c r="BG12" i="3"/>
  <c r="AJ12" i="3"/>
  <c r="AY12" i="3"/>
  <c r="DD12" i="3"/>
  <c r="AX12" i="3"/>
  <c r="Q12" i="3"/>
  <c r="DE12" i="3"/>
  <c r="N12" i="3"/>
  <c r="M12" i="3"/>
  <c r="DH12" i="3"/>
  <c r="K12" i="3"/>
  <c r="BW12" i="3"/>
  <c r="DK12" i="3"/>
  <c r="BX12" i="3"/>
  <c r="L12" i="3"/>
  <c r="O12" i="3"/>
  <c r="P12" i="3"/>
  <c r="DG12" i="3"/>
  <c r="C12" i="3"/>
  <c r="D12" i="3"/>
  <c r="E12" i="3"/>
  <c r="F12" i="3"/>
  <c r="H12" i="3"/>
  <c r="G12" i="3"/>
  <c r="I12" i="3"/>
  <c r="J12" i="3"/>
  <c r="CG12" i="3"/>
  <c r="AN12" i="3"/>
  <c r="BV12" i="3"/>
  <c r="AO12" i="3"/>
  <c r="AK12" i="3"/>
  <c r="BZ12" i="3"/>
  <c r="CI12" i="3"/>
  <c r="CH12" i="3"/>
  <c r="AG12" i="3"/>
  <c r="AF12" i="3"/>
  <c r="BU12" i="3"/>
  <c r="AP12" i="3"/>
  <c r="BS12" i="3"/>
  <c r="BF12" i="3"/>
  <c r="CJ12" i="3"/>
  <c r="AL12" i="3"/>
  <c r="BT12" i="3"/>
  <c r="BE12" i="3"/>
  <c r="AE12" i="3"/>
  <c r="CK12" i="3"/>
  <c r="AC12" i="3"/>
  <c r="CL12" i="3"/>
  <c r="BY12" i="3"/>
  <c r="AB12" i="3"/>
  <c r="CM12" i="3"/>
  <c r="CN12" i="3"/>
  <c r="CB12" i="3"/>
  <c r="BQ12" i="3"/>
  <c r="AD12" i="3"/>
  <c r="CA12" i="3"/>
  <c r="BR12" i="3"/>
  <c r="CP12" i="3"/>
  <c r="AA12" i="3"/>
  <c r="CO12" i="3"/>
  <c r="AQ12" i="3"/>
  <c r="AR12" i="3"/>
  <c r="BP12" i="3"/>
  <c r="CQ12" i="3"/>
  <c r="CR12" i="3"/>
  <c r="BO12" i="3"/>
  <c r="CD12" i="3"/>
  <c r="Y12" i="3"/>
  <c r="CC12" i="3"/>
  <c r="BD12" i="3"/>
  <c r="CT12" i="3"/>
  <c r="BC12" i="3"/>
  <c r="AT12" i="3"/>
  <c r="X12" i="3"/>
  <c r="AS12" i="3"/>
  <c r="CS12" i="3"/>
  <c r="Z12" i="3"/>
  <c r="AH12" i="3"/>
  <c r="BN12" i="3"/>
  <c r="AZ12" i="3"/>
  <c r="BM12" i="3"/>
  <c r="BA12" i="3"/>
  <c r="CV12" i="3"/>
  <c r="DZ1" i="45"/>
  <c r="E11" i="3"/>
  <c r="AB11" i="3"/>
  <c r="D11" i="3"/>
  <c r="CQ11" i="3"/>
  <c r="AD11" i="3"/>
  <c r="AJ11" i="3"/>
  <c r="C11" i="3"/>
  <c r="BN11" i="3"/>
  <c r="S11" i="3"/>
  <c r="R11" i="3"/>
  <c r="Z11" i="3"/>
  <c r="CL11" i="3"/>
  <c r="DC11" i="3"/>
  <c r="BJ11" i="3"/>
  <c r="AK11" i="3"/>
  <c r="BG11" i="3"/>
  <c r="BQ11" i="3"/>
  <c r="BM11" i="3"/>
  <c r="AR11" i="3"/>
  <c r="DD11" i="3"/>
  <c r="DE11" i="3"/>
  <c r="AM11" i="3"/>
  <c r="BR11" i="3"/>
  <c r="N11" i="3"/>
  <c r="BW11" i="3"/>
  <c r="Q11" i="3"/>
  <c r="CO11" i="3"/>
  <c r="M11" i="3"/>
  <c r="BE11" i="3"/>
  <c r="CC11" i="3"/>
  <c r="AU11" i="3"/>
  <c r="K11" i="3"/>
  <c r="L11" i="3"/>
  <c r="BS11" i="3"/>
  <c r="DK11" i="3"/>
  <c r="AX11" i="3"/>
  <c r="AE11" i="3"/>
  <c r="AP11" i="3"/>
  <c r="AL11" i="3"/>
  <c r="BP11" i="3"/>
  <c r="O11" i="3"/>
  <c r="P11" i="3"/>
  <c r="BZ11" i="3"/>
  <c r="CD11" i="3"/>
  <c r="CV11" i="3"/>
  <c r="CA11" i="3"/>
  <c r="W11" i="3"/>
  <c r="BD11" i="3"/>
  <c r="CJ11" i="3"/>
  <c r="CB11" i="3"/>
  <c r="BF11" i="3"/>
  <c r="Y11" i="3"/>
  <c r="BT11" i="3"/>
  <c r="AF11" i="3"/>
  <c r="AZ11" i="3"/>
  <c r="BO11" i="3"/>
  <c r="AV11" i="3"/>
  <c r="BK11" i="3"/>
  <c r="CW11" i="3"/>
  <c r="BV11" i="3"/>
  <c r="V11" i="3"/>
  <c r="BL11" i="3"/>
  <c r="AT11" i="3"/>
  <c r="X11" i="3"/>
  <c r="CE11" i="3"/>
  <c r="AG11" i="3"/>
  <c r="AN11" i="3"/>
  <c r="BB11" i="3"/>
  <c r="CX11" i="3"/>
  <c r="CY11" i="3"/>
  <c r="BC11" i="3"/>
  <c r="CM11" i="3"/>
  <c r="CG11" i="3"/>
  <c r="CI11" i="3"/>
  <c r="CU11" i="3"/>
  <c r="BU11" i="3"/>
  <c r="CR11" i="3"/>
  <c r="CN11" i="3"/>
  <c r="AY11" i="3"/>
  <c r="T11" i="3"/>
  <c r="CH11" i="3"/>
  <c r="BY11" i="3"/>
  <c r="AO11" i="3"/>
  <c r="CZ11" i="3"/>
  <c r="AQ11" i="3"/>
  <c r="BA11" i="3"/>
  <c r="CK11" i="3"/>
  <c r="AH11" i="3"/>
  <c r="BI11" i="3"/>
  <c r="CF11" i="3"/>
  <c r="CT11" i="3"/>
  <c r="AA11" i="3"/>
  <c r="AW11" i="3"/>
  <c r="AC11" i="3"/>
  <c r="BX11" i="3"/>
  <c r="U11" i="3"/>
  <c r="BH11" i="3"/>
  <c r="J11" i="3"/>
  <c r="I11" i="3"/>
  <c r="DB11" i="3"/>
  <c r="CS11" i="3"/>
  <c r="DA11" i="3"/>
  <c r="H11" i="3"/>
  <c r="AI11" i="3"/>
  <c r="AS11" i="3"/>
  <c r="CP11" i="3"/>
  <c r="G11" i="3"/>
  <c r="F11" i="3"/>
  <c r="DJ21" i="3"/>
  <c r="DI21" i="3"/>
  <c r="DL21" i="3"/>
  <c r="DL17" i="3"/>
  <c r="DJ17" i="3"/>
  <c r="DI17" i="3"/>
  <c r="DK17" i="3"/>
  <c r="DG22" i="3"/>
  <c r="DJ22" i="3"/>
  <c r="DL22" i="3"/>
  <c r="DJ25" i="3"/>
  <c r="DH25" i="3"/>
  <c r="DK25" i="3"/>
  <c r="DI25" i="3"/>
  <c r="DI24" i="3"/>
  <c r="DK24" i="3"/>
  <c r="DJ24" i="3"/>
  <c r="DH24" i="3"/>
  <c r="DL24" i="3"/>
  <c r="DJ18" i="3"/>
  <c r="DK18" i="3"/>
  <c r="DH18" i="3"/>
  <c r="DI18" i="3"/>
  <c r="DF18" i="3"/>
  <c r="DL18" i="3"/>
  <c r="DL15" i="3"/>
  <c r="DG15" i="3"/>
  <c r="DK15" i="3"/>
  <c r="DJ15" i="3"/>
  <c r="DI15" i="3"/>
  <c r="DH13" i="3"/>
  <c r="DJ13" i="3"/>
  <c r="DG13" i="3"/>
  <c r="DK13" i="3"/>
  <c r="DL13" i="3"/>
  <c r="DI13" i="3"/>
  <c r="DF13" i="3"/>
  <c r="DG16" i="3"/>
  <c r="DK16" i="3"/>
  <c r="DJ14" i="3"/>
  <c r="DF14" i="3"/>
  <c r="DH14" i="3"/>
  <c r="DI14" i="3"/>
  <c r="DG14" i="3"/>
  <c r="DK14" i="3"/>
  <c r="DG6" i="3"/>
  <c r="DF6" i="3"/>
  <c r="DL6" i="3"/>
  <c r="DI7" i="3"/>
  <c r="DH7" i="3"/>
  <c r="DG7" i="3"/>
  <c r="DJ7" i="3"/>
  <c r="DF7" i="3"/>
  <c r="DM30" i="3"/>
  <c r="DM31" i="3"/>
  <c r="DM12" i="3"/>
  <c r="DM28" i="3"/>
  <c r="DM32" i="3"/>
  <c r="DM36" i="3"/>
  <c r="DM40" i="3"/>
  <c r="DM44" i="3"/>
  <c r="DM11" i="3"/>
  <c r="DM45" i="3"/>
  <c r="DM29" i="3"/>
  <c r="DZ1" i="44"/>
  <c r="BU35" i="3"/>
  <c r="BZ35" i="3"/>
  <c r="AQ35" i="3"/>
  <c r="AI35" i="3"/>
  <c r="AA35" i="3"/>
  <c r="O35" i="3"/>
  <c r="CT35" i="3"/>
  <c r="AB35" i="3"/>
  <c r="Z35" i="3"/>
  <c r="CU35" i="3"/>
  <c r="CV35" i="3"/>
  <c r="CW35" i="3"/>
  <c r="CS35" i="3"/>
  <c r="R35" i="3"/>
  <c r="BH35" i="3"/>
  <c r="CG35" i="3"/>
  <c r="AN35" i="3"/>
  <c r="Y35" i="3"/>
  <c r="BG35" i="3"/>
  <c r="CZ35" i="3"/>
  <c r="CY35" i="3"/>
  <c r="BO35" i="3"/>
  <c r="AJ35" i="3"/>
  <c r="M35" i="3"/>
  <c r="AT35" i="3"/>
  <c r="CX35" i="3"/>
  <c r="DB35" i="3"/>
  <c r="CH35" i="3"/>
  <c r="AU35" i="3"/>
  <c r="DA35" i="3"/>
  <c r="DC35" i="3"/>
  <c r="P35" i="3"/>
  <c r="DL35" i="3"/>
  <c r="DG35" i="3"/>
  <c r="DI35" i="3"/>
  <c r="DJ35" i="3"/>
  <c r="DH35" i="3"/>
  <c r="BI35" i="3"/>
  <c r="AV35" i="3"/>
  <c r="AM35" i="3"/>
  <c r="Q35" i="3"/>
  <c r="CQ35" i="3"/>
  <c r="AC35" i="3"/>
  <c r="AD35" i="3"/>
  <c r="DF35" i="3"/>
  <c r="X35" i="3"/>
  <c r="H35" i="3"/>
  <c r="DE35" i="3"/>
  <c r="CR35" i="3"/>
  <c r="BD35" i="3"/>
  <c r="CP35" i="3"/>
  <c r="DK35" i="3"/>
  <c r="AE35" i="3"/>
  <c r="CE35" i="3"/>
  <c r="CF35" i="3"/>
  <c r="CD35" i="3"/>
  <c r="AW35" i="3"/>
  <c r="BP35" i="3"/>
  <c r="V35" i="3"/>
  <c r="W35" i="3"/>
  <c r="CO35" i="3"/>
  <c r="CN35" i="3"/>
  <c r="AF35" i="3"/>
  <c r="C35" i="3"/>
  <c r="BC35" i="3"/>
  <c r="AL35" i="3"/>
  <c r="U35" i="3"/>
  <c r="BR35" i="3"/>
  <c r="BA35" i="3"/>
  <c r="BQ35" i="3"/>
  <c r="DD35" i="3"/>
  <c r="CL35" i="3"/>
  <c r="CM35" i="3"/>
  <c r="BX35" i="3"/>
  <c r="I35" i="3"/>
  <c r="J35" i="3"/>
  <c r="BS35" i="3"/>
  <c r="BV35" i="3"/>
  <c r="AX35" i="3"/>
  <c r="BF35" i="3"/>
  <c r="CA35" i="3"/>
  <c r="D35" i="3"/>
  <c r="BT35" i="3"/>
  <c r="E35" i="3"/>
  <c r="BE35" i="3"/>
  <c r="BL35" i="3"/>
  <c r="AS35" i="3"/>
  <c r="CK35" i="3"/>
  <c r="BB35" i="3"/>
  <c r="S35" i="3"/>
  <c r="AG35" i="3"/>
  <c r="BK35" i="3"/>
  <c r="AY35" i="3"/>
  <c r="CB35" i="3"/>
  <c r="F35" i="3"/>
  <c r="CC35" i="3"/>
  <c r="L35" i="3"/>
  <c r="K35" i="3"/>
  <c r="BW35" i="3"/>
  <c r="AZ35" i="3"/>
  <c r="AO35" i="3"/>
  <c r="N35" i="3"/>
  <c r="BY35" i="3"/>
  <c r="CJ35" i="3"/>
  <c r="AP35" i="3"/>
  <c r="BJ35" i="3"/>
  <c r="T35" i="3"/>
  <c r="BN35" i="3"/>
  <c r="AK35" i="3"/>
  <c r="AH35" i="3"/>
  <c r="BM35" i="3"/>
  <c r="AR35" i="3"/>
  <c r="CI35" i="3"/>
  <c r="G35" i="3"/>
  <c r="DZ1" i="43"/>
  <c r="CP21" i="3"/>
  <c r="BV21" i="3"/>
  <c r="O21" i="3"/>
  <c r="BU21" i="3"/>
  <c r="BJ21" i="3"/>
  <c r="BF21" i="3"/>
  <c r="BT21" i="3"/>
  <c r="BK21" i="3"/>
  <c r="CR21" i="3"/>
  <c r="CS21" i="3"/>
  <c r="BS21" i="3"/>
  <c r="BA21" i="3"/>
  <c r="BR21" i="3"/>
  <c r="AL21" i="3"/>
  <c r="BQ21" i="3"/>
  <c r="AM21" i="3"/>
  <c r="BN21" i="3"/>
  <c r="AK21" i="3"/>
  <c r="Q21" i="3"/>
  <c r="P21" i="3"/>
  <c r="BE21" i="3"/>
  <c r="BP21" i="3"/>
  <c r="AQ21" i="3"/>
  <c r="BO21" i="3"/>
  <c r="BI21" i="3"/>
  <c r="R21" i="3"/>
  <c r="AN21" i="3"/>
  <c r="BM21" i="3"/>
  <c r="CQ21" i="3"/>
  <c r="AO21" i="3"/>
  <c r="AB21" i="3"/>
  <c r="AD21" i="3"/>
  <c r="AC21" i="3"/>
  <c r="AZ21" i="3"/>
  <c r="AY21" i="3"/>
  <c r="S21" i="3"/>
  <c r="T21" i="3"/>
  <c r="AP21" i="3"/>
  <c r="CH21" i="3"/>
  <c r="U21" i="3"/>
  <c r="AW21" i="3"/>
  <c r="CO21" i="3"/>
  <c r="CN21" i="3"/>
  <c r="C21" i="3"/>
  <c r="AU21" i="3"/>
  <c r="V21" i="3"/>
  <c r="AR21" i="3"/>
  <c r="AX21" i="3"/>
  <c r="CM21" i="3"/>
  <c r="AV21" i="3"/>
  <c r="BD21" i="3"/>
  <c r="DK21" i="3"/>
  <c r="AE21" i="3"/>
  <c r="DH21" i="3"/>
  <c r="DG21" i="3"/>
  <c r="DF21" i="3"/>
  <c r="AF21" i="3"/>
  <c r="D21" i="3"/>
  <c r="DE21" i="3"/>
  <c r="E21" i="3"/>
  <c r="W21" i="3"/>
  <c r="DD21" i="3"/>
  <c r="F21" i="3"/>
  <c r="DC21" i="3"/>
  <c r="X21" i="3"/>
  <c r="AG21" i="3"/>
  <c r="DB21" i="3"/>
  <c r="Z21" i="3"/>
  <c r="CL21" i="3"/>
  <c r="BH21" i="3"/>
  <c r="CK21" i="3"/>
  <c r="DA21" i="3"/>
  <c r="CX21" i="3"/>
  <c r="CZ21" i="3"/>
  <c r="CY21" i="3"/>
  <c r="CJ21" i="3"/>
  <c r="Y21" i="3"/>
  <c r="CI21" i="3"/>
  <c r="G21" i="3"/>
  <c r="CW21" i="3"/>
  <c r="CV21" i="3"/>
  <c r="CU21" i="3"/>
  <c r="AA21" i="3"/>
  <c r="AS21" i="3"/>
  <c r="BG21" i="3"/>
  <c r="AH21" i="3"/>
  <c r="AT21" i="3"/>
  <c r="CG21" i="3"/>
  <c r="AI21" i="3"/>
  <c r="AJ21" i="3"/>
  <c r="CE21" i="3"/>
  <c r="CF21" i="3"/>
  <c r="H21" i="3"/>
  <c r="CD21" i="3"/>
  <c r="CB21" i="3"/>
  <c r="CC21" i="3"/>
  <c r="BB21" i="3"/>
  <c r="BL21" i="3"/>
  <c r="I21" i="3"/>
  <c r="CA21" i="3"/>
  <c r="J21" i="3"/>
  <c r="CT21" i="3"/>
  <c r="M21" i="3"/>
  <c r="K21" i="3"/>
  <c r="L21" i="3"/>
  <c r="BZ21" i="3"/>
  <c r="BY21" i="3"/>
  <c r="BX21" i="3"/>
  <c r="N21" i="3"/>
  <c r="BW21" i="3"/>
  <c r="BC21" i="3"/>
  <c r="DZ1" i="42"/>
  <c r="CN17" i="3"/>
  <c r="AJ17" i="3"/>
  <c r="BD17" i="3"/>
  <c r="BC17" i="3"/>
  <c r="CQ17" i="3"/>
  <c r="CS17" i="3"/>
  <c r="CR17" i="3"/>
  <c r="BX17" i="3"/>
  <c r="BY17" i="3"/>
  <c r="P17" i="3"/>
  <c r="CB17" i="3"/>
  <c r="AB17" i="3"/>
  <c r="AD17" i="3"/>
  <c r="AC17" i="3"/>
  <c r="AQ17" i="3"/>
  <c r="AP17" i="3"/>
  <c r="CC17" i="3"/>
  <c r="U17" i="3"/>
  <c r="V17" i="3"/>
  <c r="AW17" i="3"/>
  <c r="BL17" i="3"/>
  <c r="BK17" i="3"/>
  <c r="N17" i="3"/>
  <c r="AU17" i="3"/>
  <c r="DH17" i="3"/>
  <c r="CP17" i="3"/>
  <c r="C17" i="3"/>
  <c r="DG17" i="3"/>
  <c r="G17" i="3"/>
  <c r="CO17" i="3"/>
  <c r="AL17" i="3"/>
  <c r="CD17" i="3"/>
  <c r="H17" i="3"/>
  <c r="DF17" i="3"/>
  <c r="AT17" i="3"/>
  <c r="AS17" i="3"/>
  <c r="CM17" i="3"/>
  <c r="AE17" i="3"/>
  <c r="DE17" i="3"/>
  <c r="BT17" i="3"/>
  <c r="D17" i="3"/>
  <c r="E17" i="3"/>
  <c r="CL17" i="3"/>
  <c r="BV17" i="3"/>
  <c r="L17" i="3"/>
  <c r="DD17" i="3"/>
  <c r="F17" i="3"/>
  <c r="CK17" i="3"/>
  <c r="BF17" i="3"/>
  <c r="DC17" i="3"/>
  <c r="W17" i="3"/>
  <c r="CJ17" i="3"/>
  <c r="CH17" i="3"/>
  <c r="Q17" i="3"/>
  <c r="AV17" i="3"/>
  <c r="BI17" i="3"/>
  <c r="DB17" i="3"/>
  <c r="BH17" i="3"/>
  <c r="CI17" i="3"/>
  <c r="AM17" i="3"/>
  <c r="AR17" i="3"/>
  <c r="CE17" i="3"/>
  <c r="DA17" i="3"/>
  <c r="BZ17" i="3"/>
  <c r="CF17" i="3"/>
  <c r="BB17" i="3"/>
  <c r="BA17" i="3"/>
  <c r="AI17" i="3"/>
  <c r="CZ17" i="3"/>
  <c r="X17" i="3"/>
  <c r="CG17" i="3"/>
  <c r="AO17" i="3"/>
  <c r="O17" i="3"/>
  <c r="Y17" i="3"/>
  <c r="R17" i="3"/>
  <c r="AH17" i="3"/>
  <c r="BO17" i="3"/>
  <c r="BM17" i="3"/>
  <c r="BE17" i="3"/>
  <c r="BU17" i="3"/>
  <c r="BS17" i="3"/>
  <c r="BN17" i="3"/>
  <c r="M17" i="3"/>
  <c r="BW17" i="3"/>
  <c r="AN17" i="3"/>
  <c r="AX17" i="3"/>
  <c r="CX17" i="3"/>
  <c r="CY17" i="3"/>
  <c r="AZ17" i="3"/>
  <c r="AK17" i="3"/>
  <c r="K17" i="3"/>
  <c r="CW17" i="3"/>
  <c r="CV17" i="3"/>
  <c r="BJ17" i="3"/>
  <c r="BR17" i="3"/>
  <c r="T17" i="3"/>
  <c r="I17" i="3"/>
  <c r="S17" i="3"/>
  <c r="CU17" i="3"/>
  <c r="CA17" i="3"/>
  <c r="BQ17" i="3"/>
  <c r="BG17" i="3"/>
  <c r="AA17" i="3"/>
  <c r="J17" i="3"/>
  <c r="CT17" i="3"/>
  <c r="AF17" i="3"/>
  <c r="Z17" i="3"/>
  <c r="AY17" i="3"/>
  <c r="BP17" i="3"/>
  <c r="AG17" i="3"/>
  <c r="DZ1" i="41"/>
  <c r="DI41" i="3"/>
  <c r="DH41" i="3"/>
  <c r="AA41" i="3"/>
  <c r="CR41" i="3"/>
  <c r="CQ41" i="3"/>
  <c r="CS41" i="3"/>
  <c r="CP41" i="3"/>
  <c r="AD41" i="3"/>
  <c r="AC41" i="3"/>
  <c r="BK41" i="3"/>
  <c r="AB41" i="3"/>
  <c r="DL41" i="3"/>
  <c r="AT41" i="3"/>
  <c r="BL41" i="3"/>
  <c r="CO41" i="3"/>
  <c r="C41" i="3"/>
  <c r="CN41" i="3"/>
  <c r="CM41" i="3"/>
  <c r="CK41" i="3"/>
  <c r="D41" i="3"/>
  <c r="AE41" i="3"/>
  <c r="CL41" i="3"/>
  <c r="E41" i="3"/>
  <c r="F41" i="3"/>
  <c r="CJ41" i="3"/>
  <c r="CI41" i="3"/>
  <c r="CH41" i="3"/>
  <c r="G41" i="3"/>
  <c r="CG41" i="3"/>
  <c r="DK41" i="3"/>
  <c r="DJ41" i="3"/>
  <c r="CF41" i="3"/>
  <c r="BC41" i="3"/>
  <c r="AZ41" i="3"/>
  <c r="BE41" i="3"/>
  <c r="CA41" i="3"/>
  <c r="BZ41" i="3"/>
  <c r="BY41" i="3"/>
  <c r="P41" i="3"/>
  <c r="Q41" i="3"/>
  <c r="AI41" i="3"/>
  <c r="BM41" i="3"/>
  <c r="BN41" i="3"/>
  <c r="AJ41" i="3"/>
  <c r="M41" i="3"/>
  <c r="S41" i="3"/>
  <c r="K41" i="3"/>
  <c r="AK41" i="3"/>
  <c r="AN41" i="3"/>
  <c r="AH41" i="3"/>
  <c r="AY41" i="3"/>
  <c r="AX41" i="3"/>
  <c r="R41" i="3"/>
  <c r="T41" i="3"/>
  <c r="U41" i="3"/>
  <c r="AW41" i="3"/>
  <c r="BF41" i="3"/>
  <c r="CB41" i="3"/>
  <c r="I41" i="3"/>
  <c r="AO41" i="3"/>
  <c r="J41" i="3"/>
  <c r="BA41" i="3"/>
  <c r="DF41" i="3"/>
  <c r="BJ41" i="3"/>
  <c r="CC41" i="3"/>
  <c r="BX41" i="3"/>
  <c r="DA41" i="3"/>
  <c r="CZ41" i="3"/>
  <c r="CY41" i="3"/>
  <c r="CX41" i="3"/>
  <c r="BT41" i="3"/>
  <c r="O41" i="3"/>
  <c r="BH41" i="3"/>
  <c r="DE41" i="3"/>
  <c r="N41" i="3"/>
  <c r="AS41" i="3"/>
  <c r="BP41" i="3"/>
  <c r="DD41" i="3"/>
  <c r="BR41" i="3"/>
  <c r="CW41" i="3"/>
  <c r="DG41" i="3"/>
  <c r="Y41" i="3"/>
  <c r="AP41" i="3"/>
  <c r="BI41" i="3"/>
  <c r="CD41" i="3"/>
  <c r="V41" i="3"/>
  <c r="AU41" i="3"/>
  <c r="BO41" i="3"/>
  <c r="CV41" i="3"/>
  <c r="AV41" i="3"/>
  <c r="CE41" i="3"/>
  <c r="DC41" i="3"/>
  <c r="AF41" i="3"/>
  <c r="BV41" i="3"/>
  <c r="CU41" i="3"/>
  <c r="AQ41" i="3"/>
  <c r="AG41" i="3"/>
  <c r="W41" i="3"/>
  <c r="BS41" i="3"/>
  <c r="CT41" i="3"/>
  <c r="AR41" i="3"/>
  <c r="BG41" i="3"/>
  <c r="AM41" i="3"/>
  <c r="Z41" i="3"/>
  <c r="L41" i="3"/>
  <c r="H41" i="3"/>
  <c r="BB41" i="3"/>
  <c r="BW41" i="3"/>
  <c r="BU41" i="3"/>
  <c r="DB41" i="3"/>
  <c r="BD41" i="3"/>
  <c r="AL41" i="3"/>
  <c r="BQ41" i="3"/>
  <c r="X41" i="3"/>
  <c r="DZ1" i="40"/>
  <c r="DI23" i="3"/>
  <c r="DG23" i="3"/>
  <c r="DH23" i="3"/>
  <c r="DK23" i="3"/>
  <c r="DJ23" i="3"/>
  <c r="CJ23" i="3"/>
  <c r="CL23" i="3"/>
  <c r="CK23" i="3"/>
  <c r="T23" i="3"/>
  <c r="K23" i="3"/>
  <c r="S23" i="3"/>
  <c r="CM23" i="3"/>
  <c r="AY23" i="3"/>
  <c r="M23" i="3"/>
  <c r="CN23" i="3"/>
  <c r="CO23" i="3"/>
  <c r="CP23" i="3"/>
  <c r="CQ23" i="3"/>
  <c r="CS23" i="3"/>
  <c r="BL23" i="3"/>
  <c r="CR23" i="3"/>
  <c r="CT23" i="3"/>
  <c r="CU23" i="3"/>
  <c r="CV23" i="3"/>
  <c r="L23" i="3"/>
  <c r="CW23" i="3"/>
  <c r="BK23" i="3"/>
  <c r="CX23" i="3"/>
  <c r="BA23" i="3"/>
  <c r="U23" i="3"/>
  <c r="CY23" i="3"/>
  <c r="DA23" i="3"/>
  <c r="CZ23" i="3"/>
  <c r="DB23" i="3"/>
  <c r="DC23" i="3"/>
  <c r="DE23" i="3"/>
  <c r="C23" i="3"/>
  <c r="DD23" i="3"/>
  <c r="DF23" i="3"/>
  <c r="BB23" i="3"/>
  <c r="W23" i="3"/>
  <c r="BH23" i="3"/>
  <c r="V23" i="3"/>
  <c r="Z23" i="3"/>
  <c r="N23" i="3"/>
  <c r="Y23" i="3"/>
  <c r="X23" i="3"/>
  <c r="D23" i="3"/>
  <c r="AA23" i="3"/>
  <c r="AB23" i="3"/>
  <c r="AD23" i="3"/>
  <c r="AC23" i="3"/>
  <c r="AF23" i="3"/>
  <c r="AE23" i="3"/>
  <c r="AG23" i="3"/>
  <c r="AI23" i="3"/>
  <c r="AH23" i="3"/>
  <c r="AK23" i="3"/>
  <c r="E23" i="3"/>
  <c r="AJ23" i="3"/>
  <c r="BE23" i="3"/>
  <c r="BF23" i="3"/>
  <c r="AL23" i="3"/>
  <c r="F23" i="3"/>
  <c r="BG23" i="3"/>
  <c r="AN23" i="3"/>
  <c r="AM23" i="3"/>
  <c r="AO23" i="3"/>
  <c r="AQ23" i="3"/>
  <c r="AP23" i="3"/>
  <c r="AR23" i="3"/>
  <c r="AS23" i="3"/>
  <c r="BJ23" i="3"/>
  <c r="J23" i="3"/>
  <c r="G23" i="3"/>
  <c r="BI23" i="3"/>
  <c r="P23" i="3"/>
  <c r="O23" i="3"/>
  <c r="AT23" i="3"/>
  <c r="AU23" i="3"/>
  <c r="BC23" i="3"/>
  <c r="AV23" i="3"/>
  <c r="AW23" i="3"/>
  <c r="AX23" i="3"/>
  <c r="BD23" i="3"/>
  <c r="AZ23" i="3"/>
  <c r="BN23" i="3"/>
  <c r="BO23" i="3"/>
  <c r="BM23" i="3"/>
  <c r="BP23" i="3"/>
  <c r="BQ23" i="3"/>
  <c r="BS23" i="3"/>
  <c r="BT23" i="3"/>
  <c r="BR23" i="3"/>
  <c r="BU23" i="3"/>
  <c r="R23" i="3"/>
  <c r="Q23" i="3"/>
  <c r="BV23" i="3"/>
  <c r="BW23" i="3"/>
  <c r="BY23" i="3"/>
  <c r="BX23" i="3"/>
  <c r="BZ23" i="3"/>
  <c r="H23" i="3"/>
  <c r="I23" i="3"/>
  <c r="CB23" i="3"/>
  <c r="CA23" i="3"/>
  <c r="CC23" i="3"/>
  <c r="CE23" i="3"/>
  <c r="CD23" i="3"/>
  <c r="CF23" i="3"/>
  <c r="CG23" i="3"/>
  <c r="CI23" i="3"/>
  <c r="CH23" i="3"/>
  <c r="DZ1" i="39"/>
  <c r="DK22" i="3"/>
  <c r="DI22" i="3"/>
  <c r="DH22" i="3"/>
  <c r="M22" i="3"/>
  <c r="BM22" i="3"/>
  <c r="CO22" i="3"/>
  <c r="BI22" i="3"/>
  <c r="L22" i="3"/>
  <c r="BY22" i="3"/>
  <c r="BX22" i="3"/>
  <c r="K22" i="3"/>
  <c r="AN22" i="3"/>
  <c r="BK22" i="3"/>
  <c r="BC22" i="3"/>
  <c r="AA22" i="3"/>
  <c r="H22" i="3"/>
  <c r="AM22" i="3"/>
  <c r="I22" i="3"/>
  <c r="BG22" i="3"/>
  <c r="Z22" i="3"/>
  <c r="CL22" i="3"/>
  <c r="CF22" i="3"/>
  <c r="G22" i="3"/>
  <c r="BV22" i="3"/>
  <c r="CG22" i="3"/>
  <c r="BO22" i="3"/>
  <c r="R22" i="3"/>
  <c r="U22" i="3"/>
  <c r="AF22" i="3"/>
  <c r="C22" i="3"/>
  <c r="BJ22" i="3"/>
  <c r="AK22" i="3"/>
  <c r="AL22" i="3"/>
  <c r="CU22" i="3"/>
  <c r="CV22" i="3"/>
  <c r="AE22" i="3"/>
  <c r="BH22" i="3"/>
  <c r="AI22" i="3"/>
  <c r="CT22" i="3"/>
  <c r="D22" i="3"/>
  <c r="AD22" i="3"/>
  <c r="S22" i="3"/>
  <c r="T22" i="3"/>
  <c r="CP22" i="3"/>
  <c r="CJ22" i="3"/>
  <c r="BE22" i="3"/>
  <c r="J22" i="3"/>
  <c r="CW22" i="3"/>
  <c r="BL22" i="3"/>
  <c r="F22" i="3"/>
  <c r="BP22" i="3"/>
  <c r="E22" i="3"/>
  <c r="BN22" i="3"/>
  <c r="AJ22" i="3"/>
  <c r="AZ22" i="3"/>
  <c r="CH22" i="3"/>
  <c r="AS22" i="3"/>
  <c r="BW22" i="3"/>
  <c r="BD22" i="3"/>
  <c r="N22" i="3"/>
  <c r="CI22" i="3"/>
  <c r="CM22" i="3"/>
  <c r="CS22" i="3"/>
  <c r="CR22" i="3"/>
  <c r="AP22" i="3"/>
  <c r="CC22" i="3"/>
  <c r="BF22" i="3"/>
  <c r="O22" i="3"/>
  <c r="CB22" i="3"/>
  <c r="AC22" i="3"/>
  <c r="CA22" i="3"/>
  <c r="AB22" i="3"/>
  <c r="P22" i="3"/>
  <c r="AW22" i="3"/>
  <c r="AX22" i="3"/>
  <c r="AY22" i="3"/>
  <c r="BZ22" i="3"/>
  <c r="CK22" i="3"/>
  <c r="W22" i="3"/>
  <c r="Q22" i="3"/>
  <c r="CQ22" i="3"/>
  <c r="CN22" i="3"/>
  <c r="CX22" i="3"/>
  <c r="AO22" i="3"/>
  <c r="AQ22" i="3"/>
  <c r="AH22" i="3"/>
  <c r="AG22" i="3"/>
  <c r="BQ22" i="3"/>
  <c r="BT22" i="3"/>
  <c r="BS22" i="3"/>
  <c r="BR22" i="3"/>
  <c r="CE22" i="3"/>
  <c r="CD22" i="3"/>
  <c r="AU22" i="3"/>
  <c r="AR22" i="3"/>
  <c r="BU22" i="3"/>
  <c r="AT22" i="3"/>
  <c r="CY22" i="3"/>
  <c r="Y22" i="3"/>
  <c r="X22" i="3"/>
  <c r="DA22" i="3"/>
  <c r="CZ22" i="3"/>
  <c r="AV22" i="3"/>
  <c r="DB22" i="3"/>
  <c r="DC22" i="3"/>
  <c r="BA22" i="3"/>
  <c r="DD22" i="3"/>
  <c r="DE22" i="3"/>
  <c r="DF22" i="3"/>
  <c r="V22" i="3"/>
  <c r="BB22" i="3"/>
  <c r="DZ1" i="38"/>
  <c r="AK25" i="3"/>
  <c r="CS25" i="3"/>
  <c r="BX25" i="3"/>
  <c r="CP25" i="3"/>
  <c r="CX25" i="3"/>
  <c r="BY25" i="3"/>
  <c r="CI25" i="3"/>
  <c r="BO25" i="3"/>
  <c r="CN25" i="3"/>
  <c r="AZ25" i="3"/>
  <c r="CM25" i="3"/>
  <c r="AS25" i="3"/>
  <c r="CR25" i="3"/>
  <c r="N25" i="3"/>
  <c r="W25" i="3"/>
  <c r="BM25" i="3"/>
  <c r="BW25" i="3"/>
  <c r="BN25" i="3"/>
  <c r="CO25" i="3"/>
  <c r="CB25" i="3"/>
  <c r="DL25" i="3"/>
  <c r="Y25" i="3"/>
  <c r="AA25" i="3"/>
  <c r="AE25" i="3"/>
  <c r="CQ25" i="3"/>
  <c r="O25" i="3"/>
  <c r="AL25" i="3"/>
  <c r="CH25" i="3"/>
  <c r="BI25" i="3"/>
  <c r="CC25" i="3"/>
  <c r="CF25" i="3"/>
  <c r="BK25" i="3"/>
  <c r="C25" i="3"/>
  <c r="CW25" i="3"/>
  <c r="P25" i="3"/>
  <c r="T25" i="3"/>
  <c r="CL25" i="3"/>
  <c r="AY25" i="3"/>
  <c r="AX25" i="3"/>
  <c r="BL25" i="3"/>
  <c r="Z25" i="3"/>
  <c r="S25" i="3"/>
  <c r="D25" i="3"/>
  <c r="CG25" i="3"/>
  <c r="BP25" i="3"/>
  <c r="CV25" i="3"/>
  <c r="Q25" i="3"/>
  <c r="E25" i="3"/>
  <c r="F25" i="3"/>
  <c r="CJ25" i="3"/>
  <c r="BG25" i="3"/>
  <c r="AP25" i="3"/>
  <c r="AV25" i="3"/>
  <c r="CK25" i="3"/>
  <c r="M25" i="3"/>
  <c r="BF25" i="3"/>
  <c r="BQ25" i="3"/>
  <c r="CU25" i="3"/>
  <c r="BE25" i="3"/>
  <c r="BD25" i="3"/>
  <c r="AH25" i="3"/>
  <c r="BR25" i="3"/>
  <c r="AG25" i="3"/>
  <c r="BC25" i="3"/>
  <c r="AR25" i="3"/>
  <c r="G25" i="3"/>
  <c r="BV25" i="3"/>
  <c r="AF25" i="3"/>
  <c r="BS25" i="3"/>
  <c r="H25" i="3"/>
  <c r="AT25" i="3"/>
  <c r="CA25" i="3"/>
  <c r="CE25" i="3"/>
  <c r="AU25" i="3"/>
  <c r="AI25" i="3"/>
  <c r="BT25" i="3"/>
  <c r="CD25" i="3"/>
  <c r="AQ25" i="3"/>
  <c r="BU25" i="3"/>
  <c r="CT25" i="3"/>
  <c r="BZ25" i="3"/>
  <c r="AD25" i="3"/>
  <c r="X25" i="3"/>
  <c r="AM25" i="3"/>
  <c r="CY25" i="3"/>
  <c r="AW25" i="3"/>
  <c r="BJ25" i="3"/>
  <c r="AO25" i="3"/>
  <c r="DC25" i="3"/>
  <c r="DA25" i="3"/>
  <c r="AJ25" i="3"/>
  <c r="CZ25" i="3"/>
  <c r="BA25" i="3"/>
  <c r="BH25" i="3"/>
  <c r="DB25" i="3"/>
  <c r="AC25" i="3"/>
  <c r="AN25" i="3"/>
  <c r="DD25" i="3"/>
  <c r="BB25" i="3"/>
  <c r="J25" i="3"/>
  <c r="K25" i="3"/>
  <c r="I25" i="3"/>
  <c r="DE25" i="3"/>
  <c r="AB25" i="3"/>
  <c r="L25" i="3"/>
  <c r="U25" i="3"/>
  <c r="V25" i="3"/>
  <c r="R25" i="3"/>
  <c r="DG25" i="3"/>
  <c r="DF25" i="3"/>
  <c r="DZ1" i="37"/>
  <c r="BW24" i="3"/>
  <c r="AW24" i="3"/>
  <c r="CK24" i="3"/>
  <c r="BX24" i="3"/>
  <c r="AX24" i="3"/>
  <c r="AY24" i="3"/>
  <c r="CL24" i="3"/>
  <c r="CH24" i="3"/>
  <c r="BZ24" i="3"/>
  <c r="AU24" i="3"/>
  <c r="CI24" i="3"/>
  <c r="BE24" i="3"/>
  <c r="AO24" i="3"/>
  <c r="AR24" i="3"/>
  <c r="AN24" i="3"/>
  <c r="AS24" i="3"/>
  <c r="AQ24" i="3"/>
  <c r="BN24" i="3"/>
  <c r="BM24" i="3"/>
  <c r="BO24" i="3"/>
  <c r="CG24" i="3"/>
  <c r="AT24" i="3"/>
  <c r="BC24" i="3"/>
  <c r="BP24" i="3"/>
  <c r="CF24" i="3"/>
  <c r="AE24" i="3"/>
  <c r="AM24" i="3"/>
  <c r="CY24" i="3"/>
  <c r="BG24" i="3"/>
  <c r="AZ24" i="3"/>
  <c r="BQ24" i="3"/>
  <c r="W24" i="3"/>
  <c r="AF24" i="3"/>
  <c r="CV24" i="3"/>
  <c r="BK24" i="3"/>
  <c r="BL24" i="3"/>
  <c r="C24" i="3"/>
  <c r="Y24" i="3"/>
  <c r="AH24" i="3"/>
  <c r="AG24" i="3"/>
  <c r="D24" i="3"/>
  <c r="CD24" i="3"/>
  <c r="BS24" i="3"/>
  <c r="BT24" i="3"/>
  <c r="BU24" i="3"/>
  <c r="CE24" i="3"/>
  <c r="CW24" i="3"/>
  <c r="BB24" i="3"/>
  <c r="AA24" i="3"/>
  <c r="BJ24" i="3"/>
  <c r="CU24" i="3"/>
  <c r="F24" i="3"/>
  <c r="E24" i="3"/>
  <c r="AI24" i="3"/>
  <c r="Z24" i="3"/>
  <c r="BY24" i="3"/>
  <c r="G24" i="3"/>
  <c r="H24" i="3"/>
  <c r="AJ24" i="3"/>
  <c r="AK24" i="3"/>
  <c r="AL24" i="3"/>
  <c r="I24" i="3"/>
  <c r="BA24" i="3"/>
  <c r="CT24" i="3"/>
  <c r="J24" i="3"/>
  <c r="CB24" i="3"/>
  <c r="CC24" i="3"/>
  <c r="BR24" i="3"/>
  <c r="BV24" i="3"/>
  <c r="CR24" i="3"/>
  <c r="CX24" i="3"/>
  <c r="M24" i="3"/>
  <c r="CS24" i="3"/>
  <c r="L24" i="3"/>
  <c r="K24" i="3"/>
  <c r="AB24" i="3"/>
  <c r="N24" i="3"/>
  <c r="P24" i="3"/>
  <c r="DA24" i="3"/>
  <c r="AP24" i="3"/>
  <c r="O24" i="3"/>
  <c r="X24" i="3"/>
  <c r="CQ24" i="3"/>
  <c r="BI24" i="3"/>
  <c r="CZ24" i="3"/>
  <c r="AC24" i="3"/>
  <c r="BH24" i="3"/>
  <c r="CO24" i="3"/>
  <c r="DC24" i="3"/>
  <c r="DB24" i="3"/>
  <c r="Q24" i="3"/>
  <c r="CP24" i="3"/>
  <c r="CA24" i="3"/>
  <c r="S24" i="3"/>
  <c r="R24" i="3"/>
  <c r="BF24" i="3"/>
  <c r="CN24" i="3"/>
  <c r="U24" i="3"/>
  <c r="DE24" i="3"/>
  <c r="DD24" i="3"/>
  <c r="AD24" i="3"/>
  <c r="T24" i="3"/>
  <c r="V24" i="3"/>
  <c r="BD24" i="3"/>
  <c r="AV24" i="3"/>
  <c r="DG24" i="3"/>
  <c r="CM24" i="3"/>
  <c r="CJ24" i="3"/>
  <c r="DF24" i="3"/>
  <c r="DZ1" i="36"/>
  <c r="BQ18" i="3"/>
  <c r="BP18" i="3"/>
  <c r="CA18" i="3"/>
  <c r="BX18" i="3"/>
  <c r="N18" i="3"/>
  <c r="T18" i="3"/>
  <c r="CH18" i="3"/>
  <c r="CN18" i="3"/>
  <c r="BJ18" i="3"/>
  <c r="K18" i="3"/>
  <c r="AT18" i="3"/>
  <c r="CK18" i="3"/>
  <c r="BS18" i="3"/>
  <c r="CI18" i="3"/>
  <c r="BR18" i="3"/>
  <c r="L18" i="3"/>
  <c r="AS18" i="3"/>
  <c r="M18" i="3"/>
  <c r="AC18" i="3"/>
  <c r="BC18" i="3"/>
  <c r="CL18" i="3"/>
  <c r="CM18" i="3"/>
  <c r="BT18" i="3"/>
  <c r="AN18" i="3"/>
  <c r="AW18" i="3"/>
  <c r="AH18" i="3"/>
  <c r="CD18" i="3"/>
  <c r="AG18" i="3"/>
  <c r="AD18" i="3"/>
  <c r="CS18" i="3"/>
  <c r="CO18" i="3"/>
  <c r="AB18" i="3"/>
  <c r="CR18" i="3"/>
  <c r="AP18" i="3"/>
  <c r="BY18" i="3"/>
  <c r="AZ18" i="3"/>
  <c r="BZ18" i="3"/>
  <c r="AL18" i="3"/>
  <c r="AK18" i="3"/>
  <c r="BW18" i="3"/>
  <c r="J18" i="3"/>
  <c r="Z18" i="3"/>
  <c r="BG18" i="3"/>
  <c r="U18" i="3"/>
  <c r="R18" i="3"/>
  <c r="Y18" i="3"/>
  <c r="H18" i="3"/>
  <c r="BE18" i="3"/>
  <c r="CC18" i="3"/>
  <c r="CB18" i="3"/>
  <c r="G18" i="3"/>
  <c r="BD18" i="3"/>
  <c r="BF18" i="3"/>
  <c r="S18" i="3"/>
  <c r="BA18" i="3"/>
  <c r="AJ18" i="3"/>
  <c r="BM18" i="3"/>
  <c r="I18" i="3"/>
  <c r="CT18" i="3"/>
  <c r="CX18" i="3"/>
  <c r="CU18" i="3"/>
  <c r="E18" i="3"/>
  <c r="AE18" i="3"/>
  <c r="DA18" i="3"/>
  <c r="W18" i="3"/>
  <c r="CP18" i="3"/>
  <c r="BU18" i="3"/>
  <c r="CQ18" i="3"/>
  <c r="CZ18" i="3"/>
  <c r="F18" i="3"/>
  <c r="DB18" i="3"/>
  <c r="AA18" i="3"/>
  <c r="CF18" i="3"/>
  <c r="CJ18" i="3"/>
  <c r="CW18" i="3"/>
  <c r="D18" i="3"/>
  <c r="AQ18" i="3"/>
  <c r="X18" i="3"/>
  <c r="BN18" i="3"/>
  <c r="BO18" i="3"/>
  <c r="AI18" i="3"/>
  <c r="C18" i="3"/>
  <c r="CG18" i="3"/>
  <c r="DC18" i="3"/>
  <c r="AR18" i="3"/>
  <c r="BL18" i="3"/>
  <c r="BI18" i="3"/>
  <c r="AV18" i="3"/>
  <c r="BK18" i="3"/>
  <c r="CV18" i="3"/>
  <c r="O18" i="3"/>
  <c r="Q18" i="3"/>
  <c r="AF18" i="3"/>
  <c r="AM18" i="3"/>
  <c r="AY18" i="3"/>
  <c r="AO18" i="3"/>
  <c r="DD18" i="3"/>
  <c r="DE18" i="3"/>
  <c r="CY18" i="3"/>
  <c r="BV18" i="3"/>
  <c r="P18" i="3"/>
  <c r="BB18" i="3"/>
  <c r="BH18" i="3"/>
  <c r="CE18" i="3"/>
  <c r="DG18" i="3"/>
  <c r="AX18" i="3"/>
  <c r="V18" i="3"/>
  <c r="AU18" i="3"/>
  <c r="DZ1" i="35"/>
  <c r="BF15" i="3"/>
  <c r="BG15" i="3"/>
  <c r="BE15" i="3"/>
  <c r="AS15" i="3"/>
  <c r="CA15" i="3"/>
  <c r="AR15" i="3"/>
  <c r="CB15" i="3"/>
  <c r="CC15" i="3"/>
  <c r="AG15" i="3"/>
  <c r="AI15" i="3"/>
  <c r="AH15" i="3"/>
  <c r="CD15" i="3"/>
  <c r="CG15" i="3"/>
  <c r="CF15" i="3"/>
  <c r="CE15" i="3"/>
  <c r="AE15" i="3"/>
  <c r="CH15" i="3"/>
  <c r="AF15" i="3"/>
  <c r="CI15" i="3"/>
  <c r="CJ15" i="3"/>
  <c r="AT15" i="3"/>
  <c r="CK15" i="3"/>
  <c r="CL15" i="3"/>
  <c r="CN15" i="3"/>
  <c r="CM15" i="3"/>
  <c r="AZ15" i="3"/>
  <c r="AD15" i="3"/>
  <c r="AC15" i="3"/>
  <c r="BA15" i="3"/>
  <c r="CQ15" i="3"/>
  <c r="CO15" i="3"/>
  <c r="AP15" i="3"/>
  <c r="AB15" i="3"/>
  <c r="CS15" i="3"/>
  <c r="CR15" i="3"/>
  <c r="AQ15" i="3"/>
  <c r="CT15" i="3"/>
  <c r="AA15" i="3"/>
  <c r="CU15" i="3"/>
  <c r="CV15" i="3"/>
  <c r="CW15" i="3"/>
  <c r="X15" i="3"/>
  <c r="CX15" i="3"/>
  <c r="CY15" i="3"/>
  <c r="BL15" i="3"/>
  <c r="BK15" i="3"/>
  <c r="C15" i="3"/>
  <c r="D15" i="3"/>
  <c r="F15" i="3"/>
  <c r="E15" i="3"/>
  <c r="H15" i="3"/>
  <c r="Y15" i="3"/>
  <c r="I15" i="3"/>
  <c r="CZ15" i="3"/>
  <c r="G15" i="3"/>
  <c r="J15" i="3"/>
  <c r="K15" i="3"/>
  <c r="BJ15" i="3"/>
  <c r="L15" i="3"/>
  <c r="BQ15" i="3"/>
  <c r="N15" i="3"/>
  <c r="DC15" i="3"/>
  <c r="M15" i="3"/>
  <c r="O15" i="3"/>
  <c r="Q15" i="3"/>
  <c r="P15" i="3"/>
  <c r="R15" i="3"/>
  <c r="S15" i="3"/>
  <c r="DA15" i="3"/>
  <c r="DB15" i="3"/>
  <c r="Z15" i="3"/>
  <c r="T15" i="3"/>
  <c r="V15" i="3"/>
  <c r="U15" i="3"/>
  <c r="BD15" i="3"/>
  <c r="AU15" i="3"/>
  <c r="AO15" i="3"/>
  <c r="AY15" i="3"/>
  <c r="AX15" i="3"/>
  <c r="AW15" i="3"/>
  <c r="BC15" i="3"/>
  <c r="AN15" i="3"/>
  <c r="AM15" i="3"/>
  <c r="BN15" i="3"/>
  <c r="BM15" i="3"/>
  <c r="AV15" i="3"/>
  <c r="BP15" i="3"/>
  <c r="BO15" i="3"/>
  <c r="BB15" i="3"/>
  <c r="DD15" i="3"/>
  <c r="AL15" i="3"/>
  <c r="BR15" i="3"/>
  <c r="AK15" i="3"/>
  <c r="BS15" i="3"/>
  <c r="DF15" i="3"/>
  <c r="DE15" i="3"/>
  <c r="BI15" i="3"/>
  <c r="W15" i="3"/>
  <c r="BT15" i="3"/>
  <c r="BU15" i="3"/>
  <c r="BW15" i="3"/>
  <c r="BV15" i="3"/>
  <c r="BY15" i="3"/>
  <c r="BX15" i="3"/>
  <c r="AJ15" i="3"/>
  <c r="BH15" i="3"/>
  <c r="CP15" i="3"/>
  <c r="BZ15" i="3"/>
  <c r="DZ1" i="34"/>
  <c r="CN13" i="3"/>
  <c r="P13" i="3"/>
  <c r="F13" i="3"/>
  <c r="BF13" i="3"/>
  <c r="CX13" i="3"/>
  <c r="Q13" i="3"/>
  <c r="BN13" i="3"/>
  <c r="BM13" i="3"/>
  <c r="BU13" i="3"/>
  <c r="CA13" i="3"/>
  <c r="I13" i="3"/>
  <c r="CQ13" i="3"/>
  <c r="CI13" i="3"/>
  <c r="CV13" i="3"/>
  <c r="AB13" i="3"/>
  <c r="AG13" i="3"/>
  <c r="BD13" i="3"/>
  <c r="O13" i="3"/>
  <c r="BC13" i="3"/>
  <c r="V13" i="3"/>
  <c r="BI13" i="3"/>
  <c r="CH13" i="3"/>
  <c r="CU13" i="3"/>
  <c r="BW13" i="3"/>
  <c r="AX13" i="3"/>
  <c r="M13" i="3"/>
  <c r="AY13" i="3"/>
  <c r="AO13" i="3"/>
  <c r="CL13" i="3"/>
  <c r="AZ13" i="3"/>
  <c r="DD13" i="3"/>
  <c r="AC13" i="3"/>
  <c r="BO13" i="3"/>
  <c r="W13" i="3"/>
  <c r="CK13" i="3"/>
  <c r="CW13" i="3"/>
  <c r="N13" i="3"/>
  <c r="AW13" i="3"/>
  <c r="CJ13" i="3"/>
  <c r="CS13" i="3"/>
  <c r="U13" i="3"/>
  <c r="BB13" i="3"/>
  <c r="AN13" i="3"/>
  <c r="AD13" i="3"/>
  <c r="AA13" i="3"/>
  <c r="BZ13" i="3"/>
  <c r="AR13" i="3"/>
  <c r="X13" i="3"/>
  <c r="Z13" i="3"/>
  <c r="BT13" i="3"/>
  <c r="BE13" i="3"/>
  <c r="AP13" i="3"/>
  <c r="L13" i="3"/>
  <c r="AU13" i="3"/>
  <c r="DE13" i="3"/>
  <c r="CM13" i="3"/>
  <c r="BP13" i="3"/>
  <c r="AM13" i="3"/>
  <c r="AQ13" i="3"/>
  <c r="BG13" i="3"/>
  <c r="BA13" i="3"/>
  <c r="BH13" i="3"/>
  <c r="AE13" i="3"/>
  <c r="BY13" i="3"/>
  <c r="CR13" i="3"/>
  <c r="E13" i="3"/>
  <c r="BQ13" i="3"/>
  <c r="CG13" i="3"/>
  <c r="AT13" i="3"/>
  <c r="AS13" i="3"/>
  <c r="BJ13" i="3"/>
  <c r="BX13" i="3"/>
  <c r="BK13" i="3"/>
  <c r="S13" i="3"/>
  <c r="T13" i="3"/>
  <c r="AF13" i="3"/>
  <c r="BL13" i="3"/>
  <c r="C13" i="3"/>
  <c r="CF13" i="3"/>
  <c r="H13" i="3"/>
  <c r="DB13" i="3"/>
  <c r="G13" i="3"/>
  <c r="DC13" i="3"/>
  <c r="AV13" i="3"/>
  <c r="Y13" i="3"/>
  <c r="BS13" i="3"/>
  <c r="CD13" i="3"/>
  <c r="DA13" i="3"/>
  <c r="CE13" i="3"/>
  <c r="AL13" i="3"/>
  <c r="CT13" i="3"/>
  <c r="AK13" i="3"/>
  <c r="BV13" i="3"/>
  <c r="BR13" i="3"/>
  <c r="R13" i="3"/>
  <c r="K13" i="3"/>
  <c r="CZ13" i="3"/>
  <c r="AJ13" i="3"/>
  <c r="AI13" i="3"/>
  <c r="AH13" i="3"/>
  <c r="CP13" i="3"/>
  <c r="CO13" i="3"/>
  <c r="J13" i="3"/>
  <c r="D13" i="3"/>
  <c r="CY13" i="3"/>
  <c r="CB13" i="3"/>
  <c r="CC13" i="3"/>
  <c r="DZ1" i="33"/>
  <c r="X16" i="3"/>
  <c r="BM16" i="3"/>
  <c r="CG16" i="3"/>
  <c r="BN16" i="3"/>
  <c r="AO16" i="3"/>
  <c r="CI16" i="3"/>
  <c r="BG16" i="3"/>
  <c r="CH16" i="3"/>
  <c r="U16" i="3"/>
  <c r="V16" i="3"/>
  <c r="CF16" i="3"/>
  <c r="AX16" i="3"/>
  <c r="AY16" i="3"/>
  <c r="BA16" i="3"/>
  <c r="CL16" i="3"/>
  <c r="AN16" i="3"/>
  <c r="AE16" i="3"/>
  <c r="AW16" i="3"/>
  <c r="CK16" i="3"/>
  <c r="AQ16" i="3"/>
  <c r="CJ16" i="3"/>
  <c r="BZ16" i="3"/>
  <c r="AV16" i="3"/>
  <c r="BW16" i="3"/>
  <c r="AC16" i="3"/>
  <c r="CM16" i="3"/>
  <c r="S16" i="3"/>
  <c r="AT16" i="3"/>
  <c r="BI16" i="3"/>
  <c r="BH16" i="3"/>
  <c r="T16" i="3"/>
  <c r="AJ16" i="3"/>
  <c r="CN16" i="3"/>
  <c r="AD16" i="3"/>
  <c r="R16" i="3"/>
  <c r="CP16" i="3"/>
  <c r="CO16" i="3"/>
  <c r="P16" i="3"/>
  <c r="AG16" i="3"/>
  <c r="AP16" i="3"/>
  <c r="Q16" i="3"/>
  <c r="O16" i="3"/>
  <c r="N16" i="3"/>
  <c r="AH16" i="3"/>
  <c r="M16" i="3"/>
  <c r="L16" i="3"/>
  <c r="CQ16" i="3"/>
  <c r="BJ16" i="3"/>
  <c r="J16" i="3"/>
  <c r="K16" i="3"/>
  <c r="BE16" i="3"/>
  <c r="AB16" i="3"/>
  <c r="CR16" i="3"/>
  <c r="CA16" i="3"/>
  <c r="I16" i="3"/>
  <c r="AA16" i="3"/>
  <c r="G16" i="3"/>
  <c r="CS16" i="3"/>
  <c r="H16" i="3"/>
  <c r="CT16" i="3"/>
  <c r="AS16" i="3"/>
  <c r="Z16" i="3"/>
  <c r="CU16" i="3"/>
  <c r="BD16" i="3"/>
  <c r="BC16" i="3"/>
  <c r="F16" i="3"/>
  <c r="E16" i="3"/>
  <c r="CV16" i="3"/>
  <c r="D16" i="3"/>
  <c r="C16" i="3"/>
  <c r="AZ16" i="3"/>
  <c r="AI16" i="3"/>
  <c r="BV16" i="3"/>
  <c r="BL16" i="3"/>
  <c r="DL16" i="3"/>
  <c r="CW16" i="3"/>
  <c r="CX16" i="3"/>
  <c r="BK16" i="3"/>
  <c r="DF16" i="3"/>
  <c r="DJ16" i="3"/>
  <c r="DH16" i="3"/>
  <c r="DI16" i="3"/>
  <c r="BU16" i="3"/>
  <c r="CB16" i="3"/>
  <c r="CC16" i="3"/>
  <c r="CY16" i="3"/>
  <c r="CZ16" i="3"/>
  <c r="DA16" i="3"/>
  <c r="BY16" i="3"/>
  <c r="BR16" i="3"/>
  <c r="BT16" i="3"/>
  <c r="CE16" i="3"/>
  <c r="BS16" i="3"/>
  <c r="Y16" i="3"/>
  <c r="AL16" i="3"/>
  <c r="AK16" i="3"/>
  <c r="AU16" i="3"/>
  <c r="DC16" i="3"/>
  <c r="DB16" i="3"/>
  <c r="CD16" i="3"/>
  <c r="BF16" i="3"/>
  <c r="BB16" i="3"/>
  <c r="BX16" i="3"/>
  <c r="BQ16" i="3"/>
  <c r="AF16" i="3"/>
  <c r="BP16" i="3"/>
  <c r="BO16" i="3"/>
  <c r="DE16" i="3"/>
  <c r="W16" i="3"/>
  <c r="DD16" i="3"/>
  <c r="AM16" i="3"/>
  <c r="AR16" i="3"/>
  <c r="DZ1" i="32"/>
  <c r="BM14" i="3"/>
  <c r="BY14" i="3"/>
  <c r="CH14" i="3"/>
  <c r="CI14" i="3"/>
  <c r="AO14" i="3"/>
  <c r="BD14" i="3"/>
  <c r="AJ14" i="3"/>
  <c r="CQ14" i="3"/>
  <c r="CO14" i="3"/>
  <c r="CZ14" i="3"/>
  <c r="I14" i="3"/>
  <c r="BJ14" i="3"/>
  <c r="CY14" i="3"/>
  <c r="CB14" i="3"/>
  <c r="CP14" i="3"/>
  <c r="CC14" i="3"/>
  <c r="P14" i="3"/>
  <c r="Q14" i="3"/>
  <c r="R14" i="3"/>
  <c r="AA14" i="3"/>
  <c r="CA14" i="3"/>
  <c r="DA14" i="3"/>
  <c r="BX14" i="3"/>
  <c r="BT14" i="3"/>
  <c r="AS14" i="3"/>
  <c r="T14" i="3"/>
  <c r="S14" i="3"/>
  <c r="BA14" i="3"/>
  <c r="BC14" i="3"/>
  <c r="BR14" i="3"/>
  <c r="AH14" i="3"/>
  <c r="BV14" i="3"/>
  <c r="AC14" i="3"/>
  <c r="C14" i="3"/>
  <c r="BS14" i="3"/>
  <c r="AB14" i="3"/>
  <c r="CE14" i="3"/>
  <c r="CR14" i="3"/>
  <c r="BK14" i="3"/>
  <c r="CS14" i="3"/>
  <c r="BL14" i="3"/>
  <c r="BZ14" i="3"/>
  <c r="BE14" i="3"/>
  <c r="H14" i="3"/>
  <c r="X14" i="3"/>
  <c r="Y14" i="3"/>
  <c r="BH14" i="3"/>
  <c r="E14" i="3"/>
  <c r="CM14" i="3"/>
  <c r="M14" i="3"/>
  <c r="CD14" i="3"/>
  <c r="AL14" i="3"/>
  <c r="AK14" i="3"/>
  <c r="AT14" i="3"/>
  <c r="CN14" i="3"/>
  <c r="CJ14" i="3"/>
  <c r="DB14" i="3"/>
  <c r="G14" i="3"/>
  <c r="DL14" i="3"/>
  <c r="DC14" i="3"/>
  <c r="AR14" i="3"/>
  <c r="BW14" i="3"/>
  <c r="BQ14" i="3"/>
  <c r="Z14" i="3"/>
  <c r="BI14" i="3"/>
  <c r="AG14" i="3"/>
  <c r="CX14" i="3"/>
  <c r="BN14" i="3"/>
  <c r="CT14" i="3"/>
  <c r="U14" i="3"/>
  <c r="CK14" i="3"/>
  <c r="CV14" i="3"/>
  <c r="AD14" i="3"/>
  <c r="V14" i="3"/>
  <c r="CW14" i="3"/>
  <c r="AQ14" i="3"/>
  <c r="L14" i="3"/>
  <c r="CL14" i="3"/>
  <c r="CU14" i="3"/>
  <c r="BB14" i="3"/>
  <c r="DD14" i="3"/>
  <c r="DE14" i="3"/>
  <c r="N14" i="3"/>
  <c r="AU14" i="3"/>
  <c r="AV14" i="3"/>
  <c r="K14" i="3"/>
  <c r="AI14" i="3"/>
  <c r="J14" i="3"/>
  <c r="F14" i="3"/>
  <c r="AP14" i="3"/>
  <c r="AW14" i="3"/>
  <c r="BO14" i="3"/>
  <c r="AN14" i="3"/>
  <c r="AE14" i="3"/>
  <c r="AX14" i="3"/>
  <c r="AZ14" i="3"/>
  <c r="BU14" i="3"/>
  <c r="AY14" i="3"/>
  <c r="AF14" i="3"/>
  <c r="O14" i="3"/>
  <c r="BG14" i="3"/>
  <c r="BF14" i="3"/>
  <c r="BP14" i="3"/>
  <c r="AM14" i="3"/>
  <c r="D14" i="3"/>
  <c r="CF14" i="3"/>
  <c r="CG14" i="3"/>
  <c r="W14" i="3"/>
  <c r="DZ1" i="31"/>
  <c r="K6" i="3"/>
  <c r="J6" i="3"/>
  <c r="I6" i="3"/>
  <c r="L6" i="3"/>
  <c r="N6" i="3"/>
  <c r="Q6" i="3"/>
  <c r="CF6" i="3"/>
  <c r="BS6" i="3"/>
  <c r="O6" i="3"/>
  <c r="CD6" i="3"/>
  <c r="CK6" i="3"/>
  <c r="P6" i="3"/>
  <c r="BR6" i="3"/>
  <c r="BT6" i="3"/>
  <c r="CJ6" i="3"/>
  <c r="CE6" i="3"/>
  <c r="CZ6" i="3"/>
  <c r="R6" i="3"/>
  <c r="S6" i="3"/>
  <c r="BX6" i="3"/>
  <c r="BY6" i="3"/>
  <c r="T6" i="3"/>
  <c r="U6" i="3"/>
  <c r="V6" i="3"/>
  <c r="W6" i="3"/>
  <c r="CL6" i="3"/>
  <c r="CM6" i="3"/>
  <c r="BN6" i="3"/>
  <c r="BM6" i="3"/>
  <c r="X6" i="3"/>
  <c r="Y6" i="3"/>
  <c r="CS6" i="3"/>
  <c r="CR6" i="3"/>
  <c r="AA6" i="3"/>
  <c r="Z6" i="3"/>
  <c r="AB6" i="3"/>
  <c r="AD6" i="3"/>
  <c r="BO6" i="3"/>
  <c r="AC6" i="3"/>
  <c r="AE6" i="3"/>
  <c r="DA6" i="3"/>
  <c r="AF6" i="3"/>
  <c r="AH6" i="3"/>
  <c r="AG6" i="3"/>
  <c r="CA6" i="3"/>
  <c r="BU6" i="3"/>
  <c r="AJ6" i="3"/>
  <c r="AI6" i="3"/>
  <c r="AL6" i="3"/>
  <c r="AK6" i="3"/>
  <c r="AO6" i="3"/>
  <c r="AM6" i="3"/>
  <c r="DC6" i="3"/>
  <c r="CN6" i="3"/>
  <c r="AN6" i="3"/>
  <c r="CU6" i="3"/>
  <c r="CT6" i="3"/>
  <c r="DB6" i="3"/>
  <c r="BZ6" i="3"/>
  <c r="AQ6" i="3"/>
  <c r="AP6" i="3"/>
  <c r="AS6" i="3"/>
  <c r="AR6" i="3"/>
  <c r="BP6" i="3"/>
  <c r="AT6" i="3"/>
  <c r="AV6" i="3"/>
  <c r="AU6" i="3"/>
  <c r="CG6" i="3"/>
  <c r="AW6" i="3"/>
  <c r="AY6" i="3"/>
  <c r="AX6" i="3"/>
  <c r="AZ6" i="3"/>
  <c r="BA6" i="3"/>
  <c r="BB6" i="3"/>
  <c r="BC6" i="3"/>
  <c r="CV6" i="3"/>
  <c r="CW6" i="3"/>
  <c r="BW6" i="3"/>
  <c r="M6" i="3"/>
  <c r="BD6" i="3"/>
  <c r="BE6" i="3"/>
  <c r="CI6" i="3"/>
  <c r="BQ6" i="3"/>
  <c r="DD6" i="3"/>
  <c r="BF6" i="3"/>
  <c r="DE6" i="3"/>
  <c r="BG6" i="3"/>
  <c r="CC6" i="3"/>
  <c r="CQ6" i="3"/>
  <c r="CO6" i="3"/>
  <c r="CP6" i="3"/>
  <c r="BI6" i="3"/>
  <c r="BV6" i="3"/>
  <c r="BH6" i="3"/>
  <c r="BJ6" i="3"/>
  <c r="BK6" i="3"/>
  <c r="BL6" i="3"/>
  <c r="CH6" i="3"/>
  <c r="DH6" i="3"/>
  <c r="CX6" i="3"/>
  <c r="DJ6" i="3"/>
  <c r="CB6" i="3"/>
  <c r="DK6" i="3"/>
  <c r="DI6" i="3"/>
  <c r="C6" i="3"/>
  <c r="D6" i="3"/>
  <c r="CY6" i="3"/>
  <c r="E6" i="3"/>
  <c r="F6" i="3"/>
  <c r="H6" i="3"/>
  <c r="G6" i="3"/>
  <c r="DZ1" i="30"/>
  <c r="CE5" i="3"/>
  <c r="DK5" i="3"/>
  <c r="L5" i="3"/>
  <c r="CQ5" i="3"/>
  <c r="DI5" i="3"/>
  <c r="BD5" i="3"/>
  <c r="BJ5" i="3"/>
  <c r="CX5" i="3"/>
  <c r="DH5" i="3"/>
  <c r="J5" i="3"/>
  <c r="DJ5" i="3"/>
  <c r="BT5" i="3"/>
  <c r="I5" i="3"/>
  <c r="CG5" i="3"/>
  <c r="CF5" i="3"/>
  <c r="AU5" i="3"/>
  <c r="CS5" i="3"/>
  <c r="AZ5" i="3"/>
  <c r="CY5" i="3"/>
  <c r="AQ5" i="3"/>
  <c r="G5" i="3"/>
  <c r="H5" i="3"/>
  <c r="AX5" i="3"/>
  <c r="CW5" i="3"/>
  <c r="BF5" i="3"/>
  <c r="AY5" i="3"/>
  <c r="CR5" i="3"/>
  <c r="F5" i="3"/>
  <c r="E5" i="3"/>
  <c r="BX5" i="3"/>
  <c r="BY5" i="3"/>
  <c r="D5" i="3"/>
  <c r="C5" i="3"/>
  <c r="BB5" i="3"/>
  <c r="CC5" i="3"/>
  <c r="AE5" i="3"/>
  <c r="AG5" i="3"/>
  <c r="AH5" i="3"/>
  <c r="BN5" i="3"/>
  <c r="AS5" i="3"/>
  <c r="CI5" i="3"/>
  <c r="BU5" i="3"/>
  <c r="BZ5" i="3"/>
  <c r="DA5" i="3"/>
  <c r="AJ5" i="3"/>
  <c r="BM5" i="3"/>
  <c r="AI5" i="3"/>
  <c r="AP5" i="3"/>
  <c r="BE5" i="3"/>
  <c r="BL5" i="3"/>
  <c r="BK5" i="3"/>
  <c r="CT5" i="3"/>
  <c r="AL5" i="3"/>
  <c r="AW5" i="3"/>
  <c r="CL5" i="3"/>
  <c r="AR5" i="3"/>
  <c r="AK5" i="3"/>
  <c r="CK5" i="3"/>
  <c r="AM5" i="3"/>
  <c r="AN5" i="3"/>
  <c r="AO5" i="3"/>
  <c r="CZ5" i="3"/>
  <c r="CV5" i="3"/>
  <c r="CU5" i="3"/>
  <c r="CJ5" i="3"/>
  <c r="DL5" i="3"/>
  <c r="BW5" i="3"/>
  <c r="CH5" i="3"/>
  <c r="AV5" i="3"/>
  <c r="BV5" i="3"/>
  <c r="AT5" i="3"/>
  <c r="BG5" i="3"/>
  <c r="AF5" i="3"/>
  <c r="BO5" i="3"/>
  <c r="AD5" i="3"/>
  <c r="CM5" i="3"/>
  <c r="AB5" i="3"/>
  <c r="AC5" i="3"/>
  <c r="CN5" i="3"/>
  <c r="DB5" i="3"/>
  <c r="AA5" i="3"/>
  <c r="Z5" i="3"/>
  <c r="CA5" i="3"/>
  <c r="BC5" i="3"/>
  <c r="DC5" i="3"/>
  <c r="X5" i="3"/>
  <c r="BQ5" i="3"/>
  <c r="BP5" i="3"/>
  <c r="Y5" i="3"/>
  <c r="CB5" i="3"/>
  <c r="V5" i="3"/>
  <c r="W5" i="3"/>
  <c r="U5" i="3"/>
  <c r="S5" i="3"/>
  <c r="CO5" i="3"/>
  <c r="CP5" i="3"/>
  <c r="DD5" i="3"/>
  <c r="BR5" i="3"/>
  <c r="T5" i="3"/>
  <c r="DE5" i="3"/>
  <c r="BA5" i="3"/>
  <c r="BI5" i="3"/>
  <c r="BH5" i="3"/>
  <c r="R5" i="3"/>
  <c r="O5" i="3"/>
  <c r="Q5" i="3"/>
  <c r="BS5" i="3"/>
  <c r="P5" i="3"/>
  <c r="M5" i="3"/>
  <c r="N5" i="3"/>
  <c r="DF5" i="3"/>
  <c r="K5" i="3"/>
  <c r="DG5" i="3"/>
  <c r="CD5" i="3"/>
  <c r="DZ1" i="28"/>
  <c r="CX7" i="3"/>
  <c r="AL7" i="3"/>
  <c r="CV7" i="3"/>
  <c r="C7" i="3"/>
  <c r="BV7" i="3"/>
  <c r="BL7" i="3"/>
  <c r="AM7" i="3"/>
  <c r="AK7" i="3"/>
  <c r="CJ7" i="3"/>
  <c r="CI7" i="3"/>
  <c r="AJ7" i="3"/>
  <c r="AZ7" i="3"/>
  <c r="AI7" i="3"/>
  <c r="BW7" i="3"/>
  <c r="AH7" i="3"/>
  <c r="BM7" i="3"/>
  <c r="BN7" i="3"/>
  <c r="AG7" i="3"/>
  <c r="AE7" i="3"/>
  <c r="AF7" i="3"/>
  <c r="CY7" i="3"/>
  <c r="AD7" i="3"/>
  <c r="AC7" i="3"/>
  <c r="DA7" i="3"/>
  <c r="BX7" i="3"/>
  <c r="CB7" i="3"/>
  <c r="I7" i="3"/>
  <c r="BI7" i="3"/>
  <c r="AB7" i="3"/>
  <c r="H7" i="3"/>
  <c r="G7" i="3"/>
  <c r="AA7" i="3"/>
  <c r="F7" i="3"/>
  <c r="BD7" i="3"/>
  <c r="CP7" i="3"/>
  <c r="CO7" i="3"/>
  <c r="CK7" i="3"/>
  <c r="CL7" i="3"/>
  <c r="BS7" i="3"/>
  <c r="Z7" i="3"/>
  <c r="CC7" i="3"/>
  <c r="Y7" i="3"/>
  <c r="E7" i="3"/>
  <c r="BH7" i="3"/>
  <c r="X7" i="3"/>
  <c r="BY7" i="3"/>
  <c r="D7" i="3"/>
  <c r="CZ7" i="3"/>
  <c r="BR7" i="3"/>
  <c r="CQ7" i="3"/>
  <c r="V7" i="3"/>
  <c r="W7" i="3"/>
  <c r="CR7" i="3"/>
  <c r="CD7" i="3"/>
  <c r="BP7" i="3"/>
  <c r="BO7" i="3"/>
  <c r="BT7" i="3"/>
  <c r="T7" i="3"/>
  <c r="U7" i="3"/>
  <c r="BB7" i="3"/>
  <c r="BA7" i="3"/>
  <c r="CS7" i="3"/>
  <c r="CE7" i="3"/>
  <c r="S7" i="3"/>
  <c r="BQ7" i="3"/>
  <c r="BJ7" i="3"/>
  <c r="BZ7" i="3"/>
  <c r="CU7" i="3"/>
  <c r="CT7" i="3"/>
  <c r="CF7" i="3"/>
  <c r="BK7" i="3"/>
  <c r="AX7" i="3"/>
  <c r="Q7" i="3"/>
  <c r="AU7" i="3"/>
  <c r="R7" i="3"/>
  <c r="DB7" i="3"/>
  <c r="AV7" i="3"/>
  <c r="DC7" i="3"/>
  <c r="AW7" i="3"/>
  <c r="CW7" i="3"/>
  <c r="CG7" i="3"/>
  <c r="BE7" i="3"/>
  <c r="CN7" i="3"/>
  <c r="CH7" i="3"/>
  <c r="P7" i="3"/>
  <c r="O7" i="3"/>
  <c r="BU7" i="3"/>
  <c r="CM7" i="3"/>
  <c r="M7" i="3"/>
  <c r="CA7" i="3"/>
  <c r="BF7" i="3"/>
  <c r="AT7" i="3"/>
  <c r="N7" i="3"/>
  <c r="AS7" i="3"/>
  <c r="AR7" i="3"/>
  <c r="L7" i="3"/>
  <c r="AY7" i="3"/>
  <c r="K7" i="3"/>
  <c r="AP7" i="3"/>
  <c r="BC7" i="3"/>
  <c r="J7" i="3"/>
  <c r="AQ7" i="3"/>
  <c r="BG7" i="3"/>
  <c r="AN7" i="3"/>
  <c r="DD7" i="3"/>
  <c r="DE7" i="3"/>
  <c r="AO7" i="3"/>
  <c r="DK7" i="3"/>
  <c r="DM18" i="3"/>
  <c r="DM16" i="3"/>
  <c r="DM24" i="3"/>
  <c r="DM23" i="3"/>
  <c r="DM15" i="3"/>
  <c r="DM14" i="3"/>
  <c r="DM25" i="3"/>
  <c r="DM22" i="3"/>
  <c r="DM21" i="3"/>
  <c r="DM13" i="3"/>
  <c r="DM5" i="3"/>
  <c r="DM17" i="3"/>
  <c r="DM6" i="3"/>
  <c r="DM35" i="3"/>
  <c r="DM41" i="3"/>
  <c r="DZ2" i="29"/>
  <c r="DZ4" i="29" s="1"/>
  <c r="DY1" i="29"/>
  <c r="DN2" i="3"/>
  <c r="DM7" i="3"/>
  <c r="H9" i="33" l="1"/>
  <c r="H9" i="38"/>
  <c r="H10" i="38"/>
  <c r="H10" i="33"/>
  <c r="DZ3" i="38"/>
  <c r="H3" i="41"/>
  <c r="DG46" i="3"/>
  <c r="DD46" i="3"/>
  <c r="T46" i="3"/>
  <c r="DC46" i="3"/>
  <c r="DB46" i="3"/>
  <c r="CY46" i="3"/>
  <c r="CZ46" i="3"/>
  <c r="BH46" i="3"/>
  <c r="CX46" i="3"/>
  <c r="CW46" i="3"/>
  <c r="CV46" i="3"/>
  <c r="H7" i="32"/>
  <c r="H11" i="33"/>
  <c r="H6" i="38"/>
  <c r="H3" i="38" s="1"/>
  <c r="H5" i="34"/>
  <c r="H6" i="34"/>
  <c r="H6" i="35"/>
  <c r="H5" i="39"/>
  <c r="H3" i="39" s="1"/>
  <c r="H7" i="35"/>
  <c r="H4" i="29"/>
  <c r="H3" i="29" s="1"/>
  <c r="DZ3" i="29"/>
  <c r="DL33" i="3"/>
  <c r="DZ3" i="51"/>
  <c r="DZ3" i="42"/>
  <c r="H3" i="37"/>
  <c r="DZ3" i="37"/>
  <c r="DZ3" i="35"/>
  <c r="H5" i="32"/>
  <c r="H6" i="33"/>
  <c r="H4" i="32"/>
  <c r="H4" i="35"/>
  <c r="DL42" i="3"/>
  <c r="CA46" i="3"/>
  <c r="DE46" i="3"/>
  <c r="CB46" i="3"/>
  <c r="AL46" i="3"/>
  <c r="AM46" i="3"/>
  <c r="U46" i="3"/>
  <c r="AY46" i="3"/>
  <c r="BZ46" i="3"/>
  <c r="DA46" i="3"/>
  <c r="AN46" i="3"/>
  <c r="DL46" i="3"/>
  <c r="V46" i="3"/>
  <c r="BY46" i="3"/>
  <c r="AP46" i="3"/>
  <c r="H3" i="40"/>
  <c r="DZ3" i="40"/>
  <c r="H3" i="47"/>
  <c r="H3" i="36"/>
  <c r="DZ3" i="47"/>
  <c r="DZ3" i="36"/>
  <c r="DZ3" i="33"/>
  <c r="DZ3" i="32"/>
  <c r="X46" i="3"/>
  <c r="W46" i="3"/>
  <c r="CS46" i="3"/>
  <c r="BX46" i="3"/>
  <c r="CU46" i="3"/>
  <c r="BW46" i="3"/>
  <c r="CR46" i="3"/>
  <c r="CT46" i="3"/>
  <c r="Z46" i="3"/>
  <c r="Y46" i="3"/>
  <c r="BC46" i="3"/>
  <c r="AC46" i="3"/>
  <c r="AB46" i="3"/>
  <c r="BV46" i="3"/>
  <c r="CQ46" i="3"/>
  <c r="BU46" i="3"/>
  <c r="AA46" i="3"/>
  <c r="AZ46" i="3"/>
  <c r="AO46" i="3"/>
  <c r="CP46" i="3"/>
  <c r="CO46" i="3"/>
  <c r="CM46" i="3"/>
  <c r="H3" i="51"/>
  <c r="H3" i="42"/>
  <c r="DI46" i="3"/>
  <c r="DJ46" i="3"/>
  <c r="DJ33" i="3"/>
  <c r="DL37" i="3"/>
  <c r="DG37" i="3"/>
  <c r="DI37" i="3"/>
  <c r="DJ37" i="3"/>
  <c r="DH37" i="3"/>
  <c r="DF37" i="3"/>
  <c r="CN46" i="3"/>
  <c r="AE46" i="3"/>
  <c r="AD46" i="3"/>
  <c r="CL46" i="3"/>
  <c r="AH46" i="3"/>
  <c r="DM37" i="3"/>
  <c r="DM42" i="3"/>
  <c r="AR46" i="3"/>
  <c r="BT46" i="3"/>
  <c r="CK46" i="3"/>
  <c r="BS46" i="3"/>
  <c r="D46" i="3"/>
  <c r="DG33" i="3"/>
  <c r="DH33" i="3"/>
  <c r="DI33" i="3"/>
  <c r="DF33" i="3"/>
  <c r="AG46" i="3"/>
  <c r="AF46" i="3"/>
  <c r="DH46" i="3"/>
  <c r="R46" i="3"/>
  <c r="CI46" i="3"/>
  <c r="BF46" i="3"/>
  <c r="CJ46" i="3"/>
  <c r="CH46" i="3"/>
  <c r="BR46" i="3"/>
  <c r="CG46" i="3"/>
  <c r="BD46" i="3"/>
  <c r="E46" i="3"/>
  <c r="AK46" i="3"/>
  <c r="AJ46" i="3"/>
  <c r="AI46" i="3"/>
  <c r="BQ46" i="3"/>
  <c r="AS46" i="3"/>
  <c r="CE46" i="3"/>
  <c r="BE46" i="3"/>
  <c r="F46" i="3"/>
  <c r="G46" i="3"/>
  <c r="CF46" i="3"/>
  <c r="AT46" i="3"/>
  <c r="BA46" i="3"/>
  <c r="CD46" i="3"/>
  <c r="CC46" i="3"/>
  <c r="BO46" i="3"/>
  <c r="BP46" i="3"/>
  <c r="H46" i="3"/>
  <c r="BO33" i="3"/>
  <c r="X33" i="3"/>
  <c r="BB33" i="3"/>
  <c r="AZ33" i="3"/>
  <c r="DD33" i="3"/>
  <c r="N33" i="3"/>
  <c r="DE33" i="3"/>
  <c r="AX33" i="3"/>
  <c r="DC33" i="3"/>
  <c r="CQ33" i="3"/>
  <c r="Y33" i="3"/>
  <c r="AT33" i="3"/>
  <c r="Z33" i="3"/>
  <c r="AG33" i="3"/>
  <c r="CT33" i="3"/>
  <c r="CU33" i="3"/>
  <c r="T33" i="3"/>
  <c r="DA33" i="3"/>
  <c r="DB33" i="3"/>
  <c r="CK33" i="3"/>
  <c r="AB33" i="3"/>
  <c r="AL33" i="3"/>
  <c r="AR33" i="3"/>
  <c r="BZ33" i="3"/>
  <c r="AA33" i="3"/>
  <c r="CS33" i="3"/>
  <c r="BY33" i="3"/>
  <c r="CH33" i="3"/>
  <c r="CM33" i="3"/>
  <c r="CI33" i="3"/>
  <c r="CO33" i="3"/>
  <c r="BK33" i="3"/>
  <c r="DI42" i="3"/>
  <c r="AA42" i="3"/>
  <c r="CQ42" i="3"/>
  <c r="CP42" i="3"/>
  <c r="AC42" i="3"/>
  <c r="AB42" i="3"/>
  <c r="AT42" i="3"/>
  <c r="CO42" i="3"/>
  <c r="CN42" i="3"/>
  <c r="CK42" i="3"/>
  <c r="AE42" i="3"/>
  <c r="E42" i="3"/>
  <c r="CJ42" i="3"/>
  <c r="CH42" i="3"/>
  <c r="CG42" i="3"/>
  <c r="DJ42" i="3"/>
  <c r="BC42" i="3"/>
  <c r="AZ42" i="3"/>
  <c r="CA42" i="3"/>
  <c r="BY42" i="3"/>
  <c r="Q42" i="3"/>
  <c r="BM42" i="3"/>
  <c r="AJ42" i="3"/>
  <c r="S42" i="3"/>
  <c r="AK42" i="3"/>
  <c r="AH42" i="3"/>
  <c r="AX42" i="3"/>
  <c r="T42" i="3"/>
  <c r="AW42" i="3"/>
  <c r="CB42" i="3"/>
  <c r="AO42" i="3"/>
  <c r="BA42" i="3"/>
  <c r="BJ42" i="3"/>
  <c r="BX42" i="3"/>
  <c r="CZ42" i="3"/>
  <c r="CX42" i="3"/>
  <c r="O42" i="3"/>
  <c r="DE42" i="3"/>
  <c r="AS42" i="3"/>
  <c r="DH42" i="3"/>
  <c r="CR42" i="3"/>
  <c r="CS42" i="3"/>
  <c r="AD42" i="3"/>
  <c r="BK42" i="3"/>
  <c r="BL42" i="3"/>
  <c r="C42" i="3"/>
  <c r="CM42" i="3"/>
  <c r="D42" i="3"/>
  <c r="CL42" i="3"/>
  <c r="F42" i="3"/>
  <c r="CI42" i="3"/>
  <c r="G42" i="3"/>
  <c r="DK42" i="3"/>
  <c r="CF42" i="3"/>
  <c r="BE42" i="3"/>
  <c r="BZ42" i="3"/>
  <c r="P42" i="3"/>
  <c r="AI42" i="3"/>
  <c r="BN42" i="3"/>
  <c r="M42" i="3"/>
  <c r="K42" i="3"/>
  <c r="AN42" i="3"/>
  <c r="AY42" i="3"/>
  <c r="R42" i="3"/>
  <c r="U42" i="3"/>
  <c r="BF42" i="3"/>
  <c r="I42" i="3"/>
  <c r="J42" i="3"/>
  <c r="DF42" i="3"/>
  <c r="CC42" i="3"/>
  <c r="DA42" i="3"/>
  <c r="CY42" i="3"/>
  <c r="BT42" i="3"/>
  <c r="BH42" i="3"/>
  <c r="N42" i="3"/>
  <c r="BP42" i="3"/>
  <c r="BB42" i="3"/>
  <c r="AL42" i="3"/>
  <c r="AV46" i="3"/>
  <c r="I46" i="3"/>
  <c r="AU46" i="3"/>
  <c r="BN46" i="3"/>
  <c r="K46" i="3"/>
  <c r="AW46" i="3"/>
  <c r="J46" i="3"/>
  <c r="BB46" i="3"/>
  <c r="BL33" i="3"/>
  <c r="CP33" i="3"/>
  <c r="CX33" i="3"/>
  <c r="AF33" i="3"/>
  <c r="BV33" i="3"/>
  <c r="CW33" i="3"/>
  <c r="V33" i="3"/>
  <c r="AC33" i="3"/>
  <c r="AP33" i="3"/>
  <c r="W33" i="3"/>
  <c r="BC33" i="3"/>
  <c r="BF33" i="3"/>
  <c r="CA33" i="3"/>
  <c r="CE33" i="3"/>
  <c r="AK33" i="3"/>
  <c r="AI33" i="3"/>
  <c r="BE33" i="3"/>
  <c r="CD33" i="3"/>
  <c r="CJ33" i="3"/>
  <c r="AJ33" i="3"/>
  <c r="BD33" i="3"/>
  <c r="CV33" i="3"/>
  <c r="CN33" i="3"/>
  <c r="AQ33" i="3"/>
  <c r="CL33" i="3"/>
  <c r="AU33" i="3"/>
  <c r="CR33" i="3"/>
  <c r="AS33" i="3"/>
  <c r="BT33" i="3"/>
  <c r="BQ33" i="3"/>
  <c r="BN33" i="3"/>
  <c r="AE33" i="3"/>
  <c r="BM33" i="3"/>
  <c r="BU33" i="3"/>
  <c r="BR33" i="3"/>
  <c r="BS33" i="3"/>
  <c r="CC33" i="3"/>
  <c r="BP33" i="3"/>
  <c r="CB33" i="3"/>
  <c r="AO33" i="3"/>
  <c r="AD33" i="3"/>
  <c r="O33" i="3"/>
  <c r="I33" i="3"/>
  <c r="L33" i="3"/>
  <c r="K33" i="3"/>
  <c r="DK33" i="3"/>
  <c r="P33" i="3"/>
  <c r="M33" i="3"/>
  <c r="BA33" i="3"/>
  <c r="Q33" i="3"/>
  <c r="BH33" i="3"/>
  <c r="AY33" i="3"/>
  <c r="BG33" i="3"/>
  <c r="BJ33" i="3"/>
  <c r="AH33" i="3"/>
  <c r="BI33" i="3"/>
  <c r="R33" i="3"/>
  <c r="D33" i="3"/>
  <c r="E33" i="3"/>
  <c r="BW33" i="3"/>
  <c r="F33" i="3"/>
  <c r="G33" i="3"/>
  <c r="H33" i="3"/>
  <c r="S33" i="3"/>
  <c r="AV33" i="3"/>
  <c r="J33" i="3"/>
  <c r="AN33" i="3"/>
  <c r="AM33" i="3"/>
  <c r="AW33" i="3"/>
  <c r="CY33" i="3"/>
  <c r="CZ33" i="3"/>
  <c r="CF33" i="3"/>
  <c r="CG33" i="3"/>
  <c r="BX33" i="3"/>
  <c r="U33" i="3"/>
  <c r="DL26" i="3"/>
  <c r="DD42" i="3"/>
  <c r="BR42" i="3"/>
  <c r="CW42" i="3"/>
  <c r="DG42" i="3"/>
  <c r="Y42" i="3"/>
  <c r="AP42" i="3"/>
  <c r="BI42" i="3"/>
  <c r="CD42" i="3"/>
  <c r="V42" i="3"/>
  <c r="AU42" i="3"/>
  <c r="BO42" i="3"/>
  <c r="CV42" i="3"/>
  <c r="AV42" i="3"/>
  <c r="CE42" i="3"/>
  <c r="DC42" i="3"/>
  <c r="AF42" i="3"/>
  <c r="BV42" i="3"/>
  <c r="CU42" i="3"/>
  <c r="AQ42" i="3"/>
  <c r="AG42" i="3"/>
  <c r="W42" i="3"/>
  <c r="BS42" i="3"/>
  <c r="CT42" i="3"/>
  <c r="AR42" i="3"/>
  <c r="BG42" i="3"/>
  <c r="AM42" i="3"/>
  <c r="Z42" i="3"/>
  <c r="L42" i="3"/>
  <c r="H42" i="3"/>
  <c r="BW42" i="3"/>
  <c r="BU42" i="3"/>
  <c r="DB42" i="3"/>
  <c r="BD42" i="3"/>
  <c r="BQ42" i="3"/>
  <c r="X42" i="3"/>
  <c r="C46" i="3"/>
  <c r="C33" i="3"/>
  <c r="BM46" i="3"/>
  <c r="Q46" i="3"/>
  <c r="BL46" i="3"/>
  <c r="L46" i="3"/>
  <c r="BK46" i="3"/>
  <c r="AX46" i="3"/>
  <c r="M46" i="3"/>
  <c r="N46" i="3"/>
  <c r="BI46" i="3"/>
  <c r="BJ46" i="3"/>
  <c r="BG46" i="3"/>
  <c r="O46" i="3"/>
  <c r="P46" i="3"/>
  <c r="DK46" i="3"/>
  <c r="AQ46" i="3"/>
  <c r="DF46" i="3"/>
  <c r="S46" i="3"/>
  <c r="DK19" i="3"/>
  <c r="DM33" i="3"/>
  <c r="DM46" i="3"/>
  <c r="BU37" i="3"/>
  <c r="BZ37" i="3"/>
  <c r="AQ37" i="3"/>
  <c r="AI37" i="3"/>
  <c r="AA37" i="3"/>
  <c r="O37" i="3"/>
  <c r="CT37" i="3"/>
  <c r="AB37" i="3"/>
  <c r="Z37" i="3"/>
  <c r="CU37" i="3"/>
  <c r="CV37" i="3"/>
  <c r="CW37" i="3"/>
  <c r="CS37" i="3"/>
  <c r="R37" i="3"/>
  <c r="BH37" i="3"/>
  <c r="CG37" i="3"/>
  <c r="AN37" i="3"/>
  <c r="Y37" i="3"/>
  <c r="BG37" i="3"/>
  <c r="CZ37" i="3"/>
  <c r="CY37" i="3"/>
  <c r="BO37" i="3"/>
  <c r="AJ37" i="3"/>
  <c r="M37" i="3"/>
  <c r="AT37" i="3"/>
  <c r="CX37" i="3"/>
  <c r="DB37" i="3"/>
  <c r="CH37" i="3"/>
  <c r="AU37" i="3"/>
  <c r="DA37" i="3"/>
  <c r="DC37" i="3"/>
  <c r="P37" i="3"/>
  <c r="BI37" i="3"/>
  <c r="AV37" i="3"/>
  <c r="AM37" i="3"/>
  <c r="Q37" i="3"/>
  <c r="CQ37" i="3"/>
  <c r="AC37" i="3"/>
  <c r="AD37" i="3"/>
  <c r="X37" i="3"/>
  <c r="H37" i="3"/>
  <c r="DE37" i="3"/>
  <c r="CR37" i="3"/>
  <c r="BD37" i="3"/>
  <c r="CP37" i="3"/>
  <c r="DK37" i="3"/>
  <c r="AE37" i="3"/>
  <c r="CE37" i="3"/>
  <c r="CF37" i="3"/>
  <c r="CD37" i="3"/>
  <c r="AW37" i="3"/>
  <c r="BP37" i="3"/>
  <c r="V37" i="3"/>
  <c r="W37" i="3"/>
  <c r="CO37" i="3"/>
  <c r="CN37" i="3"/>
  <c r="AF37" i="3"/>
  <c r="C37" i="3"/>
  <c r="BC37" i="3"/>
  <c r="AL37" i="3"/>
  <c r="U37" i="3"/>
  <c r="BR37" i="3"/>
  <c r="BA37" i="3"/>
  <c r="BQ37" i="3"/>
  <c r="DD37" i="3"/>
  <c r="CL37" i="3"/>
  <c r="CM37" i="3"/>
  <c r="BX37" i="3"/>
  <c r="I37" i="3"/>
  <c r="J37" i="3"/>
  <c r="BS37" i="3"/>
  <c r="BV37" i="3"/>
  <c r="AX37" i="3"/>
  <c r="BF37" i="3"/>
  <c r="CA37" i="3"/>
  <c r="D37" i="3"/>
  <c r="BT37" i="3"/>
  <c r="E37" i="3"/>
  <c r="BE37" i="3"/>
  <c r="BL37" i="3"/>
  <c r="AS37" i="3"/>
  <c r="CK37" i="3"/>
  <c r="BB37" i="3"/>
  <c r="S37" i="3"/>
  <c r="AG37" i="3"/>
  <c r="BK37" i="3"/>
  <c r="AY37" i="3"/>
  <c r="CB37" i="3"/>
  <c r="F37" i="3"/>
  <c r="CC37" i="3"/>
  <c r="L37" i="3"/>
  <c r="K37" i="3"/>
  <c r="BW37" i="3"/>
  <c r="AZ37" i="3"/>
  <c r="AO37" i="3"/>
  <c r="N37" i="3"/>
  <c r="BY37" i="3"/>
  <c r="CJ37" i="3"/>
  <c r="AP37" i="3"/>
  <c r="BJ37" i="3"/>
  <c r="T37" i="3"/>
  <c r="BN37" i="3"/>
  <c r="AK37" i="3"/>
  <c r="AH37" i="3"/>
  <c r="BM37" i="3"/>
  <c r="AR37" i="3"/>
  <c r="CI37" i="3"/>
  <c r="G37" i="3"/>
  <c r="DG19" i="3"/>
  <c r="DJ26" i="3"/>
  <c r="DI26" i="3"/>
  <c r="DF19" i="3"/>
  <c r="F19" i="3"/>
  <c r="BF19" i="3"/>
  <c r="CX19" i="3"/>
  <c r="Q19" i="3"/>
  <c r="CA19" i="3"/>
  <c r="I19" i="3"/>
  <c r="CQ19" i="3"/>
  <c r="CV19" i="3"/>
  <c r="AB19" i="3"/>
  <c r="AG19" i="3"/>
  <c r="BD19" i="3"/>
  <c r="O19" i="3"/>
  <c r="BC19" i="3"/>
  <c r="CU19" i="3"/>
  <c r="M19" i="3"/>
  <c r="AZ19" i="3"/>
  <c r="DD19" i="3"/>
  <c r="BO19" i="3"/>
  <c r="W19" i="3"/>
  <c r="CW19" i="3"/>
  <c r="N19" i="3"/>
  <c r="BB19" i="3"/>
  <c r="AA19" i="3"/>
  <c r="AR19" i="3"/>
  <c r="Z19" i="3"/>
  <c r="BT19" i="3"/>
  <c r="BE19" i="3"/>
  <c r="AP19" i="3"/>
  <c r="L19" i="3"/>
  <c r="AU19" i="3"/>
  <c r="DE19" i="3"/>
  <c r="BP19" i="3"/>
  <c r="AM19" i="3"/>
  <c r="BY19" i="3"/>
  <c r="CR19" i="3"/>
  <c r="E19" i="3"/>
  <c r="BQ19" i="3"/>
  <c r="AS19" i="3"/>
  <c r="BJ19" i="3"/>
  <c r="BX19" i="3"/>
  <c r="BK19" i="3"/>
  <c r="AF19" i="3"/>
  <c r="BL19" i="3"/>
  <c r="C19" i="3"/>
  <c r="H19" i="3"/>
  <c r="DB19" i="3"/>
  <c r="G19" i="3"/>
  <c r="DC19" i="3"/>
  <c r="Y19" i="3"/>
  <c r="BS19" i="3"/>
  <c r="CD19" i="3"/>
  <c r="DA19" i="3"/>
  <c r="CE19" i="3"/>
  <c r="AL19" i="3"/>
  <c r="CT19" i="3"/>
  <c r="AK19" i="3"/>
  <c r="BV19" i="3"/>
  <c r="BR19" i="3"/>
  <c r="K19" i="3"/>
  <c r="CZ19" i="3"/>
  <c r="AI19" i="3"/>
  <c r="AH19" i="3"/>
  <c r="J19" i="3"/>
  <c r="D19" i="3"/>
  <c r="CY19" i="3"/>
  <c r="CB19" i="3"/>
  <c r="CC19" i="3"/>
  <c r="DJ19" i="3"/>
  <c r="DI19" i="3"/>
  <c r="DL19" i="3"/>
  <c r="DN45" i="3"/>
  <c r="DN44" i="3"/>
  <c r="DN40" i="3"/>
  <c r="DN36" i="3"/>
  <c r="DN32" i="3"/>
  <c r="DN31" i="3"/>
  <c r="DN30" i="3"/>
  <c r="DN29" i="3"/>
  <c r="DN28" i="3"/>
  <c r="DN12" i="3"/>
  <c r="DN11" i="3"/>
  <c r="C26" i="3"/>
  <c r="BV26" i="3"/>
  <c r="BT26" i="3"/>
  <c r="BS26" i="3"/>
  <c r="AM26" i="3"/>
  <c r="BE26" i="3"/>
  <c r="R26" i="3"/>
  <c r="AB26" i="3"/>
  <c r="T26" i="3"/>
  <c r="CO26" i="3"/>
  <c r="AR26" i="3"/>
  <c r="DK26" i="3"/>
  <c r="AF26" i="3"/>
  <c r="DD26" i="3"/>
  <c r="DB26" i="3"/>
  <c r="DA26" i="3"/>
  <c r="Y26" i="3"/>
  <c r="CU26" i="3"/>
  <c r="AT26" i="3"/>
  <c r="CF26" i="3"/>
  <c r="BB26" i="3"/>
  <c r="CT26" i="3"/>
  <c r="BY26" i="3"/>
  <c r="BN19" i="3"/>
  <c r="AY19" i="3"/>
  <c r="U19" i="3"/>
  <c r="BZ19" i="3"/>
  <c r="CM19" i="3"/>
  <c r="AQ19" i="3"/>
  <c r="BH19" i="3"/>
  <c r="CG19" i="3"/>
  <c r="S19" i="3"/>
  <c r="AV19" i="3"/>
  <c r="DH19" i="3"/>
  <c r="BF26" i="3"/>
  <c r="BA26" i="3"/>
  <c r="BN26" i="3"/>
  <c r="BP26" i="3"/>
  <c r="AN26" i="3"/>
  <c r="AD26" i="3"/>
  <c r="S26" i="3"/>
  <c r="AW26" i="3"/>
  <c r="V26" i="3"/>
  <c r="BD26" i="3"/>
  <c r="DF26" i="3"/>
  <c r="W26" i="3"/>
  <c r="AG26" i="3"/>
  <c r="CK26" i="3"/>
  <c r="CJ26" i="3"/>
  <c r="CV26" i="3"/>
  <c r="AH26" i="3"/>
  <c r="CE26" i="3"/>
  <c r="CC26" i="3"/>
  <c r="J26" i="3"/>
  <c r="BZ26" i="3"/>
  <c r="BC26" i="3"/>
  <c r="BM19" i="3"/>
  <c r="V19" i="3"/>
  <c r="BW19" i="3"/>
  <c r="AO19" i="3"/>
  <c r="AC19" i="3"/>
  <c r="CS19" i="3"/>
  <c r="AD19" i="3"/>
  <c r="X19" i="3"/>
  <c r="R19" i="3"/>
  <c r="CP26" i="3"/>
  <c r="BJ26" i="3"/>
  <c r="CS26" i="3"/>
  <c r="BQ26" i="3"/>
  <c r="P26" i="3"/>
  <c r="BI26" i="3"/>
  <c r="AO26" i="3"/>
  <c r="AY26" i="3"/>
  <c r="U26" i="3"/>
  <c r="AU26" i="3"/>
  <c r="AV26" i="3"/>
  <c r="DG26" i="3"/>
  <c r="E26" i="3"/>
  <c r="X26" i="3"/>
  <c r="BH26" i="3"/>
  <c r="CY26" i="3"/>
  <c r="CW26" i="3"/>
  <c r="BG26" i="3"/>
  <c r="AJ26" i="3"/>
  <c r="CB26" i="3"/>
  <c r="CA26" i="3"/>
  <c r="L26" i="3"/>
  <c r="BW26" i="3"/>
  <c r="BU26" i="3"/>
  <c r="CR26" i="3"/>
  <c r="AL26" i="3"/>
  <c r="Q26" i="3"/>
  <c r="BO26" i="3"/>
  <c r="CQ26" i="3"/>
  <c r="AZ26" i="3"/>
  <c r="CH26" i="3"/>
  <c r="CM26" i="3"/>
  <c r="AE26" i="3"/>
  <c r="DE26" i="3"/>
  <c r="F26" i="3"/>
  <c r="Z26" i="3"/>
  <c r="CZ26" i="3"/>
  <c r="G26" i="3"/>
  <c r="AS26" i="3"/>
  <c r="AI26" i="3"/>
  <c r="CD26" i="3"/>
  <c r="I26" i="3"/>
  <c r="K26" i="3"/>
  <c r="N26" i="3"/>
  <c r="CN19" i="3"/>
  <c r="CH19" i="3"/>
  <c r="CK19" i="3"/>
  <c r="CJ19" i="3"/>
  <c r="AN19" i="3"/>
  <c r="BA19" i="3"/>
  <c r="AT19" i="3"/>
  <c r="AJ19" i="3"/>
  <c r="CO19" i="3"/>
  <c r="O26" i="3"/>
  <c r="BK26" i="3"/>
  <c r="BR26" i="3"/>
  <c r="AK26" i="3"/>
  <c r="AQ26" i="3"/>
  <c r="BM26" i="3"/>
  <c r="AC26" i="3"/>
  <c r="AP26" i="3"/>
  <c r="CN26" i="3"/>
  <c r="AX26" i="3"/>
  <c r="DH26" i="3"/>
  <c r="D26" i="3"/>
  <c r="DC26" i="3"/>
  <c r="CL26" i="3"/>
  <c r="CX26" i="3"/>
  <c r="CI26" i="3"/>
  <c r="AA26" i="3"/>
  <c r="CG26" i="3"/>
  <c r="H26" i="3"/>
  <c r="BL26" i="3"/>
  <c r="M26" i="3"/>
  <c r="BX26" i="3"/>
  <c r="P19" i="3"/>
  <c r="BU19" i="3"/>
  <c r="CI19" i="3"/>
  <c r="BI19" i="3"/>
  <c r="AX19" i="3"/>
  <c r="CL19" i="3"/>
  <c r="AW19" i="3"/>
  <c r="BG19" i="3"/>
  <c r="AE19" i="3"/>
  <c r="T19" i="3"/>
  <c r="CF19" i="3"/>
  <c r="CP19" i="3"/>
  <c r="DZ1" i="29"/>
  <c r="DK8" i="3"/>
  <c r="DK9" i="3" s="1"/>
  <c r="DM8" i="3"/>
  <c r="DM9" i="3" s="1"/>
  <c r="DI8" i="3"/>
  <c r="DI9" i="3" s="1"/>
  <c r="CS8" i="3"/>
  <c r="CS9" i="3" s="1"/>
  <c r="DJ8" i="3"/>
  <c r="DJ9" i="3" s="1"/>
  <c r="CT8" i="3"/>
  <c r="CT9" i="3" s="1"/>
  <c r="CU8" i="3"/>
  <c r="CU9" i="3" s="1"/>
  <c r="CV8" i="3"/>
  <c r="CV9" i="3" s="1"/>
  <c r="CX8" i="3"/>
  <c r="CX9" i="3" s="1"/>
  <c r="CW8" i="3"/>
  <c r="CW9" i="3" s="1"/>
  <c r="CY8" i="3"/>
  <c r="CY9" i="3" s="1"/>
  <c r="CZ8" i="3"/>
  <c r="CZ9" i="3" s="1"/>
  <c r="DA8" i="3"/>
  <c r="DA9" i="3" s="1"/>
  <c r="DB8" i="3"/>
  <c r="DB9" i="3" s="1"/>
  <c r="J8" i="3"/>
  <c r="J9" i="3" s="1"/>
  <c r="DC8" i="3"/>
  <c r="DC9" i="3" s="1"/>
  <c r="DD8" i="3"/>
  <c r="DD9" i="3" s="1"/>
  <c r="DE8" i="3"/>
  <c r="DE9" i="3" s="1"/>
  <c r="DG8" i="3"/>
  <c r="DG9" i="3" s="1"/>
  <c r="DF8" i="3"/>
  <c r="DF9" i="3" s="1"/>
  <c r="DH8" i="3"/>
  <c r="DH9" i="3" s="1"/>
  <c r="C8" i="3"/>
  <c r="C9" i="3" s="1"/>
  <c r="D8" i="3"/>
  <c r="D9" i="3" s="1"/>
  <c r="F8" i="3"/>
  <c r="F9" i="3" s="1"/>
  <c r="E8" i="3"/>
  <c r="E9" i="3" s="1"/>
  <c r="H8" i="3"/>
  <c r="H9" i="3" s="1"/>
  <c r="G8" i="3"/>
  <c r="G9" i="3" s="1"/>
  <c r="I8" i="3"/>
  <c r="I9" i="3" s="1"/>
  <c r="K8" i="3"/>
  <c r="K9" i="3" s="1"/>
  <c r="L8" i="3"/>
  <c r="L9" i="3" s="1"/>
  <c r="DL8" i="3"/>
  <c r="DL9" i="3" s="1"/>
  <c r="M8" i="3"/>
  <c r="M9" i="3" s="1"/>
  <c r="N8" i="3"/>
  <c r="N9" i="3" s="1"/>
  <c r="O8" i="3"/>
  <c r="O9" i="3" s="1"/>
  <c r="P8" i="3"/>
  <c r="P9" i="3" s="1"/>
  <c r="Q8" i="3"/>
  <c r="Q9" i="3" s="1"/>
  <c r="R8" i="3"/>
  <c r="R9" i="3" s="1"/>
  <c r="T8" i="3"/>
  <c r="T9" i="3" s="1"/>
  <c r="S8" i="3"/>
  <c r="S9" i="3" s="1"/>
  <c r="V8" i="3"/>
  <c r="V9" i="3" s="1"/>
  <c r="U8" i="3"/>
  <c r="U9" i="3" s="1"/>
  <c r="W8" i="3"/>
  <c r="W9" i="3" s="1"/>
  <c r="X8" i="3"/>
  <c r="X9" i="3" s="1"/>
  <c r="Y8" i="3"/>
  <c r="Y9" i="3" s="1"/>
  <c r="AA8" i="3"/>
  <c r="AA9" i="3" s="1"/>
  <c r="Z8" i="3"/>
  <c r="Z9" i="3" s="1"/>
  <c r="AB8" i="3"/>
  <c r="AB9" i="3" s="1"/>
  <c r="AC8" i="3"/>
  <c r="AC9" i="3" s="1"/>
  <c r="AD8" i="3"/>
  <c r="AD9" i="3" s="1"/>
  <c r="AE8" i="3"/>
  <c r="AE9" i="3" s="1"/>
  <c r="AF8" i="3"/>
  <c r="AF9" i="3" s="1"/>
  <c r="AH8" i="3"/>
  <c r="AH9" i="3" s="1"/>
  <c r="AG8" i="3"/>
  <c r="AG9" i="3" s="1"/>
  <c r="AJ8" i="3"/>
  <c r="AJ9" i="3" s="1"/>
  <c r="AI8" i="3"/>
  <c r="AI9" i="3" s="1"/>
  <c r="AK8" i="3"/>
  <c r="AK9" i="3" s="1"/>
  <c r="AL8" i="3"/>
  <c r="AL9" i="3" s="1"/>
  <c r="AM8" i="3"/>
  <c r="AM9" i="3" s="1"/>
  <c r="AN8" i="3"/>
  <c r="AN9" i="3" s="1"/>
  <c r="AO8" i="3"/>
  <c r="AO9" i="3" s="1"/>
  <c r="AQ8" i="3"/>
  <c r="AQ9" i="3" s="1"/>
  <c r="AP8" i="3"/>
  <c r="AP9" i="3" s="1"/>
  <c r="AR8" i="3"/>
  <c r="AR9" i="3" s="1"/>
  <c r="AS8" i="3"/>
  <c r="AS9" i="3" s="1"/>
  <c r="AT8" i="3"/>
  <c r="AT9" i="3" s="1"/>
  <c r="AV8" i="3"/>
  <c r="AV9" i="3" s="1"/>
  <c r="AU8" i="3"/>
  <c r="AU9" i="3" s="1"/>
  <c r="AX8" i="3"/>
  <c r="AX9" i="3" s="1"/>
  <c r="AW8" i="3"/>
  <c r="AW9" i="3" s="1"/>
  <c r="AZ8" i="3"/>
  <c r="AZ9" i="3" s="1"/>
  <c r="AY8" i="3"/>
  <c r="AY9" i="3" s="1"/>
  <c r="BA8" i="3"/>
  <c r="BA9" i="3" s="1"/>
  <c r="BB8" i="3"/>
  <c r="BB9" i="3" s="1"/>
  <c r="BC8" i="3"/>
  <c r="BC9" i="3" s="1"/>
  <c r="BD8" i="3"/>
  <c r="BD9" i="3" s="1"/>
  <c r="BE8" i="3"/>
  <c r="BE9" i="3" s="1"/>
  <c r="BF8" i="3"/>
  <c r="BF9" i="3" s="1"/>
  <c r="BG8" i="3"/>
  <c r="BG9" i="3" s="1"/>
  <c r="BI8" i="3"/>
  <c r="BI9" i="3" s="1"/>
  <c r="BH8" i="3"/>
  <c r="BH9" i="3" s="1"/>
  <c r="BJ8" i="3"/>
  <c r="BJ9" i="3" s="1"/>
  <c r="BL8" i="3"/>
  <c r="BL9" i="3" s="1"/>
  <c r="BK8" i="3"/>
  <c r="BK9" i="3" s="1"/>
  <c r="BM8" i="3"/>
  <c r="BM9" i="3" s="1"/>
  <c r="BO8" i="3"/>
  <c r="BO9" i="3" s="1"/>
  <c r="BN8" i="3"/>
  <c r="BN9" i="3" s="1"/>
  <c r="BQ8" i="3"/>
  <c r="BQ9" i="3" s="1"/>
  <c r="BP8" i="3"/>
  <c r="BP9" i="3" s="1"/>
  <c r="BS8" i="3"/>
  <c r="BS9" i="3" s="1"/>
  <c r="BR8" i="3"/>
  <c r="BR9" i="3" s="1"/>
  <c r="BT8" i="3"/>
  <c r="BT9" i="3" s="1"/>
  <c r="BU8" i="3"/>
  <c r="BU9" i="3" s="1"/>
  <c r="BV8" i="3"/>
  <c r="BV9" i="3" s="1"/>
  <c r="BW8" i="3"/>
  <c r="BW9" i="3" s="1"/>
  <c r="BX8" i="3"/>
  <c r="BX9" i="3" s="1"/>
  <c r="BZ8" i="3"/>
  <c r="BZ9" i="3" s="1"/>
  <c r="BY8" i="3"/>
  <c r="BY9" i="3" s="1"/>
  <c r="CA8" i="3"/>
  <c r="CA9" i="3" s="1"/>
  <c r="CB8" i="3"/>
  <c r="CB9" i="3" s="1"/>
  <c r="CD8" i="3"/>
  <c r="CD9" i="3" s="1"/>
  <c r="CC8" i="3"/>
  <c r="CC9" i="3" s="1"/>
  <c r="CE8" i="3"/>
  <c r="CE9" i="3" s="1"/>
  <c r="CF8" i="3"/>
  <c r="CF9" i="3" s="1"/>
  <c r="CG8" i="3"/>
  <c r="CG9" i="3" s="1"/>
  <c r="CH8" i="3"/>
  <c r="CH9" i="3" s="1"/>
  <c r="CJ8" i="3"/>
  <c r="CJ9" i="3" s="1"/>
  <c r="CI8" i="3"/>
  <c r="CI9" i="3" s="1"/>
  <c r="CK8" i="3"/>
  <c r="CK9" i="3" s="1"/>
  <c r="CL8" i="3"/>
  <c r="CL9" i="3" s="1"/>
  <c r="CN8" i="3"/>
  <c r="CN9" i="3" s="1"/>
  <c r="CP8" i="3"/>
  <c r="CP9" i="3" s="1"/>
  <c r="CM8" i="3"/>
  <c r="CM9" i="3" s="1"/>
  <c r="CO8" i="3"/>
  <c r="CO9" i="3" s="1"/>
  <c r="CQ8" i="3"/>
  <c r="CQ9" i="3" s="1"/>
  <c r="CR8" i="3"/>
  <c r="CR9" i="3" s="1"/>
  <c r="DN35" i="3"/>
  <c r="DN21" i="3"/>
  <c r="DN17" i="3"/>
  <c r="DN6" i="3"/>
  <c r="DN5" i="3"/>
  <c r="DN8" i="3"/>
  <c r="DN41" i="3"/>
  <c r="DN25" i="3"/>
  <c r="DN24" i="3"/>
  <c r="DN22" i="3"/>
  <c r="DN18" i="3"/>
  <c r="DN16" i="3"/>
  <c r="DN15" i="3"/>
  <c r="DN14" i="3"/>
  <c r="DN13" i="3"/>
  <c r="DN23" i="3"/>
  <c r="DO2" i="3"/>
  <c r="DN7" i="3"/>
  <c r="DM26" i="3"/>
  <c r="DM19" i="3"/>
  <c r="DN42" i="3" l="1"/>
  <c r="H3" i="34"/>
  <c r="H3" i="35"/>
  <c r="C38" i="3"/>
  <c r="H3" i="33"/>
  <c r="H3" i="32"/>
  <c r="DN46" i="3"/>
  <c r="DN37" i="3"/>
  <c r="DN33" i="3"/>
  <c r="DN9" i="3"/>
  <c r="V38" i="3"/>
  <c r="V48" i="3" s="1"/>
  <c r="P38" i="3"/>
  <c r="P48" i="3" s="1"/>
  <c r="S38" i="3"/>
  <c r="S48" i="3" s="1"/>
  <c r="U38" i="3"/>
  <c r="U48" i="3" s="1"/>
  <c r="CN38" i="3"/>
  <c r="CN48" i="3" s="1"/>
  <c r="DJ38" i="3"/>
  <c r="DJ48" i="3" s="1"/>
  <c r="D38" i="3"/>
  <c r="D48" i="3" s="1"/>
  <c r="DL38" i="3"/>
  <c r="DL48" i="3" s="1"/>
  <c r="DI38" i="3"/>
  <c r="DI48" i="3" s="1"/>
  <c r="DF38" i="3"/>
  <c r="DF48" i="3" s="1"/>
  <c r="E38" i="3"/>
  <c r="E48" i="3" s="1"/>
  <c r="G38" i="3"/>
  <c r="G48" i="3" s="1"/>
  <c r="I38" i="3"/>
  <c r="I48" i="3" s="1"/>
  <c r="W38" i="3"/>
  <c r="W48" i="3" s="1"/>
  <c r="DG38" i="3"/>
  <c r="DG48" i="3" s="1"/>
  <c r="F38" i="3"/>
  <c r="F48" i="3" s="1"/>
  <c r="N38" i="3"/>
  <c r="N48" i="3" s="1"/>
  <c r="K38" i="3"/>
  <c r="K48" i="3" s="1"/>
  <c r="L38" i="3"/>
  <c r="L48" i="3" s="1"/>
  <c r="O38" i="3"/>
  <c r="O48" i="3" s="1"/>
  <c r="J38" i="3"/>
  <c r="J48" i="3" s="1"/>
  <c r="DD38" i="3"/>
  <c r="DD48" i="3" s="1"/>
  <c r="AE38" i="3"/>
  <c r="AE48" i="3" s="1"/>
  <c r="AF38" i="3"/>
  <c r="AF48" i="3" s="1"/>
  <c r="AK38" i="3"/>
  <c r="AK48" i="3" s="1"/>
  <c r="AL38" i="3"/>
  <c r="AL48" i="3" s="1"/>
  <c r="AO38" i="3"/>
  <c r="AO48" i="3" s="1"/>
  <c r="AP38" i="3"/>
  <c r="AP48" i="3" s="1"/>
  <c r="AR38" i="3"/>
  <c r="AR48" i="3" s="1"/>
  <c r="AS38" i="3"/>
  <c r="AS48" i="3" s="1"/>
  <c r="BA38" i="3"/>
  <c r="BA48" i="3" s="1"/>
  <c r="BB38" i="3"/>
  <c r="BB48" i="3" s="1"/>
  <c r="BC38" i="3"/>
  <c r="BC48" i="3" s="1"/>
  <c r="BE38" i="3"/>
  <c r="BE48" i="3" s="1"/>
  <c r="BF38" i="3"/>
  <c r="BF48" i="3" s="1"/>
  <c r="BJ38" i="3"/>
  <c r="BJ48" i="3" s="1"/>
  <c r="BL38" i="3"/>
  <c r="BL48" i="3" s="1"/>
  <c r="BK38" i="3"/>
  <c r="BK48" i="3" s="1"/>
  <c r="BQ38" i="3"/>
  <c r="BQ48" i="3" s="1"/>
  <c r="BP38" i="3"/>
  <c r="BP48" i="3" s="1"/>
  <c r="BS38" i="3"/>
  <c r="BS48" i="3" s="1"/>
  <c r="BR38" i="3"/>
  <c r="BR48" i="3" s="1"/>
  <c r="BT38" i="3"/>
  <c r="BT48" i="3" s="1"/>
  <c r="BV38" i="3"/>
  <c r="BV48" i="3" s="1"/>
  <c r="BX38" i="3"/>
  <c r="BX48" i="3" s="1"/>
  <c r="BY38" i="3"/>
  <c r="BY48" i="3" s="1"/>
  <c r="CA38" i="3"/>
  <c r="CA48" i="3" s="1"/>
  <c r="CB38" i="3"/>
  <c r="CB48" i="3" s="1"/>
  <c r="CD38" i="3"/>
  <c r="CD48" i="3" s="1"/>
  <c r="CC38" i="3"/>
  <c r="CC48" i="3" s="1"/>
  <c r="CE38" i="3"/>
  <c r="CE48" i="3" s="1"/>
  <c r="CO38" i="3"/>
  <c r="CO48" i="3" s="1"/>
  <c r="CJ38" i="3"/>
  <c r="CJ48" i="3" s="1"/>
  <c r="CI38" i="3"/>
  <c r="CI48" i="3" s="1"/>
  <c r="CK38" i="3"/>
  <c r="CK48" i="3" s="1"/>
  <c r="CV38" i="3"/>
  <c r="CV48" i="3" s="1"/>
  <c r="CY38" i="3"/>
  <c r="CY48" i="3" s="1"/>
  <c r="CU38" i="3"/>
  <c r="CU48" i="3" s="1"/>
  <c r="CW38" i="3"/>
  <c r="CW48" i="3" s="1"/>
  <c r="DA38" i="3"/>
  <c r="DA48" i="3" s="1"/>
  <c r="H38" i="3"/>
  <c r="H48" i="3" s="1"/>
  <c r="M38" i="3"/>
  <c r="M48" i="3" s="1"/>
  <c r="DK38" i="3"/>
  <c r="DK48" i="3" s="1"/>
  <c r="CT38" i="3"/>
  <c r="CT48" i="3" s="1"/>
  <c r="CX38" i="3"/>
  <c r="CX48" i="3" s="1"/>
  <c r="CZ38" i="3"/>
  <c r="CZ48" i="3" s="1"/>
  <c r="DB38" i="3"/>
  <c r="DB48" i="3" s="1"/>
  <c r="DC38" i="3"/>
  <c r="DC48" i="3" s="1"/>
  <c r="DE38" i="3"/>
  <c r="DE48" i="3" s="1"/>
  <c r="Q38" i="3"/>
  <c r="Q48" i="3" s="1"/>
  <c r="R38" i="3"/>
  <c r="R48" i="3" s="1"/>
  <c r="T38" i="3"/>
  <c r="T48" i="3" s="1"/>
  <c r="X38" i="3"/>
  <c r="X48" i="3" s="1"/>
  <c r="Y38" i="3"/>
  <c r="Y48" i="3" s="1"/>
  <c r="AA38" i="3"/>
  <c r="AA48" i="3" s="1"/>
  <c r="Z38" i="3"/>
  <c r="Z48" i="3" s="1"/>
  <c r="AB38" i="3"/>
  <c r="AB48" i="3" s="1"/>
  <c r="AC38" i="3"/>
  <c r="AC48" i="3" s="1"/>
  <c r="AD38" i="3"/>
  <c r="AD48" i="3" s="1"/>
  <c r="AH38" i="3"/>
  <c r="AH48" i="3" s="1"/>
  <c r="AG38" i="3"/>
  <c r="AG48" i="3" s="1"/>
  <c r="AJ38" i="3"/>
  <c r="AJ48" i="3" s="1"/>
  <c r="AI38" i="3"/>
  <c r="AI48" i="3" s="1"/>
  <c r="AM38" i="3"/>
  <c r="AM48" i="3" s="1"/>
  <c r="AN38" i="3"/>
  <c r="AN48" i="3" s="1"/>
  <c r="AQ38" i="3"/>
  <c r="AQ48" i="3" s="1"/>
  <c r="AT38" i="3"/>
  <c r="AT48" i="3" s="1"/>
  <c r="AV38" i="3"/>
  <c r="AV48" i="3" s="1"/>
  <c r="AU38" i="3"/>
  <c r="AU48" i="3" s="1"/>
  <c r="BU38" i="3"/>
  <c r="BU48" i="3" s="1"/>
  <c r="AX38" i="3"/>
  <c r="AX48" i="3" s="1"/>
  <c r="AW38" i="3"/>
  <c r="AW48" i="3" s="1"/>
  <c r="AZ38" i="3"/>
  <c r="AZ48" i="3" s="1"/>
  <c r="BD38" i="3"/>
  <c r="BD48" i="3" s="1"/>
  <c r="BG38" i="3"/>
  <c r="BG48" i="3" s="1"/>
  <c r="BI38" i="3"/>
  <c r="BI48" i="3" s="1"/>
  <c r="BO38" i="3"/>
  <c r="BO48" i="3" s="1"/>
  <c r="CH38" i="3"/>
  <c r="CH48" i="3" s="1"/>
  <c r="CQ38" i="3"/>
  <c r="CQ48" i="3" s="1"/>
  <c r="CR38" i="3"/>
  <c r="CR48" i="3" s="1"/>
  <c r="DO45" i="3"/>
  <c r="DO44" i="3"/>
  <c r="DO40" i="3"/>
  <c r="DO36" i="3"/>
  <c r="DO32" i="3"/>
  <c r="DO31" i="3"/>
  <c r="DO30" i="3"/>
  <c r="DO29" i="3"/>
  <c r="DO28" i="3"/>
  <c r="DO12" i="3"/>
  <c r="DO11" i="3"/>
  <c r="CS38" i="3"/>
  <c r="CS48" i="3" s="1"/>
  <c r="DH38" i="3"/>
  <c r="DH48" i="3" s="1"/>
  <c r="AY38" i="3"/>
  <c r="AY48" i="3" s="1"/>
  <c r="BH38" i="3"/>
  <c r="BH48" i="3" s="1"/>
  <c r="BW38" i="3"/>
  <c r="BW48" i="3" s="1"/>
  <c r="BM38" i="3"/>
  <c r="BM48" i="3" s="1"/>
  <c r="BN38" i="3"/>
  <c r="BN48" i="3" s="1"/>
  <c r="BZ38" i="3"/>
  <c r="BZ48" i="3" s="1"/>
  <c r="CF38" i="3"/>
  <c r="CF48" i="3" s="1"/>
  <c r="CG38" i="3"/>
  <c r="CG48" i="3" s="1"/>
  <c r="CL38" i="3"/>
  <c r="CL48" i="3" s="1"/>
  <c r="CP38" i="3"/>
  <c r="CP48" i="3" s="1"/>
  <c r="CM38" i="3"/>
  <c r="CM48" i="3" s="1"/>
  <c r="DO35" i="3"/>
  <c r="DO21" i="3"/>
  <c r="DO17" i="3"/>
  <c r="DO41" i="3"/>
  <c r="DO25" i="3"/>
  <c r="DO24" i="3"/>
  <c r="DO23" i="3"/>
  <c r="DO22" i="3"/>
  <c r="DO18" i="3"/>
  <c r="DO16" i="3"/>
  <c r="DO15" i="3"/>
  <c r="DO14" i="3"/>
  <c r="DO13" i="3"/>
  <c r="DO6" i="3"/>
  <c r="DO5" i="3"/>
  <c r="DO8" i="3"/>
  <c r="DP2" i="3"/>
  <c r="DO7" i="3"/>
  <c r="DN19" i="3"/>
  <c r="DM38" i="3"/>
  <c r="DM48" i="3" s="1"/>
  <c r="DN26" i="3"/>
  <c r="C48" i="3" l="1"/>
  <c r="C50" i="3" s="1"/>
  <c r="DO46" i="3"/>
  <c r="DO33" i="3"/>
  <c r="DO9" i="3"/>
  <c r="DO37" i="3"/>
  <c r="DO42" i="3"/>
  <c r="DP45" i="3"/>
  <c r="DP44" i="3"/>
  <c r="DP40" i="3"/>
  <c r="DP36" i="3"/>
  <c r="DP32" i="3"/>
  <c r="DP31" i="3"/>
  <c r="DP30" i="3"/>
  <c r="DP29" i="3"/>
  <c r="DP28" i="3"/>
  <c r="DP12" i="3"/>
  <c r="DP11" i="3"/>
  <c r="DP35" i="3"/>
  <c r="DP21" i="3"/>
  <c r="DP17" i="3"/>
  <c r="DP41" i="3"/>
  <c r="DP25" i="3"/>
  <c r="DP24" i="3"/>
  <c r="DP23" i="3"/>
  <c r="DP22" i="3"/>
  <c r="DP18" i="3"/>
  <c r="DP16" i="3"/>
  <c r="DP15" i="3"/>
  <c r="DP14" i="3"/>
  <c r="DP13" i="3"/>
  <c r="DP6" i="3"/>
  <c r="DP5" i="3"/>
  <c r="DP8" i="3"/>
  <c r="DQ2" i="3"/>
  <c r="DP7" i="3"/>
  <c r="DN38" i="3"/>
  <c r="DN48" i="3" s="1"/>
  <c r="DO19" i="3"/>
  <c r="DO26" i="3"/>
  <c r="D49" i="3" l="1"/>
  <c r="C53" i="3"/>
  <c r="DP42" i="3"/>
  <c r="DP33" i="3"/>
  <c r="DP37" i="3"/>
  <c r="DP9" i="3"/>
  <c r="DP46" i="3"/>
  <c r="DQ45" i="3"/>
  <c r="DQ44" i="3"/>
  <c r="DQ40" i="3"/>
  <c r="DQ36" i="3"/>
  <c r="DQ32" i="3"/>
  <c r="DQ31" i="3"/>
  <c r="DQ30" i="3"/>
  <c r="DQ29" i="3"/>
  <c r="DQ28" i="3"/>
  <c r="DQ12" i="3"/>
  <c r="DQ11" i="3"/>
  <c r="DQ35" i="3"/>
  <c r="DQ21" i="3"/>
  <c r="DQ17" i="3"/>
  <c r="DQ5" i="3"/>
  <c r="DQ6" i="3"/>
  <c r="DQ41" i="3"/>
  <c r="DQ25" i="3"/>
  <c r="DQ24" i="3"/>
  <c r="DQ23" i="3"/>
  <c r="DQ22" i="3"/>
  <c r="DQ18" i="3"/>
  <c r="DQ16" i="3"/>
  <c r="DQ15" i="3"/>
  <c r="DQ14" i="3"/>
  <c r="DQ13" i="3"/>
  <c r="DQ8" i="3"/>
  <c r="DR2" i="3"/>
  <c r="DQ7" i="3"/>
  <c r="DO38" i="3"/>
  <c r="DO48" i="3" s="1"/>
  <c r="DP19" i="3"/>
  <c r="DP26" i="3"/>
  <c r="D50" i="3" l="1"/>
  <c r="DQ42" i="3"/>
  <c r="DQ46" i="3"/>
  <c r="DQ33" i="3"/>
  <c r="DQ37" i="3"/>
  <c r="DQ9" i="3"/>
  <c r="DR45" i="3"/>
  <c r="DR44" i="3"/>
  <c r="DR40" i="3"/>
  <c r="DR36" i="3"/>
  <c r="DR32" i="3"/>
  <c r="DR31" i="3"/>
  <c r="DR30" i="3"/>
  <c r="DR29" i="3"/>
  <c r="DR28" i="3"/>
  <c r="DR12" i="3"/>
  <c r="DR11" i="3"/>
  <c r="DR35" i="3"/>
  <c r="DR21" i="3"/>
  <c r="DR17" i="3"/>
  <c r="DR41" i="3"/>
  <c r="DR25" i="3"/>
  <c r="DR24" i="3"/>
  <c r="DR23" i="3"/>
  <c r="DR22" i="3"/>
  <c r="DR18" i="3"/>
  <c r="DR16" i="3"/>
  <c r="DR15" i="3"/>
  <c r="DR14" i="3"/>
  <c r="DR13" i="3"/>
  <c r="DR5" i="3"/>
  <c r="DR6" i="3"/>
  <c r="DR8" i="3"/>
  <c r="DQ19" i="3"/>
  <c r="DP38" i="3"/>
  <c r="DP48" i="3" s="1"/>
  <c r="DS2" i="3"/>
  <c r="DR7" i="3"/>
  <c r="DQ26" i="3"/>
  <c r="E49" i="3" l="1"/>
  <c r="E50" i="3" s="1"/>
  <c r="D53" i="3"/>
  <c r="DR9" i="3"/>
  <c r="DR33" i="3"/>
  <c r="DR46" i="3"/>
  <c r="DS45" i="3"/>
  <c r="DS44" i="3"/>
  <c r="DS40" i="3"/>
  <c r="DS36" i="3"/>
  <c r="DS32" i="3"/>
  <c r="DS31" i="3"/>
  <c r="DS30" i="3"/>
  <c r="DS29" i="3"/>
  <c r="DS28" i="3"/>
  <c r="DS12" i="3"/>
  <c r="DS11" i="3"/>
  <c r="DS35" i="3"/>
  <c r="DS21" i="3"/>
  <c r="DS17" i="3"/>
  <c r="DS8" i="3"/>
  <c r="DS41" i="3"/>
  <c r="DS25" i="3"/>
  <c r="DS24" i="3"/>
  <c r="DS23" i="3"/>
  <c r="DS22" i="3"/>
  <c r="DS18" i="3"/>
  <c r="DS16" i="3"/>
  <c r="DS15" i="3"/>
  <c r="DS14" i="3"/>
  <c r="DS13" i="3"/>
  <c r="DS6" i="3"/>
  <c r="DS5" i="3"/>
  <c r="DQ38" i="3"/>
  <c r="DQ48" i="3" s="1"/>
  <c r="DT2" i="3"/>
  <c r="DS7" i="3"/>
  <c r="DR26" i="3"/>
  <c r="DR19" i="3"/>
  <c r="DR37" i="3"/>
  <c r="DR42" i="3"/>
  <c r="F49" i="3" l="1"/>
  <c r="F50" i="3" s="1"/>
  <c r="E53" i="3"/>
  <c r="DS33" i="3"/>
  <c r="DS9" i="3"/>
  <c r="DS46" i="3"/>
  <c r="DT45" i="3"/>
  <c r="B45" i="3" s="1"/>
  <c r="DT44" i="3"/>
  <c r="B44" i="3" s="1"/>
  <c r="DT40" i="3"/>
  <c r="B40" i="3" s="1"/>
  <c r="DT36" i="3"/>
  <c r="B36" i="3" s="1"/>
  <c r="DT32" i="3"/>
  <c r="B32" i="3" s="1"/>
  <c r="DT31" i="3"/>
  <c r="B31" i="3" s="1"/>
  <c r="DT30" i="3"/>
  <c r="B30" i="3" s="1"/>
  <c r="DT29" i="3"/>
  <c r="B29" i="3" s="1"/>
  <c r="DT28" i="3"/>
  <c r="B28" i="3" s="1"/>
  <c r="DT12" i="3"/>
  <c r="B12" i="3" s="1"/>
  <c r="DT11" i="3"/>
  <c r="B11" i="3" s="1"/>
  <c r="DT35" i="3"/>
  <c r="DT21" i="3"/>
  <c r="B21" i="3" s="1"/>
  <c r="DT17" i="3"/>
  <c r="B17" i="3" s="1"/>
  <c r="DT5" i="3"/>
  <c r="DT41" i="3"/>
  <c r="DT25" i="3"/>
  <c r="B25" i="3" s="1"/>
  <c r="DT24" i="3"/>
  <c r="B24" i="3" s="1"/>
  <c r="DT23" i="3"/>
  <c r="B23" i="3" s="1"/>
  <c r="DT22" i="3"/>
  <c r="B22" i="3" s="1"/>
  <c r="DT18" i="3"/>
  <c r="B18" i="3" s="1"/>
  <c r="DT16" i="3"/>
  <c r="B16" i="3" s="1"/>
  <c r="DT15" i="3"/>
  <c r="B15" i="3" s="1"/>
  <c r="DT14" i="3"/>
  <c r="B14" i="3" s="1"/>
  <c r="DT13" i="3"/>
  <c r="DT6" i="3"/>
  <c r="B6" i="3" s="1"/>
  <c r="DT8" i="3"/>
  <c r="B8" i="3" s="1"/>
  <c r="DR38" i="3"/>
  <c r="DR48" i="3" s="1"/>
  <c r="DT7" i="3"/>
  <c r="B7" i="3" s="1"/>
  <c r="DS19" i="3"/>
  <c r="DS26" i="3"/>
  <c r="DS37" i="3"/>
  <c r="DS42" i="3"/>
  <c r="G49" i="3" l="1"/>
  <c r="G50" i="3" s="1"/>
  <c r="F53" i="3"/>
  <c r="DT33" i="3"/>
  <c r="B33" i="3" s="1"/>
  <c r="DT46" i="3"/>
  <c r="B46" i="3" s="1"/>
  <c r="B5" i="3"/>
  <c r="DT9" i="3"/>
  <c r="B9" i="3" s="1"/>
  <c r="DS38" i="3"/>
  <c r="DS48" i="3" s="1"/>
  <c r="DT26" i="3"/>
  <c r="B26" i="3" s="1"/>
  <c r="DT19" i="3"/>
  <c r="B19" i="3" s="1"/>
  <c r="B13" i="3"/>
  <c r="DT37" i="3"/>
  <c r="B37" i="3" s="1"/>
  <c r="B35" i="3"/>
  <c r="DT42" i="3"/>
  <c r="B41" i="3"/>
  <c r="G53" i="3" l="1"/>
  <c r="H49" i="3"/>
  <c r="H50" i="3" s="1"/>
  <c r="B42" i="3"/>
  <c r="DT38" i="3"/>
  <c r="H53" i="3" l="1"/>
  <c r="I49" i="3"/>
  <c r="I50" i="3" s="1"/>
  <c r="DT48" i="3"/>
  <c r="B38" i="3"/>
  <c r="J49" i="3" l="1"/>
  <c r="J50" i="3" s="1"/>
  <c r="I53" i="3"/>
  <c r="B48" i="3"/>
  <c r="J53" i="3" l="1"/>
  <c r="K49" i="3"/>
  <c r="K50" i="3" s="1"/>
  <c r="K53" i="3" l="1"/>
  <c r="L49" i="3"/>
  <c r="L50" i="3" s="1"/>
  <c r="L53" i="3" l="1"/>
  <c r="M49" i="3"/>
  <c r="M50" i="3" s="1"/>
  <c r="N49" i="3" l="1"/>
  <c r="N50" i="3" s="1"/>
  <c r="M53" i="3"/>
  <c r="O49" i="3" l="1"/>
  <c r="O50" i="3" s="1"/>
  <c r="N53" i="3"/>
  <c r="P49" i="3" l="1"/>
  <c r="P50" i="3" s="1"/>
  <c r="O53" i="3"/>
  <c r="P53" i="3" l="1"/>
  <c r="Q49" i="3"/>
  <c r="Q50" i="3" s="1"/>
  <c r="R49" i="3" l="1"/>
  <c r="R50" i="3" s="1"/>
  <c r="Q53" i="3"/>
  <c r="S49" i="3" l="1"/>
  <c r="S50" i="3" s="1"/>
  <c r="R53" i="3"/>
  <c r="T49" i="3" l="1"/>
  <c r="T50" i="3" s="1"/>
  <c r="S53" i="3"/>
  <c r="T53" i="3" l="1"/>
  <c r="U49" i="3"/>
  <c r="U50" i="3" s="1"/>
  <c r="U53" i="3" l="1"/>
  <c r="V49" i="3"/>
  <c r="V50" i="3" s="1"/>
  <c r="W49" i="3" l="1"/>
  <c r="W50" i="3" s="1"/>
  <c r="V53" i="3"/>
  <c r="X49" i="3" l="1"/>
  <c r="X50" i="3" s="1"/>
  <c r="W53" i="3"/>
  <c r="Y49" i="3" l="1"/>
  <c r="Y50" i="3" s="1"/>
  <c r="X53" i="3"/>
  <c r="Z49" i="3" l="1"/>
  <c r="Z50" i="3" s="1"/>
  <c r="Y53" i="3"/>
  <c r="AA49" i="3" l="1"/>
  <c r="AA50" i="3" s="1"/>
  <c r="Z53" i="3"/>
  <c r="AB49" i="3" l="1"/>
  <c r="AB50" i="3" s="1"/>
  <c r="AA53" i="3"/>
  <c r="AB53" i="3" l="1"/>
  <c r="AC49" i="3"/>
  <c r="AC50" i="3" s="1"/>
  <c r="AD49" i="3" l="1"/>
  <c r="AD50" i="3" s="1"/>
  <c r="AC53" i="3"/>
  <c r="AD53" i="3" l="1"/>
  <c r="AE49" i="3"/>
  <c r="AE50" i="3" s="1"/>
  <c r="AF49" i="3" l="1"/>
  <c r="AF50" i="3" s="1"/>
  <c r="AE53" i="3"/>
  <c r="AF53" i="3" l="1"/>
  <c r="AG49" i="3"/>
  <c r="AG50" i="3" s="1"/>
  <c r="AH49" i="3" l="1"/>
  <c r="AH50" i="3" s="1"/>
  <c r="AG53" i="3"/>
  <c r="AI49" i="3" l="1"/>
  <c r="AI50" i="3" s="1"/>
  <c r="AH53" i="3"/>
  <c r="AJ49" i="3" l="1"/>
  <c r="AJ50" i="3" s="1"/>
  <c r="AI53" i="3"/>
  <c r="AJ53" i="3" l="1"/>
  <c r="AK49" i="3"/>
  <c r="AK50" i="3" s="1"/>
  <c r="AL49" i="3" l="1"/>
  <c r="AL50" i="3" s="1"/>
  <c r="AK53" i="3"/>
  <c r="AM49" i="3" l="1"/>
  <c r="AM50" i="3" s="1"/>
  <c r="AL53" i="3"/>
  <c r="AN49" i="3" l="1"/>
  <c r="AN50" i="3" s="1"/>
  <c r="AM53" i="3"/>
  <c r="AO49" i="3" l="1"/>
  <c r="AO50" i="3" s="1"/>
  <c r="AN53" i="3"/>
  <c r="AO53" i="3" l="1"/>
  <c r="AP49" i="3"/>
  <c r="AP50" i="3" s="1"/>
  <c r="AP53" i="3" l="1"/>
  <c r="AQ49" i="3"/>
  <c r="AQ50" i="3" s="1"/>
  <c r="AR49" i="3" l="1"/>
  <c r="AR50" i="3" s="1"/>
  <c r="AQ53" i="3"/>
  <c r="AS49" i="3" l="1"/>
  <c r="AS50" i="3" s="1"/>
  <c r="AR53" i="3"/>
  <c r="AT49" i="3" l="1"/>
  <c r="AT50" i="3" s="1"/>
  <c r="AS53" i="3"/>
  <c r="AU49" i="3" l="1"/>
  <c r="AU50" i="3" s="1"/>
  <c r="AT53" i="3"/>
  <c r="AV49" i="3" l="1"/>
  <c r="AV50" i="3" s="1"/>
  <c r="AU53" i="3"/>
  <c r="AV53" i="3" l="1"/>
  <c r="AW49" i="3"/>
  <c r="AW50" i="3" s="1"/>
  <c r="AW53" i="3" l="1"/>
  <c r="AX49" i="3"/>
  <c r="AX50" i="3" s="1"/>
  <c r="AY49" i="3" l="1"/>
  <c r="AY50" i="3" s="1"/>
  <c r="AX53" i="3"/>
  <c r="AZ49" i="3" l="1"/>
  <c r="AZ50" i="3" s="1"/>
  <c r="AY53" i="3"/>
  <c r="BA49" i="3" l="1"/>
  <c r="BA50" i="3" s="1"/>
  <c r="AZ53" i="3"/>
  <c r="BB49" i="3" l="1"/>
  <c r="BB50" i="3" s="1"/>
  <c r="BA53" i="3"/>
  <c r="BC49" i="3" l="1"/>
  <c r="BC50" i="3" s="1"/>
  <c r="BB53" i="3"/>
  <c r="BC53" i="3" l="1"/>
  <c r="BD49" i="3"/>
  <c r="BD50" i="3" s="1"/>
  <c r="BD53" i="3" l="1"/>
  <c r="BE49" i="3"/>
  <c r="BE50" i="3" s="1"/>
  <c r="BF49" i="3" l="1"/>
  <c r="BF50" i="3" s="1"/>
  <c r="BE53" i="3"/>
  <c r="BG49" i="3" l="1"/>
  <c r="BG50" i="3" s="1"/>
  <c r="BF53" i="3"/>
  <c r="BH49" i="3" l="1"/>
  <c r="BH50" i="3" s="1"/>
  <c r="BG53" i="3"/>
  <c r="BH53" i="3" l="1"/>
  <c r="BI49" i="3"/>
  <c r="BI50" i="3" s="1"/>
  <c r="BI53" i="3" l="1"/>
  <c r="BJ49" i="3"/>
  <c r="BJ50" i="3" s="1"/>
  <c r="BJ53" i="3" l="1"/>
  <c r="BK49" i="3"/>
  <c r="BK50" i="3" s="1"/>
  <c r="BK53" i="3" l="1"/>
  <c r="BL49" i="3"/>
  <c r="BL50" i="3" s="1"/>
  <c r="BM49" i="3" l="1"/>
  <c r="BM50" i="3" s="1"/>
  <c r="BL53" i="3"/>
  <c r="BN49" i="3" l="1"/>
  <c r="BN50" i="3" s="1"/>
  <c r="BM53" i="3"/>
  <c r="BN53" i="3" l="1"/>
  <c r="BO49" i="3"/>
  <c r="BO50" i="3" s="1"/>
  <c r="BP49" i="3" l="1"/>
  <c r="BP50" i="3" s="1"/>
  <c r="BO53" i="3"/>
  <c r="BQ49" i="3" l="1"/>
  <c r="BQ50" i="3" s="1"/>
  <c r="BP53" i="3"/>
  <c r="BR49" i="3" l="1"/>
  <c r="BR50" i="3" s="1"/>
  <c r="BQ53" i="3"/>
  <c r="BS49" i="3" l="1"/>
  <c r="BS50" i="3" s="1"/>
  <c r="BR53" i="3"/>
  <c r="BS53" i="3" l="1"/>
  <c r="BT49" i="3"/>
  <c r="BT50" i="3" s="1"/>
  <c r="BT53" i="3" l="1"/>
  <c r="BU49" i="3"/>
  <c r="BU50" i="3" s="1"/>
  <c r="BV49" i="3" l="1"/>
  <c r="BV50" i="3" s="1"/>
  <c r="BU53" i="3"/>
  <c r="BW49" i="3" l="1"/>
  <c r="BW50" i="3" s="1"/>
  <c r="BV53" i="3"/>
  <c r="BX49" i="3" l="1"/>
  <c r="BX50" i="3" s="1"/>
  <c r="BW53" i="3"/>
  <c r="BX53" i="3" l="1"/>
  <c r="BY49" i="3"/>
  <c r="BY50" i="3" s="1"/>
  <c r="BZ49" i="3" l="1"/>
  <c r="BZ50" i="3" s="1"/>
  <c r="BY53" i="3"/>
  <c r="BZ53" i="3" l="1"/>
  <c r="CA49" i="3"/>
  <c r="CA50" i="3" s="1"/>
  <c r="CA53" i="3" l="1"/>
  <c r="CB49" i="3"/>
  <c r="CB50" i="3" s="1"/>
  <c r="CC49" i="3" l="1"/>
  <c r="CC50" i="3" s="1"/>
  <c r="CB53" i="3"/>
  <c r="CC53" i="3" l="1"/>
  <c r="CD49" i="3"/>
  <c r="CD50" i="3" s="1"/>
  <c r="CE49" i="3" l="1"/>
  <c r="CE50" i="3" s="1"/>
  <c r="CD53" i="3"/>
  <c r="CE53" i="3" l="1"/>
  <c r="CF49" i="3"/>
  <c r="CF50" i="3" s="1"/>
  <c r="CG49" i="3" l="1"/>
  <c r="CG50" i="3" s="1"/>
  <c r="CF53" i="3"/>
  <c r="CG53" i="3" l="1"/>
  <c r="CH49" i="3"/>
  <c r="CH50" i="3" s="1"/>
  <c r="CI49" i="3" l="1"/>
  <c r="CI50" i="3" s="1"/>
  <c r="CH53" i="3"/>
  <c r="CJ49" i="3" l="1"/>
  <c r="CJ50" i="3" s="1"/>
  <c r="CI53" i="3"/>
  <c r="CK49" i="3" l="1"/>
  <c r="CK50" i="3" s="1"/>
  <c r="CJ53" i="3"/>
  <c r="CL49" i="3" l="1"/>
  <c r="CL50" i="3" s="1"/>
  <c r="CK53" i="3"/>
  <c r="CM49" i="3" l="1"/>
  <c r="CM50" i="3" s="1"/>
  <c r="CL53" i="3"/>
  <c r="CN49" i="3" l="1"/>
  <c r="CN50" i="3" s="1"/>
  <c r="CM53" i="3"/>
  <c r="CO49" i="3" l="1"/>
  <c r="CO50" i="3" s="1"/>
  <c r="CN53" i="3"/>
  <c r="CP49" i="3" l="1"/>
  <c r="CP50" i="3" s="1"/>
  <c r="CO53" i="3"/>
  <c r="CP53" i="3" l="1"/>
  <c r="CQ49" i="3"/>
  <c r="CQ50" i="3" s="1"/>
  <c r="CR49" i="3" l="1"/>
  <c r="CR50" i="3" s="1"/>
  <c r="CQ53" i="3"/>
  <c r="CS49" i="3" l="1"/>
  <c r="CS50" i="3" s="1"/>
  <c r="CR53" i="3"/>
  <c r="CT49" i="3" l="1"/>
  <c r="CT50" i="3" s="1"/>
  <c r="CS53" i="3"/>
  <c r="CU49" i="3" l="1"/>
  <c r="CU50" i="3" s="1"/>
  <c r="CT53" i="3"/>
  <c r="CV49" i="3" l="1"/>
  <c r="CV50" i="3" s="1"/>
  <c r="CU53" i="3"/>
  <c r="CV53" i="3" l="1"/>
  <c r="CW49" i="3"/>
  <c r="CW50" i="3" s="1"/>
  <c r="CX49" i="3" l="1"/>
  <c r="CX50" i="3" s="1"/>
  <c r="CW53" i="3"/>
  <c r="CY49" i="3" l="1"/>
  <c r="CY50" i="3" s="1"/>
  <c r="CX53" i="3"/>
  <c r="CY53" i="3" l="1"/>
  <c r="CZ49" i="3"/>
  <c r="CZ50" i="3" s="1"/>
  <c r="DA49" i="3" l="1"/>
  <c r="DA50" i="3" s="1"/>
  <c r="CZ53" i="3"/>
  <c r="DB49" i="3" l="1"/>
  <c r="DB50" i="3" s="1"/>
  <c r="DA53" i="3"/>
  <c r="DC49" i="3" l="1"/>
  <c r="DC50" i="3" s="1"/>
  <c r="DB53" i="3"/>
  <c r="DD49" i="3" l="1"/>
  <c r="DD50" i="3" s="1"/>
  <c r="DC53" i="3"/>
  <c r="DE49" i="3" l="1"/>
  <c r="DE50" i="3" s="1"/>
  <c r="DD53" i="3"/>
  <c r="DF49" i="3" l="1"/>
  <c r="DF50" i="3" s="1"/>
  <c r="DE53" i="3"/>
  <c r="DG49" i="3" l="1"/>
  <c r="DG50" i="3" s="1"/>
  <c r="DF53" i="3"/>
  <c r="DH49" i="3" l="1"/>
  <c r="DH50" i="3" s="1"/>
  <c r="DG53" i="3"/>
  <c r="DH53" i="3" l="1"/>
  <c r="DI49" i="3"/>
  <c r="DI50" i="3" s="1"/>
  <c r="DJ49" i="3" l="1"/>
  <c r="DJ50" i="3" s="1"/>
  <c r="DI53" i="3"/>
  <c r="DK49" i="3" l="1"/>
  <c r="DK50" i="3" s="1"/>
  <c r="DJ53" i="3"/>
  <c r="DL49" i="3" l="1"/>
  <c r="DL50" i="3" s="1"/>
  <c r="DK53" i="3"/>
  <c r="DL53" i="3" l="1"/>
  <c r="DM49" i="3"/>
  <c r="DM50" i="3" s="1"/>
  <c r="DN49" i="3" l="1"/>
  <c r="DN50" i="3" s="1"/>
  <c r="DM53" i="3"/>
  <c r="DN53" i="3" l="1"/>
  <c r="DO49" i="3"/>
  <c r="DO50" i="3" s="1"/>
  <c r="DP49" i="3" l="1"/>
  <c r="DP50" i="3" s="1"/>
  <c r="DO53" i="3"/>
  <c r="DQ49" i="3" l="1"/>
  <c r="DQ50" i="3" s="1"/>
  <c r="DP53" i="3"/>
  <c r="DR49" i="3" l="1"/>
  <c r="DR50" i="3" s="1"/>
  <c r="DQ53" i="3"/>
  <c r="DR53" i="3" l="1"/>
  <c r="DS49" i="3"/>
  <c r="DS50" i="3" s="1"/>
  <c r="DT49" i="3" l="1"/>
  <c r="DT50" i="3" s="1"/>
  <c r="DS53" i="3"/>
  <c r="DT53" i="3" l="1"/>
  <c r="B53" i="3" s="1"/>
  <c r="B50" i="3"/>
</calcChain>
</file>

<file path=xl/sharedStrings.xml><?xml version="1.0" encoding="utf-8"?>
<sst xmlns="http://schemas.openxmlformats.org/spreadsheetml/2006/main" count="970" uniqueCount="305">
  <si>
    <t>ID</t>
  </si>
  <si>
    <t>TOTAL</t>
  </si>
  <si>
    <t>1. OPERATING</t>
  </si>
  <si>
    <t>1.1 Income</t>
  </si>
  <si>
    <t>1.5 Taxes</t>
  </si>
  <si>
    <t>TOTAL OPERATING CASH FLOW</t>
  </si>
  <si>
    <t>2. FINANCE</t>
  </si>
  <si>
    <t>TOTAL FINANCING CASH FLOW</t>
  </si>
  <si>
    <t>3. INVESTMENTS</t>
  </si>
  <si>
    <t>TOTAL INVESTMENT CASH FLOW</t>
  </si>
  <si>
    <t>TOTAL CF</t>
  </si>
  <si>
    <t>НДС</t>
  </si>
  <si>
    <t>TOTAL P&amp;L</t>
  </si>
  <si>
    <t>Дата вып.</t>
  </si>
  <si>
    <t>∑ вып.</t>
  </si>
  <si>
    <t>Cash Flow Statement</t>
  </si>
  <si>
    <t>ФОТ управленческий (OPEX)</t>
  </si>
  <si>
    <t>Содержание штаба (OPEX)</t>
  </si>
  <si>
    <t>Аренда транспорта (OPEX)</t>
  </si>
  <si>
    <t>Аутсорсинг (OPEX)</t>
  </si>
  <si>
    <t>Прочие расходы (OPEX)</t>
  </si>
  <si>
    <t>Subtotal (Income)</t>
  </si>
  <si>
    <t>Subtotal (Direct cost)</t>
  </si>
  <si>
    <t>Subtotal (OPEX)</t>
  </si>
  <si>
    <t>Subtotal (Back office)</t>
  </si>
  <si>
    <t>Subtotal (Taxes)</t>
  </si>
  <si>
    <t>Контрагент</t>
  </si>
  <si>
    <t>1.2 Payments (Direct cost)</t>
  </si>
  <si>
    <t>1.3 Payments (OPEX)</t>
  </si>
  <si>
    <t>1.4 Payments (Back office)</t>
  </si>
  <si>
    <t>Финансовая операция</t>
  </si>
  <si>
    <t>Оплата субподряда (DC)</t>
  </si>
  <si>
    <t>Основное оборудование (DC)</t>
  </si>
  <si>
    <t>ФОТ управленческий (BO)</t>
  </si>
  <si>
    <t>Содержание офиса (BO)</t>
  </si>
  <si>
    <t>Аренда транспорта (BO)</t>
  </si>
  <si>
    <t>Аутсорсинг (BO)</t>
  </si>
  <si>
    <t>Прочие расходы (BO)</t>
  </si>
  <si>
    <t>Финансовые поступления (Fin)</t>
  </si>
  <si>
    <t>Инвестиционные поступл. (Inv)</t>
  </si>
  <si>
    <t>Инвестиционные платежи (Inv)</t>
  </si>
  <si>
    <t>NET CASH FLOW</t>
  </si>
  <si>
    <t>OPENING BALANCE</t>
  </si>
  <si>
    <t>CLOSING BALANCE</t>
  </si>
  <si>
    <t>Комиссия за БГ (30%)</t>
  </si>
  <si>
    <t>Назначение платежа</t>
  </si>
  <si>
    <t>Статья бюджета</t>
  </si>
  <si>
    <t>Комиссия за внешние переводы в рублях за период 01.06.2026-01.06.2026. НДС не облагается</t>
  </si>
  <si>
    <t>Заработная плата за июнь 2026 по Договору ЗПБК-20631374/25 от 27.11.2025, //Реестр//22 от 01.06.2026 Кол-во 1 Без НДС</t>
  </si>
  <si>
    <t>ШЕЛЛРОКК, ООО</t>
  </si>
  <si>
    <t>Перечисление денежных средств на корпоративную карту № 403626***9729 Бусел Евгений Анатольевич. НДС не облагается</t>
  </si>
  <si>
    <t>Оплата по счету №70 от 29.05.2026 за геодезические работы. Сумма 75000-00, Без НДС</t>
  </si>
  <si>
    <t>Оплата за выполненные работы по договору № 5-КЗ-КИКГС-СП1 от 08.09.2025. Сумма 750000-00, в т.ч. НДС (22%) 135 245,90 руб.</t>
  </si>
  <si>
    <t>ПРАВИЛА ОБРАБОТКИ ВЫПИСОК (лист «Контрагенты»)
1. Нормализация имени контрагента:
   - Вычленить корневое имя — текст в кавычках (берётся последнее значение в кавычках).
   - Определить организационно-правовую форму по тексту наименования и сократить:
     • Общество с ограниченной ответственностью → ООО
     • Публичное акционерное общество / ПАО → ПАО
     • Акционерное общество → АО
     • Индивидуальный предприниматель → ИП
   - Записать в формате «Корневое имя, Форма». Пример: Филиал "Корпоративный" ПАО "Совкомбанк" → Совкомбанк, ПАО.
   - Если форму или кавычки распознать нельзя — оставить имя как есть.
2. Сверка ИНН при внесении новой выписки:
   - Сверять ИНН каждой операции из выписки с колонкой ИНН листа «Контрагенты».
   - Если ИНН уже есть — присвоить в колонке «Контрагент» то же имя, которое уже использовано для этого ИНН (и тот же ID контрагента).
   - Если ИНН новый — сформировать имя по правилам нормализации (п.1), но каждое новое название ПОДТВЕРДИТЬ у пользователя через интерактивные кнопки и заносить только после подтверждения.</t>
  </si>
  <si>
    <t>CP_001</t>
  </si>
  <si>
    <t>CP_002</t>
  </si>
  <si>
    <t>CP_003</t>
  </si>
  <si>
    <t>CP_004</t>
  </si>
  <si>
    <t>ИНН</t>
  </si>
  <si>
    <t xml:space="preserve">перед </t>
  </si>
  <si>
    <t>Документ</t>
  </si>
  <si>
    <t>ЗПБК-20631374/25</t>
  </si>
  <si>
    <t>Счёт №70</t>
  </si>
  <si>
    <t>5-КЗ-КИКГС-СП1</t>
  </si>
  <si>
    <t>Ключ: Контрагент</t>
  </si>
  <si>
    <t>Ключ: Документ</t>
  </si>
  <si>
    <t>Основные материалы (DC)</t>
  </si>
  <si>
    <t>Расходные материалы (DC)</t>
  </si>
  <si>
    <t>Инструмент (DC)</t>
  </si>
  <si>
    <t>ФОТ производственный (DC)</t>
  </si>
  <si>
    <t>Прочие расходы (DC)</t>
  </si>
  <si>
    <t>Аванс (Inc)</t>
  </si>
  <si>
    <t>Выполнение (Inc)</t>
  </si>
  <si>
    <t>Удержание (Inc)</t>
  </si>
  <si>
    <t>Прочее (Inc)</t>
  </si>
  <si>
    <t>НДС (Tax)</t>
  </si>
  <si>
    <t>Налог на прибыль (Tax)</t>
  </si>
  <si>
    <t>Финансовые платежи (Fin)</t>
  </si>
  <si>
    <t>Аренда машин и оборуд. (DC)</t>
  </si>
  <si>
    <t>Комиссия за внешние переводы в рублях за период 02.06.2026-02.06.2026. НДС не облагается</t>
  </si>
  <si>
    <t>CP_005</t>
  </si>
  <si>
    <t>Филонова Елена Владимировна</t>
  </si>
  <si>
    <t>№79</t>
  </si>
  <si>
    <t>Для зачисления на счет Филоновой Елены Владимировны. Перечисление перерасхода по авансовому отчету №79 от 01.06.2026г. Сумма 267-20, Без НДС</t>
  </si>
  <si>
    <t>CP_006</t>
  </si>
  <si>
    <t>Счёт №20</t>
  </si>
  <si>
    <t>Оплата по счету №20 от 02.06.2026 за юридические услуги. Сумма 65000-00, Без НДС</t>
  </si>
  <si>
    <t>CP_007</t>
  </si>
  <si>
    <t>Счёт №94</t>
  </si>
  <si>
    <t>Оплата по счету №94 от 15.05.2026. Сумма 1817256-00, в т.ч. НДС (22%) 327 701,90 руб.</t>
  </si>
  <si>
    <t>CP_008</t>
  </si>
  <si>
    <t>CP_009</t>
  </si>
  <si>
    <t>CP_010</t>
  </si>
  <si>
    <t>CP_011</t>
  </si>
  <si>
    <t>CP_012</t>
  </si>
  <si>
    <t>CP_013</t>
  </si>
  <si>
    <t>CP_014</t>
  </si>
  <si>
    <t>CP_015</t>
  </si>
  <si>
    <t>CP_016</t>
  </si>
  <si>
    <t>CP_017</t>
  </si>
  <si>
    <t>CP_018</t>
  </si>
  <si>
    <t>CP_019</t>
  </si>
  <si>
    <t>CP_020</t>
  </si>
  <si>
    <t>CP_021</t>
  </si>
  <si>
    <t>CP_022</t>
  </si>
  <si>
    <t>CP_023</t>
  </si>
  <si>
    <t>CP_024</t>
  </si>
  <si>
    <t>Бусел Евгений Анатольевич</t>
  </si>
  <si>
    <t>Казначейство России (ФНС России)</t>
  </si>
  <si>
    <t>0223354655-0045</t>
  </si>
  <si>
    <t>ГЛ-01994087</t>
  </si>
  <si>
    <t>ЛС-5002067529-1</t>
  </si>
  <si>
    <t>СКЭ00060798</t>
  </si>
  <si>
    <t>№8507</t>
  </si>
  <si>
    <t>№1177</t>
  </si>
  <si>
    <t>№3068</t>
  </si>
  <si>
    <t>№29/05/2026</t>
  </si>
  <si>
    <t>№1383</t>
  </si>
  <si>
    <t>№739</t>
  </si>
  <si>
    <t>№358</t>
  </si>
  <si>
    <t>№2606-449017-21972</t>
  </si>
  <si>
    <t>№9</t>
  </si>
  <si>
    <t>БО-02/03/26-1</t>
  </si>
  <si>
    <t>№64</t>
  </si>
  <si>
    <t>Комиссия за внешние переводы в рублях за период 03.06.2026-03.06.2026. НДС не облагается</t>
  </si>
  <si>
    <t>Оплата по заказу 0223354655-0045 от 27.05.2026. Сумма 5586-00, в т.ч. НДС (22%) 1 007,31 руб.</t>
  </si>
  <si>
    <t>Оплата по счету № ГЛ-01994087 от 31 мая 2026 г., за услуги доставки по договору № IM-MSK226-1950 от 14 августа 2023 г., в т.ч. НДС 1073,60</t>
  </si>
  <si>
    <t>Оплата по лицевому счету №ЛС-5002067529-1 от 01.06.2026 за сервис "Яндекс 360 для бизнеса". Сумма 7650-00, Без НДС</t>
  </si>
  <si>
    <t>Оплата по счету № СКЭ00060798 от 02.06.2026г. Сумма 13523-58,. в т.ч. НДС (22%) 2 438,68 руб.</t>
  </si>
  <si>
    <t>Оплата по заказу клиента №8507. Сумма 16740-00, в т.ч. НДС (22%) 3 018,69 руб.</t>
  </si>
  <si>
    <t>Оплата по счету №1177 от 02.06.2026 за тенты. Сумма 31960-00, в т.ч. НДС (22%) 5 763,28 руб.</t>
  </si>
  <si>
    <t>Оплата по счету №3068 от 31.05.2026г. за аренду автомобиля. Сумма 39192-00, в т.ч. НДС (22%) 7 067,41 руб.</t>
  </si>
  <si>
    <t>Оплата по договору аренды №29/05/2026 от 29.05.2026 залоговой суммы. Сумма 50000-00, Без НДС</t>
  </si>
  <si>
    <t>Оплата по счету 29802969 от 29.05.2026. Сумма 60000-00, без НДС</t>
  </si>
  <si>
    <t>Оплата по счету №1383 от 30.05.2026 за дизельное топливо. Сумма 76751-00, в т.ч. НДС (22%) 13 840,34 руб.</t>
  </si>
  <si>
    <t>Для зачисления на счет Бусела Евгения Анатольевича. Заработная плата за май 2026г. Сумма 100000-00, Без НДС</t>
  </si>
  <si>
    <t>Оплата по счету №358 от 13.05.2026 за аренду техники. Сумма 112500-00, в т.ч. НДС (22%) 20 286,89 руб.</t>
  </si>
  <si>
    <t>Оплата по договору аренды №29/05/2026 от 29.05.2026 за аренду дома. Сумма 152000-00, в т.ч. НДС (5%) 7 238,10 руб.</t>
  </si>
  <si>
    <t>Оплата по счету №2606-449017-21972 от 03.06.2026.. Сумма 209556-00, в т.ч. НДС (22%) 37 788,79 руб.</t>
  </si>
  <si>
    <t>Оплата по счету №9 от 22.05.2026 за услуги манипулятора. Сумма 350000-00, в т.ч. НДС (22%) 63 114,75 руб.</t>
  </si>
  <si>
    <t>Оплата по договору № БО-02/03/26-1 от 03.03.2026 задолженности по акту сверки. Сумма 590400-00, в т.ч. НДС (22%) 106 465,57 руб.</t>
  </si>
  <si>
    <t>Оплата по счету №64 от 26.05.2026 за аренду кранов. Сумма 780000-00, в т.ч. НДС (22%) 140 655,74 руб.</t>
  </si>
  <si>
    <t>Объект</t>
  </si>
  <si>
    <t>Бэкофис</t>
  </si>
  <si>
    <t>Усть-луга</t>
  </si>
  <si>
    <t>Коломна ПЖ</t>
  </si>
  <si>
    <t>Коломна М10</t>
  </si>
  <si>
    <t>Комиссия за перевод денежных средств на счет физ.лица по платежному поручению № 746 от 04.06.2026, согл. тарифам Банка НДС не облагается.</t>
  </si>
  <si>
    <t>Комиссия за внешние переводы в рублях за период 04.06.2026-04.06.2026. НДС не облагается</t>
  </si>
  <si>
    <t>Комиссия за перевод денежных средств на счет физ.лица по платежному поручению № 747 от 04.06.2026, согл. тарифам Банка НДС не облагается.</t>
  </si>
  <si>
    <t>Комиссия за перевод денежных средств на счет физ.лица по платежному поручению № 748 от 04.06.2026, согл. тарифам Банка НДС не облагается.</t>
  </si>
  <si>
    <t>Единый налоговый платеж</t>
  </si>
  <si>
    <t>CP_028</t>
  </si>
  <si>
    <t>Липатов Владислав Евгеньевич</t>
  </si>
  <si>
    <t>Для зачисления на счет Липатова Владислава Евгеньевича. Перечисление подотчетной суммы. Сумма 20000-00, Без НДС</t>
  </si>
  <si>
    <t>CP_025</t>
  </si>
  <si>
    <t>0ЕР/3245054/20607170</t>
  </si>
  <si>
    <t>Оплата по счету № 0ЕР/3245054/20607170 от 03.06.2026 за спецодежду. Сумма 23267-60, в т.ч. НДС 4 195,80 руб.</t>
  </si>
  <si>
    <t>CP_026</t>
  </si>
  <si>
    <t>KA-11359</t>
  </si>
  <si>
    <t>Оплата по заказу клиента №KA-11359 от 04.06.2026 за спецодежду. Сумма 37900-00, в т.ч. НДС (22%) 6 834,43 руб.</t>
  </si>
  <si>
    <t>№30022867</t>
  </si>
  <si>
    <t>Оплата по счету №30022867 от 04.06.2026 за услуги по подбору недвижимости. Сумма 45000-00, Без НДС</t>
  </si>
  <si>
    <t>Для зачисления на счет Филоновой Елены Владимировны. Выплата отпускных за ежегодный отпуск. Сумма 71210-84, Без НДС</t>
  </si>
  <si>
    <t>CP_029</t>
  </si>
  <si>
    <t>№01/2026</t>
  </si>
  <si>
    <t>Оплата по договору №01/2026 от 04.06.2026 за аренду дома. Сумма 100000-00, без НДС</t>
  </si>
  <si>
    <t>Оплата по договору №01/2026 от 04.06.2026 залоговой суммы. Сумма 100000-00, без НДС</t>
  </si>
  <si>
    <t>№3084</t>
  </si>
  <si>
    <t>Оплата по счету №3084 от 01.06.2026г. за аренду автомобиля. Сумма 135520-00, в т.ч. НДС (22%) 24 438,03 руб.</t>
  </si>
  <si>
    <t>CP_027</t>
  </si>
  <si>
    <t>№121</t>
  </si>
  <si>
    <t>Оплата по счету №121 от 03.06.2026 за работу экскаватора- погрузчика. Сумма 252000-00, в т.ч. НДС (22%) 45 442,62 руб.</t>
  </si>
  <si>
    <t>№2606-448031-73587</t>
  </si>
  <si>
    <t>Оплата по счету №2606-448031-73587 от 03.06.2026.. Сумма 761816-00, в т.ч. НДС (22%) 137 376,66 руб.</t>
  </si>
  <si>
    <t>Возврат денежных средств за заказ № 0223354655-0045, НДС 22% 1007,31 руб.</t>
  </si>
  <si>
    <t>Платежи</t>
  </si>
  <si>
    <t>Поступления</t>
  </si>
  <si>
    <t>Комиссия за внешние переводы в рублях за период 05.06.2026-05.06.2026. НДС не облагается</t>
  </si>
  <si>
    <t>CP_030</t>
  </si>
  <si>
    <t>850000708247/1/202605</t>
  </si>
  <si>
    <t>Оплата за услуги по л/c № 850000708247 к СФ № 850000708247/1/202605. Сумма 1700-00, в т.ч. НДС (22%) 306,56 руб.</t>
  </si>
  <si>
    <t>CP_032</t>
  </si>
  <si>
    <t>12077336/13</t>
  </si>
  <si>
    <t>Оплата по счету №12077336/13 от 03.06.2026 за услуги по подбору персонала. Сумма 9337-00, в т.ч. НДС (22%) 1 683,72 руб.</t>
  </si>
  <si>
    <t>CP_033</t>
  </si>
  <si>
    <t>500-78-556196-26</t>
  </si>
  <si>
    <t>Оплата страховой премии по счету №500-78-556196-26 от 05.06.2026. Сумма 52790-00, Без НДС</t>
  </si>
  <si>
    <t>500-78-556029-26</t>
  </si>
  <si>
    <t>Оплата страховой премии по счету №500-78-556029-26 от 05.06.2026. Сумма 54795-00, без НДС</t>
  </si>
  <si>
    <t>CP_034</t>
  </si>
  <si>
    <t>Лихачев Сергей Александрович</t>
  </si>
  <si>
    <t>Для зачисления на счет Лихачева Сергея Александровича. Заработная плата за май 2026г. Сумма 78959-00, Без НДС</t>
  </si>
  <si>
    <t>CP_035</t>
  </si>
  <si>
    <t>Тихонов Даниил Олегович</t>
  </si>
  <si>
    <t>Для зачисления на счет Тихонова Даниила Олеговича. Заработная плата за май 2026г. Сумма 83501-00, Без НДС</t>
  </si>
  <si>
    <t>CP_031</t>
  </si>
  <si>
    <t>Заработная плата за июнь 2026 по Договору ЗПБК-20631374/25 от 27.11.2025, //Реестр//24 от 05.06.2026 Кол-во 2 Без НДС</t>
  </si>
  <si>
    <t>Заработная плата за июнь 2026 по Договору ЗПБК-20631374/25 от 27.11.2025, //Реестр//23 от 05.06.2026 Кол-во 25 Без НДС</t>
  </si>
  <si>
    <t>Филиал Корпоративный ПАО Совкомбанк</t>
  </si>
  <si>
    <t>РОСТЕЛЕКОМ ПАО</t>
  </si>
  <si>
    <t>ХЭДХАНТЕР ООО</t>
  </si>
  <si>
    <t>СОВКОМБАНК СТРАХОВАНИЕ АО</t>
  </si>
  <si>
    <t>КОМУС ООО</t>
  </si>
  <si>
    <t>ЭЙ ДЖИ ТИ ООО</t>
  </si>
  <si>
    <t>ГУГЕНБЕРГ ЕЛЕНА ВЛАДИМИРОВНА</t>
  </si>
  <si>
    <t>ВЕЛЬМОЖИНА ОЛЬГА НИКОЛАЕВНА</t>
  </si>
  <si>
    <t>НТС ООО</t>
  </si>
  <si>
    <t>АВЕТЯН АРМАН СЕРИКОВИЧ ИП</t>
  </si>
  <si>
    <t>ВсеИнструменты.ру ООО</t>
  </si>
  <si>
    <t>ИНТЕРНЕТ РЕШЕНИЯ ООО</t>
  </si>
  <si>
    <t>СДЭК-ГЛОБАЛ ООО</t>
  </si>
  <si>
    <t>ЯНДЕКС 360 ДЛЯ БИЗНЕСА ООО</t>
  </si>
  <si>
    <t>Строительный Торговый Дом Петрович ООО</t>
  </si>
  <si>
    <t>ЦЕНТРГАЗ СЕВЕРО-ЗАПАД ООО</t>
  </si>
  <si>
    <t>ТЕНТЫ.РУ ООО</t>
  </si>
  <si>
    <t>ШТЕФАНКО ИВАН МИХАЙЛОВИЧ ИП</t>
  </si>
  <si>
    <t>СИБРЕСУРС ООО</t>
  </si>
  <si>
    <t>АВЕРСТРОЙ ООО</t>
  </si>
  <si>
    <t>ПОРТСТРОЙ ООО</t>
  </si>
  <si>
    <t>СК БЕЛЫЙ АИСТ ООО</t>
  </si>
  <si>
    <t>МЕТРОПЛЬ АСВ ООО</t>
  </si>
  <si>
    <t>СТЕНИНА ВАЛЕНТИНА НИКОЛАЕВНА ИП</t>
  </si>
  <si>
    <t>ЧАЗ СОДЕЙСТВИЕ ООО</t>
  </si>
  <si>
    <t>ГЕОДЕЗИЯ ДЛЯ НАРОДА ООО</t>
  </si>
  <si>
    <t>ЭЛЕКТРОЭНЕРГЕТИКА ООО</t>
  </si>
  <si>
    <t xml:space="preserve">КИК </t>
  </si>
  <si>
    <t>CLOSING  BALANCE TOTAL</t>
  </si>
  <si>
    <t>Комиссия за внешние переводы в рублях за период 08.06.2026-08.06.2026. НДС не облагается</t>
  </si>
  <si>
    <t>0223354655-0047</t>
  </si>
  <si>
    <t>Оплата по заказу 0223354655-0047 от 08.06.2026. Сумма 6777-00, в т.ч. НДС (22%) 1 222,08 руб.</t>
  </si>
  <si>
    <t>Комиссия за внешние переводы в рублях за период 09.06.2026-09.06.2026. НДС не облагается</t>
  </si>
  <si>
    <t>Комиссия за перевод денежных средств на счет физ.лица по платежному поручению № 759 от 09.06.2026, согл. тарифам Банка НДС не облагается.</t>
  </si>
  <si>
    <t>CP_036</t>
  </si>
  <si>
    <t>ЧАБАНОВА ЕВГЕНИЯ АЛЕКСАНДРОВНА ИП</t>
  </si>
  <si>
    <t>№251</t>
  </si>
  <si>
    <t>Оплата по счету №251 от 08.06.2026 за баннер. Сумма 5260-00, Без НДС</t>
  </si>
  <si>
    <t>№2606-492067-75928</t>
  </si>
  <si>
    <t>Оплата по счету №2606-492067-75928 от 08.06.2026.. Сумма 10808-00, в т.ч. НДС (22%) 1 948,98 руб.</t>
  </si>
  <si>
    <t>0VT/3245054/64608223</t>
  </si>
  <si>
    <t>Оплата по счету № 0VT/3245054/64608223 от 08.06.2026 за канцелярские товары. Сумма 16055-56, в т.ч. НДС 2 864,91 руб.</t>
  </si>
  <si>
    <t>№1215</t>
  </si>
  <si>
    <t>Оплата по счету №1215 от 08.06.2026 за тенты. Сумма 31960-00, в т.ч. НДС (22%) 5 763,28 руб.</t>
  </si>
  <si>
    <t>Для зачисления на счет Липатова Владислава Евгеньевича. Перечисление подотчетной суммы. Сумма 50000-00, Без НДС</t>
  </si>
  <si>
    <t>CP_037</t>
  </si>
  <si>
    <t>КРЕПКИЙ ДОМ ООО</t>
  </si>
  <si>
    <t>№КП070806-26</t>
  </si>
  <si>
    <t>Оплата по счету №КП070806-26 от 08.06.2026 за трубу. Сумма 72906-00, в т.ч. НДС (22%) 13 146,98 руб.</t>
  </si>
  <si>
    <t>CP_038</t>
  </si>
  <si>
    <t>МЕТАЛЛСЕРВИС-МОСКВА ООО</t>
  </si>
  <si>
    <t>№1769888</t>
  </si>
  <si>
    <t>Оплата по счету №1769888 от 08.06.2026 за арматуру. Сумма 1091740-81, в т.ч. НДС (22%) 196 871,29 руб.</t>
  </si>
  <si>
    <t>Списки (статьи / объекты) для проверки данных листа «Контрагенты»</t>
  </si>
  <si>
    <t>ПРАВИЛА КНИГИ:
1. Календарь ведётся подневно. Расположение дат: CF — строка 2 (C2…); расшифровки — строка 4 (J4…), итоги по дням в строке 5 (у ФОТ-листов — в строке 6); НДС — строка 2 (H2…), итоги в строке 3.
2. При продлении календаря: протягивать даты и все формульные строки на новые столбцы; ручные строки (поступления/выплаты, вводимые вручную, NCF и т.п.) оставлять пустыми.
3. В CF при продлении расширять диапазоны SUMIFS до нового последнего столбца расшифровок/НДС (включая существующие столбцы).
4. Столбец I («TOTAL CF») в расшифровках в каждой строке данных суммирует всю календарную строку этой строки (=SUM(Jn:последний_столбец_календаря), при наличии guard =IF(Bn="";"";SUM(...))). При продлении календаря диапазон в этих формулах обязательно расширять до нового последнего столбца.
5. Формулы итога-по-строке в столбце TOTAL CF расшифровок должны быть протянуты до строки 1000 (=IF(Bn="";"";SUM(первый_столбец_календаря_n:последний_столбец_n))), чтобы новые строки данных суммировались автоматически. Прим.: на листе «Поступления по контрактам (Income)» удалены столбцы G:H, поэтому там TOTAL CF = столбец G, календарь с H; на листе «Основные материалы (Direct cost)» также удалены столбцы G:H, поэтому там TOTAL CF = столбец G, календарь с H (последняя дата EF); на остальных листах TOTAL CF = столбец I, календарь с J.
6. Раздел Income в CF состоит из четырёх статей в порядке (строки 5,6,7,8): Аванс (Income), Выполнение (Income), Удержание (Income), Прочее (Income). Subtotal (Income) — строка 9 = SUM(C5:C8).
7. Каждая статья Income в CF имеет свою расшифровку: Аванс (стр.5)→лист «Аванс», Выполнение (стр.6)→лист «Выполнение», Удержание (стр.7)→лист «Удержание», Прочее (стр.8)→лист «Прочее (Income)». ВСЕ ЧЕТЫРЕ листа имеют единую «сдвинутую» структуру (как «Удержание»): дни недели в строке 1 (G1…, белый текст, формула CHOOSE(WEEKDAY)), даты в строке 2 (G2…, первая =DATE(2026,6,1), далее =пред.+1), итоги по дням в строке 3 (G3=SUM(G4:G998)), столбцы A=Финансовая операция, B=НДС, C=TOTAL P&amp;L, D=Дата вып., E=∑ вып., F=TOTAL CF (=IF(An="";"";SUM(Gn:DXn))), календарь G:DX, данные с строки 4. Формула CF для каждой статьи: =SUMIFS(Лист!$G$3:$DX$3;Лист!$G$2:$DX$2;дата_CF) (для Прочее имя листа «Прочее (Income)» в кавычках). A1 каждого листа — собственное название статьи («Аванс (Income)», «Выполнение (Income)», «Удержание (Income)», «Прочее (Income)»).
8. При укорачивании календаря (удаление дат): удалять столбцы дат целиком со сдвигом влево (Delete shift left) на всех календарных листах (CF — стр.2; НДС — стр.2; расшифровки — стр.4; ФОТ-листы — стр.4). После удаления первую оставшуюся дату переписывать формулой =DATE(год,мес,1), чтобы восстановить цепочку дат (остальные даты идут =предыдущая+1). Диапазоны SUMIFS/SUM при удалении столбцов сдвигаются автоматически — отдельно править не нужно, но проверить отсутствие #REF!.
9. На листе «Удержание» строка 1 (H1…) содержит сокращённые дни недели (белый текст), привязанные к датам строки 2 формулой =IF(H2="";"";CHOOSE(WEEKDAY(H2;2);"пн";"вт";"ср";"чт";"пт";"сб";"вс")). При продлении календаря протягивать эту строку на новые столбцы.
10. Статьи раздела Income связаны двусторонними внутренними гиперссылками между наименованием статьи в CF (A5=Аванс, A6=Выполнение, A7=Удержание, A8=Прочее) и ячейкой A1 соответствующего листа-расшифровки: ссылка из CF ведёт на Лист!A1, обратная ссылка из A1 листа ведёт на CF!&lt;ячейка статьи&gt;. При добавлении новой статьи Income создавать такую пару гиперссылок (документная ссылка documentReference), текст ячеек оставлять прежним. Текст наименования статьи в A1 листов-расшифровок — белый (#FFFFFF), т.к. заливка ячейки тёмно-серая (#595959).
11. ЕДИНЫЙ ВИД ВСЕХ ЛИСТОВ-РАСШИФРОВОК (Income, Direct cost, OPEX и оба ФОТ): «сдвинутая» структура как у «Удержания» — дни недели стр.1 (G1…, белый текст), даты стр.2 (G2…, первая =DATE(2026,6,1)), итоги по дням стр.3 (Gn=SUM(G4:G998)), столбцы A=наименование/Subarticle, B=НДС, C=TOTAL P&amp;L, D=Дата вып., E=∑ вып., F=TOTAL CF (=IF(An="";"";SUM(Gn:DXn))), календарь G:DX, данные с строки 4. A1 — название расшифровки, белый текст (#FFFFFF) на тёмно-серой заливке (#595959), с двусторонней гиперссылкой на свою строку статьи в CF и обратно. Формула CF: для Income =SUMIFS(Лист!$G$3:$DX$3;Лист!$G$2:$DX$2;дата); для расходов и ФОТ =-SUMIFS(Лист!$G$3:$DX$3;Лист!$G$2:$DX$2;дата) (со знаком минус). Прежние «несдвинутые» раскладки (TOTAL CF=I/G, календарь с J/H, шапка стр.4-5) больше НЕ используются — все листы приведены к этому единому виду.
12. ОБЯЗАТЕЛЬНЫЙ ПОРЯДОК для A1 листов-расшифровок: установка гиперссылки в Excel автоматически красит текст в синий — поэтому СРАЗУ после любой операции с гиперссылкой или копирования листа принудительно задавать цвет шрифта A1 = #FFFFFF (белый). Перед завершением задачи ВСЕГДА проверять фактический цвет шрифта A1 всех расшифровок и убеждаться, что он белый (#FFFFFF), а не #0000FF. Заливка A1 — тёмно-серая (#595959). Лист «НДС» также приведён к единому виду расшифровок (правило 11), его строка в CF — 35, формула =-SUMIFS(НДС!$G$3:$DX$3;НДС!$G$2:$DX$2;дата).
13. ИМЕНА ЛИСТОВ-РАСШИФРОВОК должны точно совпадать с наименованием статьи в CF (столбец A). Лимит Excel — 31 символ, поэтому в именах (И В CF, И в названиях листов) применяются единые сокращения: (Direct cost)→(DC), (Back office)→(BO), (Investments)→(Inv), (Finance)→(Fin). Карта строка_CF → лист (знак формулы CF): 11 Оплата субподряда (DC) [-]; 12 Основное оборудование (DC) [-]; 28 ФОТ управленческий (BO) [-]; 29 Содержание офиса (BO) [-]; 30 Аренда транспорта (BO) [-]; 31 Аутсорсинг (BO) [-]; 32 Прочие расходы (BO) [-]; 36 Налог на прибыль (Taxes) [-]; 40 Финансовые поступления (Fin) [+]; 44 Инвестиционные поступл. (Inv) [+]; 45 Инвестиционные платежи (Inv) [-]. При переименовании листа метку в CF (A{строка}) и текст A1 листа менять синхронно, гиперссылки A1↔CF!A{строка} и белый шрифт A1 восстанавливать.
14. ОЧИСТКА ДАННЫХ РАСШИФРОВОК: при запросе очистить данные/расшифровки удалять ТОЛЬКО введённые вручную значения — описания финансовых операций в столбце A (A4:A998) и цифры календаря (G4:DX998). Сохранять: формульные строки 1–3 (дни недели, даты, итоги по дням) и формульные столбцы B–F (НДС, TOTAL P&amp;L, Дата вып., ∑ вып., TOTAL CF). Все листы-расшифровки имеют единую структуру: TOTAL CF=столбец F, календарь с G2 (=DATE(2026,6,1)). Использовать clear(contents), формулы не трогать.
15. В CF добавлен блок остатков денежных средств (строки 48–50): NET CASH FLOW (стр.48 = стр.38+стр.42+стр.46, т.е. TOTAL OPERATING + FINANCING + INVESTMENT за день), OPENING BALANCE (стр.49 = CLOSING предыдущего дня; первый день C49 — ручной ввод стартового остатка, синий, по умолчанию 0), CLOSING BALANCE (стр.50 = OPENING + NET, =C49+C48). При продлении календаря протягивать эти три строки на новые столбцы вправе. В столбце TOTAL (B) суммируется только NET CASH FLOW (=SUM(C48:последний_столбец)); ячейки B49/B50 (балансы) оставлять пустыми — накопительные остатки не суммируются.
16. Лист «Контрагенты» — реестр операций по контрагентам (столбцы: ID контрагента, Дата операции, Контрагент, ИНН контрагента, Сумма, Назначение платежа, Статья бюджета). ID контрагента присваивается автоматически по ИНН (одинаковый ИНН → один ID) в формате CP_001, CP_002, CP_003 … (префикс «CP_» + порядковый номер с ведущими нулями до 3 знаков; формат ячейки — текстовый). Правила обработки банковских выписок и нормализации имён контрагентов хранятся в ячейке Промпт!C1.
17. Присвоение статьи бюджета (столбец «Статья бюджета» листа «Контрагенты»): статьи берутся ТОЛЬКО из перечня статей нижнего уровня листа «CF» (столбец A: строки 5–8 Income, 11–18 Direct cost, 21–25 OPEX, 28–32 Back office, 35–36 Taxes, 40–41 Finance, 44–45 Investments). Алгоритм для каждой операции: (а) сверить ИНН контрагента и посмотреть, какие статьи уже присваивались операциям этого же ИНН ранее; (б) разобрать текст в колонке «Назначение платежа»; (в) на основании этого выбрать статью. Присваивать статью автоматически (без вопроса) ТОЛЬКО при 100% уверенности. Если уверенность ниже 100% — подобрать максимально подходящие статьи-кандидаты и предложить пользователю выбор через интерактивные кнопки; заносить статью только после выбора.
18. Колонка «Документ» (на листе «Контрагенты» расположена сразу после колонки «ИНН», порядок столбцов: ID, Дата операции, Контрагент, ИНН, Документ, Сумма, Назначение платежа, Статья бюджета). В неё заносится номер документа-основания операции, извлечённый из текста «Назначение платежа»: номер договора (напр. ЗПБК-20631374/25), счёта (Счёт №70) или иного документа-основания. Брать ТОЛЬКО сам номер документа — без дат, сумм, ФИО и прочего текста. Пример: «Заработная плата за июнь 2026 по Договору ЗПБК-20631374/25 от 27.11.2025, //Реестр//22 …» → ЗПБК-20631374/25. Если документ-основание в назначении отсутствует (комиссии, переводы на карту и т.п.) — оставлять ячейку пустой.
19. АВТОРАЗНЕСЕНИЕ операций с листа «Контрагенты» по листам-расшифровкам (вариант SUMIFS): каждая операция журнала «Контрагенты» попадает в расшифровку, имя которой = её «Статья бюджета». В расшифровке заводится строка-ключ (одна на пару Контрагент+Документ): справа от календаря в служебных столбцах DZ (=«Ключ: Контрагент») и EA (=«Ключ: Документ») задаются значения контрагента и документа; столбец A строки формирует читаемую метку =DZn&amp;" — "&amp;EAn. В календарной строке формула: G n =IF($DZn="";"";SUMIFS(Контрагенты!$F:$F;Контрагенты!$H:$H;"&lt;Статья&gt;";Контрагенты!$C:$C;$DZn; [;Контрагенты!$E:$E;$EAn если есть документ] ;Контрагенты!$B:$B;G$2)), протянуть по всему календарю до DX. Критерий даты — числовая дата столбца G$2 (НЕ TEXT с латинским форматом: при русской локали он ломается; формат кода даты — кириллический ДД.ММ.ГГГГ). Поэтому даты в журнале «Контрагенты» (столбец B) ОБЯЗАТЕЛЬНО хранятся как настоящие даты (числа), а не текст. Строку-ключ размещать в первой свободной строке расшифровки (с строки 4), не затирая существующие операции. Данные не дублируются — единый источник истины журнал «Контрагенты», расшифровки и CF собирают суммы формулами. Соответствие статья→лист с учётом сокращений 31-символьных имён (правило 13): «Финансовые платежи (Finance)»→лист «Финансовые платежи_CF-027»; «ФОТ производственный (Direct cost)»→«ФОТ производственный (Direct co»; остальные совпадают.
20. ИЗМЕНЕНА РАСКЛАДКА СТОЛБЦОВ ВСЕХ ЛИСТОВ-РАСШИФРОВОК: после столбца A («Финансовая операция») вставлен новый столбец B «Документ». Актуальный порядок: A=Финансовая операция, B=Документ, C=НДС, D=TOTAL P&amp;L, E=Дата вып., F=∑ вып., G=TOTAL CF (=IF(An="";"";SUM(Hn:DYn))), календарь H:DY, даты в строке 2 (H2=DATE(2026,6,1)), дни недели строка 1 (H1…), итоги-по-дням строка 3 (Hn=SUM(H4:H998)). Это заменяет прежние ссылки на столбцы B–F/G и календарь с G из правил 4,5,11,14: теперь TOTAL CF=столбец G, календарь с H. Все CF-формулы автоматически перенастроены на Лист!$H$3:$DY$3 / $H$2:$DY$2. В правиле 19 (авторазнесение) служебные ключевые столбцы сместились: контрагент теперь в столбце EA, документ — в EB; формула календаря строки-ключа Hn=IF($EAn="";"";SUMIFS(Контрагенты!$F:$F;Контрагенты!$H:$H;"&lt;Статья&gt;";Контрагенты!$C:$C;$EAn[;Контрагенты!$E:$E;$EBn];Контрагенты!$B:$B;H$2)). Содержимое строки-ключа: A = текст «Назначение платежа» из журнала «Контрагенты» (формула INDEX/MATCH по контрагенту EA + документу EB + статье), B (Документ) = «Контрагент — Документ» (=EAn&amp;" — "&amp;EBn).
21. ДОБАВЛЕН СТОЛБЕЦ «КОНТРАГЕНТ» ВО ВСЕХ ЛИСТАХ-РАСШИФРОВКАХ (после «Финансовая операция», перед «Документ»). Актуальный порядок столбцов (заменяет правила 11,14,19,20): A=Финансовая операция, B=Контрагент, C=Документ, D=НДС, E=TOTAL P&amp;L, F=Дата вып., G=∑ вып., H=TOTAL CF (=IF(An="";"";SUM(In:DZn))), календарь I:DZ, даты строка 2 (I2=DATE(2026,6,1)), дни недели строка 1 (I1…), итоги-по-дням строка 3 (In=SUM(I4:I998)). TOTAL CF теперь = столбец H, календарь начинается с I. Все CF-формулы автоматически перенастроены на Лист!$I$3:$DZ$3 / $I$2:$DZ$2. Служебные ключевые столбцы авторазнесения (правило 19) сместились: контрагент в столбце EB, документ — в EC. Содержимое строки-ключа: A = «Назначение платежа» из журнала «Контрагенты» (INDEX/MATCH по контрагенту EB + документу EC + статье); B (Контрагент) = =IF(EBn="";"";EBn); C (Документ) = =IF(ECn="";"";ECn). Формула календаря строки-ключа: In=IF($EBn="";"";SUMIFS(Контрагенты!$F:$F;Контрагенты!$H:$H;"&lt;Статья&gt;";Контрагенты!$C:$C;$EBn[;Контрагенты!$E:$E;$ECn];Контрагенты!$B:$B;I$2)).
22. АБСОЛЮТНАЯ ИДЕНТИЧНОСТЬ НАИМЕНОВАНИЙ СТАТЕЙ: наименование каждой статьи нижнего уровня должно быть абсолютно одинаковым во всех трёх местах — (а) столбец A листа CF, (б) имя листа-расшифровки, (в) ячейка A1 этого листа. Если полное наименование не помещается в имя листа (лимит Excel — 31 символ), подобрать сокращение и применить его ВЕЗДЕ согласованно (и в CF!A{строка}, и в имени листа, и в A1), а не только в имени листа. Пример: «Аренда машин и оборудования (DC)» (32 симв.) сокращено до «Аренда машин и оборуд. (DC)» (27 симв.) одинаково в CF, имени листа и A1. После переименования восстанавливать гиперссылки A1↔CF и белый шрифт A1 (#FFFFFF). Excel при переименовании листа автоматически перенастраивает ссылки в формулах CF (SUMIFS) — проверять отсутствие #REF!.
23. ВЫПАДАЮЩИЙ СПИСОК СТАТЕЙ в колонке «Статья бюджета» листа «Контрагенты» (столбец H, диапазон H2:H1000): проверка данных типа «список» с перечнем всех 28 статей нижнего уровня листа CF (строки 5–8, 11–18, 21–25, 28–32, 35–36, 40–41, 44–45) для ручного выбора. Источник — явный список значений, точно совпадающих с наименованиями статей CF (с учётом сокращений, правило 22). При изменении состава/наименований статей CF список проверки данных обновлять синхронно.
24. КОЛОНКА «ОБЪЕКТ» на листе «Контрагенты» (столбец I, заголовок I1=«Объект», диапазон I2:I1000): проверка данных типа «список» для ручного выбора объекта операции. Варианты: Бэкофис, Усть-луга, Коломна ПЖ, Коломна М10. Источник — явный список значений. При изменении перечня объектов список проверки данных обновлять.
25. ВОССТАНОВЛЕНИЕ ВЫПАДАЮЩИХ СПИСКОВ (к правилам 23–24): проверка данных типа «список» в колонках «Статья бюджета» (H2:H1000) и «Объект» (I2:I1000) легко теряется при редактировании структуры/копировании листа. Если списки пропали — восстанавливать их явным перечнем значений (28 статей нижнего уровня CF для H; Бэкофис, Усть-луга, Коломна ПЖ, Коломна М10 для I), задавая правило на весь диапазон до строки 1000 (inCellDropDown=true). Перед завершением задачи по листу «Контрагенты» проверять наличие списков (тип «List») в H и I.
26. ПОРЯДОК НОВЫХ ЗАПИСЕЙ НА ЛИСТЕ «КОНТРАГЕНТЫ»: все новые операции заносятся СВЕРХУ таблицы — вставлять новые строки над существующими данными (под строкой заголовка, строка 1), не дописывать снизу. Таблица сортируется по «Дате операции» (столбец B) по убыванию: самые поздние даты — сверху, самые ранние — снизу. При внесении новой выписки сначала вставить нужное число пустых строк сразу после заголовка, затем заполнить их операциями в порядке убывания даты.
27. РАЗДЕЛЕНИЕ БЛОКОВ ПО ДАТАМ: операции с одинаковой «Датой операции» (столбец B) образуют блок. Блоки разных дат разделяются ТОЛСТОЙ нижней границей (bottom border, weight=thick) у всех ячеек последней строки блока (по всей ширине таблицы A:I). Внутри блока одинаковых дат толстую границу не ставить. После добавления/пересортировки записей проверять, что толстые границы стоят на стыках разных дат.
28. РАЗДЕЛЕНИЕ СУММ НА «ПЛАТЕЖИ» И «ПОСТУПЛЕНИЯ» (лист «Контрагенты»). Прежний столбец «Сумма» переименован в «Платежи»; справа добавлен столбец «Поступления». АКТУАЛЬНАЯ РАСКЛАДКА СТОЛБЦОВ (заменяет ссылки на буквы в правилах 16,18,19,20,21,23,24): A=ID, B=Дата операции, C=Контрагент, D=ИНН, E=Документ, F=Платежи, G=Поступления, H=Назначение платежа, I=Статья бюджета, J=Объект. Списки проверки данных: статьи — столбец I (I2:I1000), объекты — столбец J (J2:J1000). При внесении выписки: Дебет (списание) → столбец F «Платежи»; Кредит (зачисление) → столбец G «Поступления». В каждой строке заполняется ТОЛЬКО один из столбцов F/G. ПРАВИЛО ПОСТУПЛЕНИЙ: операции со значением в столбце «Поступления» (G) могут иметь «Статью бюджета» ТОЛЬКО из раздела CF Income (строки 5–8 листа CF: «Аванс (Inc)», «Выполнение (Inc)», «Удержание (Inc)», «Прочее (Inc)»). Для платежей (F) допустимы любые статьи. Формулы авторазнесения (правила 19/21), ранее ссылавшиеся на сумму в Контрагенты!$F:$F, теперь: для расходных статей — сумма берётся из столбца «Платежи» Контрагенты!$F:$F; для статей Income — из столбца «Поступления» Контрагенты!$G:$G. Критерий статьи — столбец I (Контрагенты!$I:$I), даты — столбец B.
29. РАБОЧИЙ ПРОЦЕСС ПОСЛЕ ЗАГРУЗКИ ВЫПИСКИ (двухэтапный, с подтверждением пользователя):
   ЭТАП 1 — РАЗНЕСЕНИЕ В ЖУРНАЛ. По загруженной банковской выписке сформировать по всем установленным правилам (нормализация контрагентов C1, присвоение ID, документ, разделение Платежи/Поступления, статья бюджета, объект) список операций ТОЛЬКО на листе «Контрагенты». Новые записи добавлять сверху, сортировать по дате (правила 26–27). На этом этапе НЕ трогать расшифровки и CF.
   СООБЩЕНИЕ ПОЛЬЗОВАТЕЛЮ: после заполнения журнала вывести текст «Проверьте данные и, если всё верно, нажмите кнопку „Сформировать бюджет“» и показать ИНТЕРАКТИВНУЮ КНОПКУ «Сформировать бюджет» (через инструмент интерактивных кнопок ask_user_question, вариант с подписью «Сформировать бюджет»).
   ЭТАП 2 — ФОРМИРОВАНИЕ БЮДЖЕТА. ТОЛЬКО после нажатия пользователем кнопки «Сформировать бюджет» выполнять авторазнесение операций по листам-расшифровкам (строки-ключи, правила 19/21) и сверку CF. Если пользователь не нажал кнопку (просит правки) — вносить изменения в журнал и снова предлагать кнопку. Контрольная сверка после формирования бюджета: CLOSING BALANCE в CF за дату выписки должен совпадать с «Исходящим остатком» выписки (правило проверки точки сходимости).
30. СТРОКА-ШАБЛОН НА ЛИСТЕ «КОНТРАГЕНТЫ» (строка 2). Строка 2 — это пустой ШАБЛОН со всеми параметрами строки операции: форматы текста/чисел (A=текст, B=дата ДД.ММ.ГГГГ, D=ИНН формат 0, F «Платежи» и G «Поступления» — денежный формат), выпадающие списки (I=статья бюджета, J=объект) и прочее оформление. В строку 2 ДАННЫЕ НЕ ЗАНОСЯТСЯ — она всегда остаётся пустой. ВСЕ новые операции добавляются НАЧИНАЯ СО СТРОКИ 3: при внесении выписки вставлять новые строки сразу под шаблоном (с строки 3), копируя в них формат строки 2 (copyFrom formats — форматы, числовые форматы и проверку данных), и только затем заполнять значениями. Это уточняет правило 26 (новые записи сверху): «сверху» = сразу под строкой-шаблоном 2, т.е. с строки 3; сортировка по дате убыв. применяется к диапазону данных со строки 3. Толстые границы блоков дат (правило 27) ставятся в пределах данных (с строки 3). При очистке/правках строку 2 никогда не удалять и не заполнять. ВЫПАДАЮЩИЕ СПИСКИ (правила 23–25) хранятся ИМЕННО на строке-шаблоне 2: I2 — список 28 статей бюджета, J2 — список объектов (Бэкофис, Усть-луга, Коломна ПЖ, Коломна М10), оба inCellDropDown=true. При добавлении новых строк копирование формата строки 2 (copyFrom formats) переносит эти списки в новые строки автоматически. Поэтому списки задавать/восстанавливать на строке 2, а не на всём диапазоне; перед завершением задачи проверять наличие списков (тип List) в I2 и J2.
31. ИСТОЧНИК ВЫПАДАЮЩИХ СПИСКОВ (к правилам 23–25, 30): значения для проверки данных хранятся на листе «Промпт»: E1:E28 — 28 статей бюджета нижнего уровня CF, F1:F4 — объекты (Бэкофис, Усть-луга, Коломна ПЖ, Коломна М10). Проверка данных в «Контрагенты» (статьи I2:I1000 и объекты J2:J1000, включая строку-шаблон I2/J2) типа «список» ссылается на эти диапазоны (=Промпт!$E$1:$E$28 и =Промпт!$F$1:$F$4). Причина: перечень из 28 статей превышает лимит 255 символов для строкового источника, поэтому используется ссылка на диапазон. При изменении состава статей/объектов CF обновлять эти диапазоны на «Промпт»; при восстановлении списков (правило 25) задавать source как ссылку на них.</t>
  </si>
  <si>
    <t>Комиссия за внешние переводы в рублях за период 10.06.2026-10.06.2026. НДС не облагается</t>
  </si>
  <si>
    <t>CP_039</t>
  </si>
  <si>
    <t>ЭКОСТРОЙ ООО</t>
  </si>
  <si>
    <t>№ЭКЗ00000072</t>
  </si>
  <si>
    <t>Оплата по счету №ЭКЗ00000072 от 08.06.2026 за брусок профилированный. Сумма 9915-00, в т.ч. НДС (22%) 1 787,95 руб.</t>
  </si>
  <si>
    <t>Заработная плата за июнь 2026 по Договору ЗПБК-20631374/25 от 27.11.2025, //Реестр//26 от 10.06.2026 Кол-во 1 Без НДС</t>
  </si>
  <si>
    <t>Заработная плата за июнь 2026 по Договору ЗПБК-20631374/25 от 27.11.2025, //Реестр//25 от 10.06.2026 Кол-во 4 Без НДС</t>
  </si>
  <si>
    <t>CP_040</t>
  </si>
  <si>
    <t>БОЧКАРЕВА ЕКАТЕРИНА СЕРГЕЕВНА ИП</t>
  </si>
  <si>
    <t>№252</t>
  </si>
  <si>
    <t>Оплата по счету №252 от 09.06.2026 за аренду спецтехники. Сумма 238700-00, в т.ч. НДС (22%) 43 044,26 руб.</t>
  </si>
  <si>
    <t>Комиссия за внешние переводы в рублях за период 11.06.2026-11.06.2026. НДС не облагается</t>
  </si>
  <si>
    <t>Комиссия по операциям по банковскому счету, связанным с обслуживанием банковских карт **** **** **** 9729 за период 11.06.2026-11.06.2027, НДС не облагается</t>
  </si>
  <si>
    <t>0ЕР/3245054/20626296</t>
  </si>
  <si>
    <t>Оплата по счету № 0ЕР/3245054/20626296 от 10.06.2026 за спецодежду. Сумма 23961-75, в т.ч. НДС 4 320,97 руб.</t>
  </si>
  <si>
    <t>CP_041</t>
  </si>
  <si>
    <t>Елешин Дмитрий Леонидович</t>
  </si>
  <si>
    <t>Для зачисления на счет Елешина Дмитрия Леонидовича. Расчет при увольнении. Сумма 29313-98, Без НДС</t>
  </si>
  <si>
    <t>Оплата по счету №2606-403196-70888 от 10.06.2026.. Сумма 62784-00, в т.ч. НДС (22%) 11 321,70 руб.</t>
  </si>
  <si>
    <t>Для зачисления на счет Бусела Евгения Анатольевича. Аванс за июнь 2026г. Сумма 150000-00, Без НДС</t>
  </si>
  <si>
    <t>CP_042</t>
  </si>
  <si>
    <t>СТРОИТЕЛЬНЫЕ МАШИНЫ И ТЕХНОЛОГИИ ООО</t>
  </si>
  <si>
    <t>Оплата по счету №122 от 01.06.2026 за услуги спецтехники. Сумма 280000-00, в т.ч. НДС (22%) 50 491,80 руб.</t>
  </si>
  <si>
    <t>№2606-403196-70888</t>
  </si>
  <si>
    <t>№122</t>
  </si>
  <si>
    <t>CP_046</t>
  </si>
  <si>
    <t>ТИФИЛЯН ЛЕВОН АМАЯКОВИЧ ИП</t>
  </si>
  <si>
    <t>№66</t>
  </si>
  <si>
    <t>Оплата по счету №66 от 12.06.2026 за траспортные услуги. Сумма 236250-00, в т.ч. НДС (5%) 11 250,00 руб.</t>
  </si>
  <si>
    <t>CP_045</t>
  </si>
  <si>
    <t>СИТИЛИНК ООО</t>
  </si>
  <si>
    <t>№M0865080</t>
  </si>
  <si>
    <t>Оплата по счету №M0865080 от 11.06.2025 за ноутбуки. Сумма 202210-00, в т.ч. НДС (22%) 36 464,10 руб.</t>
  </si>
  <si>
    <t>CP_044</t>
  </si>
  <si>
    <t>МИФРИЛ+ ООО</t>
  </si>
  <si>
    <t>№МА/34342</t>
  </si>
  <si>
    <t>Оплата по счету №МА/34342 от 02.06.2026 за услуги интернета за июль 2026г. Сумма 8150-00, в т.ч. НДС (22%) 1 469,67 руб.</t>
  </si>
  <si>
    <t>CP_043</t>
  </si>
  <si>
    <t>КАРШЕРИНГ РУССИЯ ПАО</t>
  </si>
  <si>
    <t>№123</t>
  </si>
  <si>
    <t>Оплата по счету №123 от 31.05.2026 за штрафы. Сумма 1523-00, Без НДС</t>
  </si>
  <si>
    <t>Комиссия за внешние переводы в рублях за период 15.06.2026-15.06.2026. НДС не облагается</t>
  </si>
  <si>
    <t>Комиссия за внешние переводы в рублях за период 16.06.2026-16.06.2026. НДС не облагается</t>
  </si>
  <si>
    <t>Комиссия за перевод денежных средств на счет физ.лица по платежному поручению № 778 от 16.06.2026, согл. тарифам Банка НДС не облагается.</t>
  </si>
  <si>
    <t>CP_047</t>
  </si>
  <si>
    <t>ОБЩЕСТВО С ОГРАНИЧЕННОЙ ОТВЕТСТВЕННОСТЬЮ БИЛДУМ</t>
  </si>
  <si>
    <t>№148</t>
  </si>
  <si>
    <t>Оплата по счету №148 от 15.06.2026 за аренду компрессора. Сумма 20700-00, в т.ч. НДС (22%) 3 732,79 руб.</t>
  </si>
  <si>
    <t>CP_048</t>
  </si>
  <si>
    <t>Коршаков Андрей Алексеевич</t>
  </si>
  <si>
    <t>Для зачисления на счет Коршакова Андрея Алексеевича. Перечисление подотчетной суммы. Сумма 30000-00,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</si>
</sst>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.mm\.yyyy"/>
    <numFmt numFmtId="165" formatCode="_-* #,##0_-;\-* #,##0_-;_-* &quot;-&quot;??_-;_-@_-"/>
    <numFmt numFmtId="166" formatCode="_-* #,##0_-;_-* \(#,##0\)_-;_-* &quot;-&quot;??_-;_-@_-"/>
  </numFmts>
  <fonts count="2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FFFFFF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name val="Carlito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rgb="FF1F4E78"/>
      <name val="Arial"/>
      <family val="2"/>
      <charset val="204"/>
    </font>
    <font>
      <u/>
      <sz val="11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595959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E7E6E6"/>
      </bottom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E7E6E6"/>
      </top>
      <bottom/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E7E6E6"/>
      </top>
      <bottom style="thin">
        <color rgb="FFBFBFB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4" fillId="0" borderId="1"/>
    <xf numFmtId="0" fontId="15" fillId="0" borderId="1"/>
  </cellStyleXfs>
  <cellXfs count="138">
    <xf numFmtId="0" fontId="0" fillId="0" borderId="0" xfId="0"/>
    <xf numFmtId="0" fontId="9" fillId="0" borderId="0" xfId="0" applyFont="1" applyAlignment="1">
      <alignment vertical="center"/>
    </xf>
    <xf numFmtId="0" fontId="11" fillId="4" borderId="2" xfId="0" applyFont="1" applyFill="1" applyBorder="1" applyAlignment="1">
      <alignment horizontal="left" vertical="center" wrapText="1"/>
    </xf>
    <xf numFmtId="166" fontId="11" fillId="4" borderId="2" xfId="0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166" fontId="5" fillId="5" borderId="1" xfId="0" applyNumberFormat="1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166" fontId="11" fillId="6" borderId="2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5" fillId="5" borderId="1" xfId="0" applyFont="1" applyFill="1" applyBorder="1" applyAlignment="1">
      <alignment horizontal="left" vertical="center"/>
    </xf>
    <xf numFmtId="0" fontId="9" fillId="5" borderId="0" xfId="0" applyFont="1" applyFill="1" applyAlignment="1">
      <alignment vertical="center"/>
    </xf>
    <xf numFmtId="166" fontId="9" fillId="0" borderId="1" xfId="0" applyNumberFormat="1" applyFont="1" applyBorder="1" applyAlignment="1">
      <alignment vertical="center"/>
    </xf>
    <xf numFmtId="166" fontId="9" fillId="0" borderId="4" xfId="0" applyNumberFormat="1" applyFont="1" applyBorder="1" applyAlignment="1">
      <alignment vertical="center"/>
    </xf>
    <xf numFmtId="166" fontId="9" fillId="0" borderId="5" xfId="0" applyNumberFormat="1" applyFont="1" applyBorder="1" applyAlignment="1">
      <alignment vertical="center"/>
    </xf>
    <xf numFmtId="166" fontId="9" fillId="0" borderId="3" xfId="0" applyNumberFormat="1" applyFont="1" applyBorder="1" applyAlignment="1">
      <alignment vertical="center"/>
    </xf>
    <xf numFmtId="166" fontId="11" fillId="6" borderId="2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166" fontId="5" fillId="5" borderId="1" xfId="0" applyNumberFormat="1" applyFont="1" applyFill="1" applyBorder="1" applyAlignment="1">
      <alignment horizontal="left" vertical="center"/>
    </xf>
    <xf numFmtId="166" fontId="11" fillId="4" borderId="2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5" fontId="0" fillId="0" borderId="0" xfId="1" applyNumberFormat="1" applyFont="1"/>
    <xf numFmtId="165" fontId="8" fillId="2" borderId="5" xfId="1" applyNumberFormat="1" applyFont="1" applyFill="1" applyBorder="1" applyAlignment="1">
      <alignment horizontal="center" vertical="center"/>
    </xf>
    <xf numFmtId="165" fontId="8" fillId="2" borderId="5" xfId="1" applyNumberFormat="1" applyFont="1" applyFill="1" applyBorder="1" applyAlignment="1">
      <alignment horizontal="left" vertical="center"/>
    </xf>
    <xf numFmtId="165" fontId="8" fillId="2" borderId="5" xfId="1" applyNumberFormat="1" applyFont="1" applyFill="1" applyBorder="1" applyAlignment="1">
      <alignment horizontal="right" vertical="center"/>
    </xf>
    <xf numFmtId="165" fontId="8" fillId="2" borderId="8" xfId="1" applyNumberFormat="1" applyFont="1" applyFill="1" applyBorder="1" applyAlignment="1">
      <alignment horizontal="center" vertical="center"/>
    </xf>
    <xf numFmtId="165" fontId="8" fillId="2" borderId="8" xfId="1" applyNumberFormat="1" applyFont="1" applyFill="1" applyBorder="1" applyAlignment="1">
      <alignment horizontal="left" vertical="center"/>
    </xf>
    <xf numFmtId="165" fontId="8" fillId="2" borderId="8" xfId="1" applyNumberFormat="1" applyFont="1" applyFill="1" applyBorder="1" applyAlignment="1">
      <alignment horizontal="right" vertical="center"/>
    </xf>
    <xf numFmtId="165" fontId="12" fillId="7" borderId="7" xfId="1" applyNumberFormat="1" applyFont="1" applyFill="1" applyBorder="1" applyAlignment="1">
      <alignment horizontal="left" vertical="center"/>
    </xf>
    <xf numFmtId="165" fontId="10" fillId="0" borderId="0" xfId="1" applyNumberFormat="1" applyFont="1" applyAlignment="1">
      <alignment vertical="center"/>
    </xf>
    <xf numFmtId="165" fontId="4" fillId="0" borderId="0" xfId="1" applyNumberFormat="1" applyFont="1" applyAlignment="1">
      <alignment horizontal="right" vertical="center"/>
    </xf>
    <xf numFmtId="165" fontId="3" fillId="4" borderId="6" xfId="1" applyNumberFormat="1" applyFont="1" applyFill="1" applyBorder="1" applyAlignment="1">
      <alignment horizontal="right" vertical="center"/>
    </xf>
    <xf numFmtId="166" fontId="3" fillId="4" borderId="6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4" fillId="0" borderId="0" xfId="1" applyNumberFormat="1" applyFont="1"/>
    <xf numFmtId="165" fontId="10" fillId="0" borderId="9" xfId="1" applyNumberFormat="1" applyFont="1" applyFill="1" applyBorder="1"/>
    <xf numFmtId="165" fontId="4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vertical="center"/>
    </xf>
    <xf numFmtId="165" fontId="4" fillId="0" borderId="0" xfId="1" applyNumberFormat="1" applyFont="1" applyAlignment="1">
      <alignment horizontal="center" vertical="center"/>
    </xf>
    <xf numFmtId="0" fontId="0" fillId="0" borderId="0" xfId="0" applyAlignment="1">
      <alignment vertical="top" wrapText="1"/>
    </xf>
    <xf numFmtId="0" fontId="11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164" fontId="17" fillId="0" borderId="7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7" fillId="0" borderId="1" xfId="2" applyNumberFormat="1" applyFill="1" applyBorder="1" applyAlignment="1">
      <alignment horizontal="left" vertical="center" wrapText="1"/>
    </xf>
    <xf numFmtId="166" fontId="16" fillId="0" borderId="1" xfId="1" applyNumberFormat="1" applyFont="1" applyFill="1" applyBorder="1" applyAlignment="1">
      <alignment horizontal="left" vertical="center" wrapText="1"/>
    </xf>
    <xf numFmtId="166" fontId="16" fillId="0" borderId="4" xfId="0" applyNumberFormat="1" applyFont="1" applyBorder="1" applyAlignment="1">
      <alignment horizontal="left" vertical="center" wrapText="1"/>
    </xf>
    <xf numFmtId="166" fontId="16" fillId="0" borderId="1" xfId="0" applyNumberFormat="1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166" fontId="17" fillId="2" borderId="2" xfId="0" applyNumberFormat="1" applyFont="1" applyFill="1" applyBorder="1" applyAlignment="1">
      <alignment horizontal="left" vertical="center" wrapText="1"/>
    </xf>
    <xf numFmtId="166" fontId="17" fillId="2" borderId="2" xfId="0" applyNumberFormat="1" applyFont="1" applyFill="1" applyBorder="1" applyAlignment="1">
      <alignment vertical="center"/>
    </xf>
    <xf numFmtId="0" fontId="18" fillId="3" borderId="1" xfId="0" applyFont="1" applyFill="1" applyBorder="1" applyAlignment="1">
      <alignment horizontal="left" vertical="center" wrapText="1"/>
    </xf>
    <xf numFmtId="166" fontId="11" fillId="3" borderId="1" xfId="0" applyNumberFormat="1" applyFont="1" applyFill="1" applyBorder="1" applyAlignment="1">
      <alignment horizontal="left" vertical="center" wrapText="1"/>
    </xf>
    <xf numFmtId="166" fontId="11" fillId="3" borderId="1" xfId="0" applyNumberFormat="1" applyFont="1" applyFill="1" applyBorder="1" applyAlignment="1">
      <alignment horizontal="left" vertical="center"/>
    </xf>
    <xf numFmtId="166" fontId="16" fillId="0" borderId="5" xfId="0" applyNumberFormat="1" applyFont="1" applyBorder="1" applyAlignment="1">
      <alignment horizontal="left" vertical="center" wrapText="1"/>
    </xf>
    <xf numFmtId="0" fontId="7" fillId="0" borderId="5" xfId="2" applyBorder="1" applyAlignment="1">
      <alignment horizontal="left" vertical="center" wrapText="1"/>
    </xf>
    <xf numFmtId="0" fontId="7" fillId="0" borderId="5" xfId="2" applyNumberFormat="1" applyFill="1" applyBorder="1" applyAlignment="1">
      <alignment horizontal="left" vertical="center" wrapText="1"/>
    </xf>
    <xf numFmtId="0" fontId="7" fillId="0" borderId="4" xfId="2" applyNumberFormat="1" applyFill="1" applyBorder="1" applyAlignment="1">
      <alignment horizontal="left" vertical="center" wrapText="1"/>
    </xf>
    <xf numFmtId="0" fontId="7" fillId="0" borderId="3" xfId="2" applyNumberFormat="1" applyFill="1" applyBorder="1" applyAlignment="1">
      <alignment horizontal="left" vertical="center" wrapText="1"/>
    </xf>
    <xf numFmtId="166" fontId="16" fillId="0" borderId="3" xfId="0" applyNumberFormat="1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166" fontId="17" fillId="2" borderId="6" xfId="0" applyNumberFormat="1" applyFont="1" applyFill="1" applyBorder="1" applyAlignment="1">
      <alignment horizontal="left" vertical="center" wrapText="1"/>
    </xf>
    <xf numFmtId="166" fontId="17" fillId="2" borderId="6" xfId="0" applyNumberFormat="1" applyFont="1" applyFill="1" applyBorder="1" applyAlignment="1">
      <alignment vertical="center"/>
    </xf>
    <xf numFmtId="0" fontId="7" fillId="0" borderId="1" xfId="2" applyBorder="1" applyAlignment="1">
      <alignment horizontal="left" vertical="center" wrapText="1"/>
    </xf>
    <xf numFmtId="165" fontId="2" fillId="0" borderId="0" xfId="1" applyNumberFormat="1" applyFont="1" applyAlignment="1">
      <alignment vertical="center"/>
    </xf>
    <xf numFmtId="165" fontId="9" fillId="0" borderId="0" xfId="1" applyNumberFormat="1" applyFont="1" applyAlignment="1">
      <alignment vertical="center"/>
    </xf>
    <xf numFmtId="165" fontId="12" fillId="7" borderId="7" xfId="1" applyNumberFormat="1" applyFont="1" applyFill="1" applyBorder="1" applyAlignment="1">
      <alignment horizontal="center" vertical="center"/>
    </xf>
    <xf numFmtId="165" fontId="8" fillId="3" borderId="6" xfId="1" applyNumberFormat="1" applyFont="1" applyFill="1" applyBorder="1" applyAlignment="1">
      <alignment horizontal="left" vertical="center"/>
    </xf>
    <xf numFmtId="165" fontId="8" fillId="3" borderId="6" xfId="1" applyNumberFormat="1" applyFont="1" applyFill="1" applyBorder="1" applyAlignment="1">
      <alignment horizontal="center" vertical="center"/>
    </xf>
    <xf numFmtId="165" fontId="8" fillId="3" borderId="6" xfId="1" applyNumberFormat="1" applyFont="1" applyFill="1" applyBorder="1" applyAlignment="1">
      <alignment horizontal="right" vertical="center"/>
    </xf>
    <xf numFmtId="164" fontId="8" fillId="3" borderId="6" xfId="1" applyNumberFormat="1" applyFont="1" applyFill="1" applyBorder="1" applyAlignment="1">
      <alignment horizontal="center" vertical="center"/>
    </xf>
    <xf numFmtId="0" fontId="7" fillId="0" borderId="4" xfId="2" applyBorder="1" applyAlignment="1">
      <alignment horizontal="left" vertical="center" wrapText="1"/>
    </xf>
    <xf numFmtId="165" fontId="19" fillId="7" borderId="7" xfId="2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wrapText="1"/>
    </xf>
    <xf numFmtId="0" fontId="7" fillId="0" borderId="3" xfId="2" applyBorder="1" applyAlignment="1">
      <alignment horizontal="left" vertical="center" wrapText="1"/>
    </xf>
    <xf numFmtId="165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/>
    <xf numFmtId="165" fontId="4" fillId="0" borderId="0" xfId="1" applyNumberFormat="1" applyFont="1" applyFill="1" applyAlignment="1">
      <alignment wrapText="1"/>
    </xf>
    <xf numFmtId="165" fontId="4" fillId="0" borderId="0" xfId="1" applyNumberFormat="1" applyFont="1" applyFill="1"/>
    <xf numFmtId="165" fontId="19" fillId="7" borderId="7" xfId="2" applyNumberFormat="1" applyFont="1" applyFill="1" applyBorder="1" applyAlignment="1">
      <alignment horizontal="left" vertical="center" wrapText="1"/>
    </xf>
    <xf numFmtId="165" fontId="8" fillId="3" borderId="6" xfId="1" applyNumberFormat="1" applyFont="1" applyFill="1" applyBorder="1" applyAlignment="1">
      <alignment horizontal="left" vertical="center" wrapText="1"/>
    </xf>
    <xf numFmtId="165" fontId="3" fillId="4" borderId="6" xfId="1" applyNumberFormat="1" applyFont="1" applyFill="1" applyBorder="1" applyAlignment="1">
      <alignment horizontal="right" vertical="center" wrapText="1"/>
    </xf>
    <xf numFmtId="165" fontId="8" fillId="2" borderId="5" xfId="1" applyNumberFormat="1" applyFont="1" applyFill="1" applyBorder="1" applyAlignment="1">
      <alignment horizontal="left" vertical="center" wrapText="1"/>
    </xf>
    <xf numFmtId="165" fontId="8" fillId="2" borderId="8" xfId="1" applyNumberFormat="1" applyFont="1" applyFill="1" applyBorder="1" applyAlignment="1">
      <alignment horizontal="left" vertical="center" wrapText="1"/>
    </xf>
    <xf numFmtId="165" fontId="4" fillId="0" borderId="1" xfId="1" applyNumberFormat="1" applyFont="1" applyBorder="1" applyAlignment="1">
      <alignment vertical="center" wrapText="1"/>
    </xf>
    <xf numFmtId="165" fontId="4" fillId="0" borderId="0" xfId="1" applyNumberFormat="1" applyFont="1" applyAlignment="1">
      <alignment vertical="center" wrapText="1"/>
    </xf>
    <xf numFmtId="0" fontId="20" fillId="0" borderId="0" xfId="0" applyFont="1" applyAlignment="1">
      <alignment vertical="top" wrapText="1"/>
    </xf>
    <xf numFmtId="165" fontId="13" fillId="0" borderId="0" xfId="1" applyNumberFormat="1" applyFont="1" applyAlignment="1">
      <alignment horizontal="right" vertical="center"/>
    </xf>
    <xf numFmtId="165" fontId="13" fillId="3" borderId="0" xfId="1" applyNumberFormat="1" applyFont="1" applyFill="1" applyAlignment="1">
      <alignment horizontal="right" vertical="center"/>
    </xf>
    <xf numFmtId="0" fontId="21" fillId="7" borderId="0" xfId="0" applyFont="1" applyFill="1" applyAlignment="1">
      <alignment horizontal="left"/>
    </xf>
    <xf numFmtId="165" fontId="21" fillId="7" borderId="0" xfId="1" applyNumberFormat="1" applyFont="1" applyFill="1" applyAlignment="1">
      <alignment horizontal="left"/>
    </xf>
    <xf numFmtId="0" fontId="21" fillId="7" borderId="0" xfId="0" applyFont="1" applyFill="1" applyAlignment="1">
      <alignment horizontal="left" wrapText="1"/>
    </xf>
    <xf numFmtId="165" fontId="22" fillId="7" borderId="0" xfId="1" applyNumberFormat="1" applyFont="1" applyFill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10" xfId="0" applyFont="1" applyBorder="1" applyAlignment="1">
      <alignment horizontal="left"/>
    </xf>
    <xf numFmtId="164" fontId="9" fillId="0" borderId="1" xfId="0" applyNumberFormat="1" applyFont="1" applyBorder="1" applyAlignment="1">
      <alignment horizontal="left"/>
    </xf>
    <xf numFmtId="1" fontId="9" fillId="0" borderId="1" xfId="0" applyNumberFormat="1" applyFont="1" applyBorder="1" applyAlignment="1">
      <alignment horizontal="left"/>
    </xf>
    <xf numFmtId="165" fontId="9" fillId="0" borderId="1" xfId="1" applyNumberFormat="1" applyFont="1" applyFill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164" fontId="9" fillId="0" borderId="10" xfId="0" applyNumberFormat="1" applyFont="1" applyBorder="1" applyAlignment="1">
      <alignment horizontal="left"/>
    </xf>
    <xf numFmtId="1" fontId="9" fillId="0" borderId="10" xfId="0" applyNumberFormat="1" applyFont="1" applyBorder="1" applyAlignment="1">
      <alignment horizontal="left"/>
    </xf>
    <xf numFmtId="165" fontId="9" fillId="0" borderId="10" xfId="1" applyNumberFormat="1" applyFont="1" applyFill="1" applyBorder="1" applyAlignment="1">
      <alignment horizontal="left"/>
    </xf>
    <xf numFmtId="0" fontId="9" fillId="0" borderId="10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65" fontId="1" fillId="0" borderId="1" xfId="1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164" fontId="1" fillId="0" borderId="10" xfId="0" applyNumberFormat="1" applyFont="1" applyBorder="1" applyAlignment="1">
      <alignment horizontal="left"/>
    </xf>
    <xf numFmtId="165" fontId="1" fillId="0" borderId="10" xfId="1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 wrapText="1"/>
    </xf>
    <xf numFmtId="1" fontId="1" fillId="0" borderId="10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65" fontId="1" fillId="0" borderId="0" xfId="1" applyNumberFormat="1" applyFont="1" applyFill="1" applyAlignment="1">
      <alignment horizontal="left"/>
    </xf>
    <xf numFmtId="0" fontId="1" fillId="0" borderId="0" xfId="0" applyFont="1" applyAlignment="1">
      <alignment horizontal="left" wrapText="1"/>
    </xf>
    <xf numFmtId="165" fontId="1" fillId="0" borderId="0" xfId="1" applyNumberFormat="1" applyFont="1" applyAlignment="1">
      <alignment horizontal="left"/>
    </xf>
    <xf numFmtId="0" fontId="21" fillId="0" borderId="0" xfId="0" applyFont="1" applyAlignment="1">
      <alignment horizontal="left"/>
    </xf>
    <xf numFmtId="49" fontId="9" fillId="0" borderId="1" xfId="0" applyNumberFormat="1" applyFont="1" applyBorder="1" applyAlignment="1">
      <alignment horizontal="left"/>
    </xf>
    <xf numFmtId="49" fontId="9" fillId="0" borderId="11" xfId="0" applyNumberFormat="1" applyFont="1" applyBorder="1" applyAlignment="1">
      <alignment horizontal="left"/>
    </xf>
    <xf numFmtId="164" fontId="9" fillId="0" borderId="11" xfId="0" applyNumberFormat="1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1" fontId="9" fillId="0" borderId="11" xfId="0" applyNumberFormat="1" applyFont="1" applyBorder="1" applyAlignment="1">
      <alignment horizontal="left"/>
    </xf>
    <xf numFmtId="165" fontId="9" fillId="0" borderId="11" xfId="1" applyNumberFormat="1" applyFont="1" applyFill="1" applyBorder="1" applyAlignment="1">
      <alignment horizontal="left"/>
    </xf>
    <xf numFmtId="0" fontId="9" fillId="0" borderId="11" xfId="0" applyFont="1" applyBorder="1" applyAlignment="1">
      <alignment horizontal="left" wrapText="1"/>
    </xf>
    <xf numFmtId="49" fontId="9" fillId="0" borderId="12" xfId="0" applyNumberFormat="1" applyFont="1" applyBorder="1" applyAlignment="1">
      <alignment horizontal="left"/>
    </xf>
    <xf numFmtId="164" fontId="9" fillId="0" borderId="12" xfId="0" applyNumberFormat="1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1" fontId="9" fillId="0" borderId="12" xfId="0" applyNumberFormat="1" applyFont="1" applyBorder="1" applyAlignment="1">
      <alignment horizontal="left"/>
    </xf>
    <xf numFmtId="165" fontId="9" fillId="0" borderId="12" xfId="1" applyNumberFormat="1" applyFont="1" applyFill="1" applyBorder="1" applyAlignment="1">
      <alignment horizontal="left"/>
    </xf>
    <xf numFmtId="0" fontId="9" fillId="0" borderId="12" xfId="0" applyFont="1" applyBorder="1" applyAlignment="1">
      <alignment horizontal="left" wrapText="1"/>
    </xf>
    <xf numFmtId="1" fontId="1" fillId="0" borderId="0" xfId="0" applyNumberFormat="1" applyFont="1" applyAlignment="1">
      <alignment horizontal="left"/>
    </xf>
    <xf numFmtId="43" fontId="9" fillId="0" borderId="0" xfId="1" applyFont="1" applyAlignment="1">
      <alignment vertical="center"/>
    </xf>
    <xf numFmtId="165" fontId="11" fillId="4" borderId="2" xfId="1" applyNumberFormat="1" applyFont="1" applyFill="1" applyBorder="1" applyAlignment="1">
      <alignment horizontal="left" vertical="center" wrapText="1"/>
    </xf>
  </cellXfs>
  <cellStyles count="5">
    <cellStyle name="Normal" xfId="4" xr:uid="{47AD21AC-936C-4C2E-99CC-07949AD7849F}"/>
    <cellStyle name="Гиперссылка" xfId="2" builtinId="8"/>
    <cellStyle name="Обычный" xfId="0" builtinId="0"/>
    <cellStyle name="Обычный 2" xfId="3" xr:uid="{DF1B96C1-74F6-4B7B-9DC8-D3C9DBBF6FD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42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7" Type="http://customschemas.google.com/relationships/workbookmetadata" Target="metadata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10/relationships/person" Target="persons/pers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43" Type="http://schemas.microsoft.com/office/2017/10/relationships/person" Target="persons/person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" row="3">
    <wetp:webextensionref xmlns:r="http://schemas.openxmlformats.org/officeDocument/2006/relationships" r:id="rId1"/>
  </wetp:taskpane>
  <wetp:taskpane dockstate="right" visibility="0" width="350" row="4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6F66B59E-8438-4285-A7B2-51186FEAD80B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520cb51b-3802-4fe3-ae87-31a5aa124e3c&quot;"/>
  </we:properties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9F7C87CB-7CD1-428F-B2FE-2E9BFA2F16F5}">
  <we:reference id="wa200010725" version="1.0.0.1" store="ru-RU" storeType="OMEX"/>
  <we:alternateReferences>
    <we:reference id="wa200010725" version="1.0.0.1" store="WA200010725" storeType="OMEX"/>
  </we:alternateReferences>
  <we:properties>
    <we:property name="claude.fileId" value="&quot;be02c3f4-811e-40b4-aac0-c0af2487d0a2&quot;"/>
  </we:properties>
  <we:bindings/>
  <we:snapshot xmlns:r="http://schemas.openxmlformats.org/officeDocument/2006/relationships"/>
</we:webextension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1408-3583-462F-A11D-616E11EDA904}">
  <dimension ref="A1:F28"/>
  <sheetViews>
    <sheetView workbookViewId="0"/>
  </sheetViews>
  <sheetFormatPr defaultRowHeight="15"/>
  <cols>
    <col min="1" max="1" width="35.5703125" customWidth="1"/>
    <col min="3" max="3" width="91.42578125" customWidth="1"/>
  </cols>
  <sheetData>
    <row r="1" spans="1:6" ht="409.5">
      <c r="A1" s="38" t="s">
        <v>253</v>
      </c>
      <c r="C1" s="88" t="s">
        <v>53</v>
      </c>
      <c r="D1" t="s">
        <v>252</v>
      </c>
      <c r="E1" t="s">
        <v>71</v>
      </c>
      <c r="F1" t="s">
        <v>143</v>
      </c>
    </row>
    <row r="2" spans="1:6">
      <c r="E2" t="s">
        <v>72</v>
      </c>
      <c r="F2" t="s">
        <v>144</v>
      </c>
    </row>
    <row r="3" spans="1:6">
      <c r="E3" t="s">
        <v>73</v>
      </c>
      <c r="F3" t="s">
        <v>145</v>
      </c>
    </row>
    <row r="4" spans="1:6">
      <c r="E4" t="s">
        <v>74</v>
      </c>
      <c r="F4" t="s">
        <v>146</v>
      </c>
    </row>
    <row r="5" spans="1:6">
      <c r="E5" t="s">
        <v>31</v>
      </c>
    </row>
    <row r="6" spans="1:6">
      <c r="E6" t="s">
        <v>32</v>
      </c>
    </row>
    <row r="7" spans="1:6">
      <c r="E7" t="s">
        <v>66</v>
      </c>
    </row>
    <row r="8" spans="1:6">
      <c r="E8" t="s">
        <v>67</v>
      </c>
    </row>
    <row r="9" spans="1:6">
      <c r="E9" t="s">
        <v>68</v>
      </c>
    </row>
    <row r="10" spans="1:6">
      <c r="E10" t="s">
        <v>78</v>
      </c>
    </row>
    <row r="11" spans="1:6">
      <c r="E11" t="s">
        <v>69</v>
      </c>
    </row>
    <row r="12" spans="1:6">
      <c r="E12" t="s">
        <v>70</v>
      </c>
    </row>
    <row r="13" spans="1:6">
      <c r="E13" t="s">
        <v>16</v>
      </c>
    </row>
    <row r="14" spans="1:6">
      <c r="E14" t="s">
        <v>17</v>
      </c>
    </row>
    <row r="15" spans="1:6">
      <c r="E15" t="s">
        <v>18</v>
      </c>
    </row>
    <row r="16" spans="1:6">
      <c r="E16" t="s">
        <v>19</v>
      </c>
    </row>
    <row r="17" spans="5:5">
      <c r="E17" t="s">
        <v>20</v>
      </c>
    </row>
    <row r="18" spans="5:5">
      <c r="E18" t="s">
        <v>33</v>
      </c>
    </row>
    <row r="19" spans="5:5">
      <c r="E19" t="s">
        <v>34</v>
      </c>
    </row>
    <row r="20" spans="5:5">
      <c r="E20" t="s">
        <v>35</v>
      </c>
    </row>
    <row r="21" spans="5:5">
      <c r="E21" t="s">
        <v>36</v>
      </c>
    </row>
    <row r="22" spans="5:5">
      <c r="E22" t="s">
        <v>37</v>
      </c>
    </row>
    <row r="23" spans="5:5">
      <c r="E23" t="s">
        <v>75</v>
      </c>
    </row>
    <row r="24" spans="5:5">
      <c r="E24" t="s">
        <v>76</v>
      </c>
    </row>
    <row r="25" spans="5:5">
      <c r="E25" t="s">
        <v>38</v>
      </c>
    </row>
    <row r="26" spans="5:5">
      <c r="E26" t="s">
        <v>77</v>
      </c>
    </row>
    <row r="27" spans="5:5">
      <c r="E27" t="s">
        <v>39</v>
      </c>
    </row>
    <row r="28" spans="5:5">
      <c r="E28" t="s">
        <v>40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31C78-FB72-4064-90BC-9A2DDE0C3F95}">
  <dimension ref="A1:EC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61" style="32" customWidth="1"/>
    <col min="2" max="2" width="29" style="32" bestFit="1" customWidth="1"/>
    <col min="3" max="3" width="14.85546875" style="32" bestFit="1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3" s="28" customFormat="1" ht="15">
      <c r="A1" s="74" t="s">
        <v>78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3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2641040</v>
      </c>
      <c r="I3" s="31">
        <f t="shared" si="4"/>
        <v>0</v>
      </c>
      <c r="J3" s="31">
        <f t="shared" si="4"/>
        <v>0</v>
      </c>
      <c r="K3" s="31">
        <f t="shared" si="4"/>
        <v>1849640</v>
      </c>
      <c r="L3" s="31">
        <f t="shared" si="4"/>
        <v>252000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238700</v>
      </c>
      <c r="S3" s="31">
        <f t="shared" si="4"/>
        <v>280000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20700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80" customFormat="1" ht="25.5">
      <c r="A4" s="79" t="str">
        <f>IF(EB4="","",IFERROR(INDEX(Контрагенты!$H:$H,MATCH(1,INDEX((Контрагенты!$C:$C=EB4)*(Контрагенты!$E:$E=EC4)*(Контрагенты!$I:$I="Аренда машин и оборуд. (DC)"),0),0)),""))</f>
        <v>Оплата по заказу клиента №8507. Сумма 16740-00, в т.ч. НДС (22%) 3 018,69 руб.</v>
      </c>
      <c r="B4" s="79" t="str">
        <f t="shared" ref="B4:C8" si="6">IF(EB4="","",EB4)</f>
        <v>ЦЕНТРГАЗ СЕВЕРО-ЗАПАД ООО</v>
      </c>
      <c r="C4" s="79" t="str">
        <f t="shared" si="6"/>
        <v>№8507</v>
      </c>
      <c r="H4" s="34">
        <f t="shared" ref="H4:H8" si="7">IF(A4="","",SUM(I4:DZ4))</f>
        <v>16740</v>
      </c>
      <c r="I4" s="80">
        <f>IF($EB4="","",SUMIFS(Контрагенты!$F:$F,Контрагенты!$I:$I,"Аренда машин и оборуд. (DC)",Контрагенты!$C:$C,$EB4,Контрагенты!$E:$E,$EC4,Контрагенты!$B:$B,I$2))</f>
        <v>0</v>
      </c>
      <c r="J4" s="80">
        <f>IF($EB4="","",SUMIFS(Контрагенты!$F:$F,Контрагенты!$I:$I,"Аренда машин и оборуд. (DC)",Контрагенты!$C:$C,$EB4,Контрагенты!$E:$E,$EC4,Контрагенты!$B:$B,J$2))</f>
        <v>0</v>
      </c>
      <c r="K4" s="80">
        <f>IF($EB4="","",SUMIFS(Контрагенты!$F:$F,Контрагенты!$I:$I,"Аренда машин и оборуд. (DC)",Контрагенты!$C:$C,$EB4,Контрагенты!$E:$E,$EC4,Контрагенты!$B:$B,K$2))</f>
        <v>16740</v>
      </c>
      <c r="L4" s="80">
        <f>IF($EB4="","",SUMIFS(Контрагенты!$F:$F,Контрагенты!$I:$I,"Аренда машин и оборуд. (DC)",Контрагенты!$C:$C,$EB4,Контрагенты!$E:$E,$EC4,Контрагенты!$B:$B,L$2))</f>
        <v>0</v>
      </c>
      <c r="M4" s="80">
        <f>IF($EB4="","",SUMIFS(Контрагенты!$F:$F,Контрагенты!$I:$I,"Аренда машин и оборуд. (DC)",Контрагенты!$C:$C,$EB4,Контрагенты!$E:$E,$EC4,Контрагенты!$B:$B,M$2))</f>
        <v>0</v>
      </c>
      <c r="N4" s="80">
        <f>IF($EB4="","",SUMIFS(Контрагенты!$F:$F,Контрагенты!$I:$I,"Аренда машин и оборуд. (DC)",Контрагенты!$C:$C,$EB4,Контрагенты!$E:$E,$EC4,Контрагенты!$B:$B,N$2))</f>
        <v>0</v>
      </c>
      <c r="O4" s="80">
        <f>IF($EB4="","",SUMIFS(Контрагенты!$F:$F,Контрагенты!$I:$I,"Аренда машин и оборуд. (DC)",Контрагенты!$C:$C,$EB4,Контрагенты!$E:$E,$EC4,Контрагенты!$B:$B,O$2))</f>
        <v>0</v>
      </c>
      <c r="P4" s="80">
        <f>IF($EB4="","",SUMIFS(Контрагенты!$F:$F,Контрагенты!$I:$I,"Аренда машин и оборуд. (DC)",Контрагенты!$C:$C,$EB4,Контрагенты!$E:$E,$EC4,Контрагенты!$B:$B,P$2))</f>
        <v>0</v>
      </c>
      <c r="Q4" s="80">
        <f>IF($EB4="","",SUMIFS(Контрагенты!$F:$F,Контрагенты!$I:$I,"Аренда машин и оборуд. (DC)",Контрагенты!$C:$C,$EB4,Контрагенты!$E:$E,$EC4,Контрагенты!$B:$B,Q$2))</f>
        <v>0</v>
      </c>
      <c r="R4" s="80">
        <f>IF($EB4="","",SUMIFS(Контрагенты!$F:$F,Контрагенты!$I:$I,"Аренда машин и оборуд. (DC)",Контрагенты!$C:$C,$EB4,Контрагенты!$E:$E,$EC4,Контрагенты!$B:$B,R$2))</f>
        <v>0</v>
      </c>
      <c r="S4" s="80">
        <f>IF($EB4="","",SUMIFS(Контрагенты!$F:$F,Контрагенты!$I:$I,"Аренда машин и оборуд. (DC)",Контрагенты!$C:$C,$EB4,Контрагенты!$E:$E,$EC4,Контрагенты!$B:$B,S$2))</f>
        <v>0</v>
      </c>
      <c r="T4" s="80">
        <f>IF($EB4="","",SUMIFS(Контрагенты!$F:$F,Контрагенты!$I:$I,"Аренда машин и оборуд. (DC)",Контрагенты!$C:$C,$EB4,Контрагенты!$E:$E,$EC4,Контрагенты!$B:$B,T$2))</f>
        <v>0</v>
      </c>
      <c r="U4" s="80">
        <f>IF($EB4="","",SUMIFS(Контрагенты!$F:$F,Контрагенты!$I:$I,"Аренда машин и оборуд. (DC)",Контрагенты!$C:$C,$EB4,Контрагенты!$E:$E,$EC4,Контрагенты!$B:$B,U$2))</f>
        <v>0</v>
      </c>
      <c r="V4" s="80">
        <f>IF($EB4="","",SUMIFS(Контрагенты!$F:$F,Контрагенты!$I:$I,"Аренда машин и оборуд. (DC)",Контрагенты!$C:$C,$EB4,Контрагенты!$E:$E,$EC4,Контрагенты!$B:$B,V$2))</f>
        <v>0</v>
      </c>
      <c r="W4" s="80">
        <f>IF($EB4="","",SUMIFS(Контрагенты!$F:$F,Контрагенты!$I:$I,"Аренда машин и оборуд. (DC)",Контрагенты!$C:$C,$EB4,Контрагенты!$E:$E,$EC4,Контрагенты!$B:$B,W$2))</f>
        <v>0</v>
      </c>
      <c r="X4" s="80">
        <f>IF($EB4="","",SUMIFS(Контрагенты!$F:$F,Контрагенты!$I:$I,"Аренда машин и оборуд. (DC)",Контрагенты!$C:$C,$EB4,Контрагенты!$E:$E,$EC4,Контрагенты!$B:$B,X$2))</f>
        <v>0</v>
      </c>
      <c r="Y4" s="80">
        <f>IF($EB4="","",SUMIFS(Контрагенты!$F:$F,Контрагенты!$I:$I,"Аренда машин и оборуд. (DC)",Контрагенты!$C:$C,$EB4,Контрагенты!$E:$E,$EC4,Контрагенты!$B:$B,Y$2))</f>
        <v>0</v>
      </c>
      <c r="Z4" s="80">
        <f>IF($EB4="","",SUMIFS(Контрагенты!$F:$F,Контрагенты!$I:$I,"Аренда машин и оборуд. (DC)",Контрагенты!$C:$C,$EB4,Контрагенты!$E:$E,$EC4,Контрагенты!$B:$B,Z$2))</f>
        <v>0</v>
      </c>
      <c r="AA4" s="80">
        <f>IF($EB4="","",SUMIFS(Контрагенты!$F:$F,Контрагенты!$I:$I,"Аренда машин и оборуд. (DC)",Контрагенты!$C:$C,$EB4,Контрагенты!$E:$E,$EC4,Контрагенты!$B:$B,AA$2))</f>
        <v>0</v>
      </c>
      <c r="AB4" s="80">
        <f>IF($EB4="","",SUMIFS(Контрагенты!$F:$F,Контрагенты!$I:$I,"Аренда машин и оборуд. (DC)",Контрагенты!$C:$C,$EB4,Контрагенты!$E:$E,$EC4,Контрагенты!$B:$B,AB$2))</f>
        <v>0</v>
      </c>
      <c r="AC4" s="80">
        <f>IF($EB4="","",SUMIFS(Контрагенты!$F:$F,Контрагенты!$I:$I,"Аренда машин и оборуд. (DC)",Контрагенты!$C:$C,$EB4,Контрагенты!$E:$E,$EC4,Контрагенты!$B:$B,AC$2))</f>
        <v>0</v>
      </c>
      <c r="AD4" s="80">
        <f>IF($EB4="","",SUMIFS(Контрагенты!$F:$F,Контрагенты!$I:$I,"Аренда машин и оборуд. (DC)",Контрагенты!$C:$C,$EB4,Контрагенты!$E:$E,$EC4,Контрагенты!$B:$B,AD$2))</f>
        <v>0</v>
      </c>
      <c r="AE4" s="80">
        <f>IF($EB4="","",SUMIFS(Контрагенты!$F:$F,Контрагенты!$I:$I,"Аренда машин и оборуд. (DC)",Контрагенты!$C:$C,$EB4,Контрагенты!$E:$E,$EC4,Контрагенты!$B:$B,AE$2))</f>
        <v>0</v>
      </c>
      <c r="AF4" s="80">
        <f>IF($EB4="","",SUMIFS(Контрагенты!$F:$F,Контрагенты!$I:$I,"Аренда машин и оборуд. (DC)",Контрагенты!$C:$C,$EB4,Контрагенты!$E:$E,$EC4,Контрагенты!$B:$B,AF$2))</f>
        <v>0</v>
      </c>
      <c r="AG4" s="80">
        <f>IF($EB4="","",SUMIFS(Контрагенты!$F:$F,Контрагенты!$I:$I,"Аренда машин и оборуд. (DC)",Контрагенты!$C:$C,$EB4,Контрагенты!$E:$E,$EC4,Контрагенты!$B:$B,AG$2))</f>
        <v>0</v>
      </c>
      <c r="AH4" s="80">
        <f>IF($EB4="","",SUMIFS(Контрагенты!$F:$F,Контрагенты!$I:$I,"Аренда машин и оборуд. (DC)",Контрагенты!$C:$C,$EB4,Контрагенты!$E:$E,$EC4,Контрагенты!$B:$B,AH$2))</f>
        <v>0</v>
      </c>
      <c r="AI4" s="80">
        <f>IF($EB4="","",SUMIFS(Контрагенты!$F:$F,Контрагенты!$I:$I,"Аренда машин и оборуд. (DC)",Контрагенты!$C:$C,$EB4,Контрагенты!$E:$E,$EC4,Контрагенты!$B:$B,AI$2))</f>
        <v>0</v>
      </c>
      <c r="AJ4" s="80">
        <f>IF($EB4="","",SUMIFS(Контрагенты!$F:$F,Контрагенты!$I:$I,"Аренда машин и оборуд. (DC)",Контрагенты!$C:$C,$EB4,Контрагенты!$E:$E,$EC4,Контрагенты!$B:$B,AJ$2))</f>
        <v>0</v>
      </c>
      <c r="AK4" s="80">
        <f>IF($EB4="","",SUMIFS(Контрагенты!$F:$F,Контрагенты!$I:$I,"Аренда машин и оборуд. (DC)",Контрагенты!$C:$C,$EB4,Контрагенты!$E:$E,$EC4,Контрагенты!$B:$B,AK$2))</f>
        <v>0</v>
      </c>
      <c r="AL4" s="80">
        <f>IF($EB4="","",SUMIFS(Контрагенты!$F:$F,Контрагенты!$I:$I,"Аренда машин и оборуд. (DC)",Контрагенты!$C:$C,$EB4,Контрагенты!$E:$E,$EC4,Контрагенты!$B:$B,AL$2))</f>
        <v>0</v>
      </c>
      <c r="AM4" s="80">
        <f>IF($EB4="","",SUMIFS(Контрагенты!$F:$F,Контрагенты!$I:$I,"Аренда машин и оборуд. (DC)",Контрагенты!$C:$C,$EB4,Контрагенты!$E:$E,$EC4,Контрагенты!$B:$B,AM$2))</f>
        <v>0</v>
      </c>
      <c r="AN4" s="80">
        <f>IF($EB4="","",SUMIFS(Контрагенты!$F:$F,Контрагенты!$I:$I,"Аренда машин и оборуд. (DC)",Контрагенты!$C:$C,$EB4,Контрагенты!$E:$E,$EC4,Контрагенты!$B:$B,AN$2))</f>
        <v>0</v>
      </c>
      <c r="AO4" s="80">
        <f>IF($EB4="","",SUMIFS(Контрагенты!$F:$F,Контрагенты!$I:$I,"Аренда машин и оборуд. (DC)",Контрагенты!$C:$C,$EB4,Контрагенты!$E:$E,$EC4,Контрагенты!$B:$B,AO$2))</f>
        <v>0</v>
      </c>
      <c r="AP4" s="80">
        <f>IF($EB4="","",SUMIFS(Контрагенты!$F:$F,Контрагенты!$I:$I,"Аренда машин и оборуд. (DC)",Контрагенты!$C:$C,$EB4,Контрагенты!$E:$E,$EC4,Контрагенты!$B:$B,AP$2))</f>
        <v>0</v>
      </c>
      <c r="AQ4" s="80">
        <f>IF($EB4="","",SUMIFS(Контрагенты!$F:$F,Контрагенты!$I:$I,"Аренда машин и оборуд. (DC)",Контрагенты!$C:$C,$EB4,Контрагенты!$E:$E,$EC4,Контрагенты!$B:$B,AQ$2))</f>
        <v>0</v>
      </c>
      <c r="AR4" s="80">
        <f>IF($EB4="","",SUMIFS(Контрагенты!$F:$F,Контрагенты!$I:$I,"Аренда машин и оборуд. (DC)",Контрагенты!$C:$C,$EB4,Контрагенты!$E:$E,$EC4,Контрагенты!$B:$B,AR$2))</f>
        <v>0</v>
      </c>
      <c r="AS4" s="80">
        <f>IF($EB4="","",SUMIFS(Контрагенты!$F:$F,Контрагенты!$I:$I,"Аренда машин и оборуд. (DC)",Контрагенты!$C:$C,$EB4,Контрагенты!$E:$E,$EC4,Контрагенты!$B:$B,AS$2))</f>
        <v>0</v>
      </c>
      <c r="AT4" s="80">
        <f>IF($EB4="","",SUMIFS(Контрагенты!$F:$F,Контрагенты!$I:$I,"Аренда машин и оборуд. (DC)",Контрагенты!$C:$C,$EB4,Контрагенты!$E:$E,$EC4,Контрагенты!$B:$B,AT$2))</f>
        <v>0</v>
      </c>
      <c r="AU4" s="80">
        <f>IF($EB4="","",SUMIFS(Контрагенты!$F:$F,Контрагенты!$I:$I,"Аренда машин и оборуд. (DC)",Контрагенты!$C:$C,$EB4,Контрагенты!$E:$E,$EC4,Контрагенты!$B:$B,AU$2))</f>
        <v>0</v>
      </c>
      <c r="AV4" s="80">
        <f>IF($EB4="","",SUMIFS(Контрагенты!$F:$F,Контрагенты!$I:$I,"Аренда машин и оборуд. (DC)",Контрагенты!$C:$C,$EB4,Контрагенты!$E:$E,$EC4,Контрагенты!$B:$B,AV$2))</f>
        <v>0</v>
      </c>
      <c r="AW4" s="80">
        <f>IF($EB4="","",SUMIFS(Контрагенты!$F:$F,Контрагенты!$I:$I,"Аренда машин и оборуд. (DC)",Контрагенты!$C:$C,$EB4,Контрагенты!$E:$E,$EC4,Контрагенты!$B:$B,AW$2))</f>
        <v>0</v>
      </c>
      <c r="AX4" s="80">
        <f>IF($EB4="","",SUMIFS(Контрагенты!$F:$F,Контрагенты!$I:$I,"Аренда машин и оборуд. (DC)",Контрагенты!$C:$C,$EB4,Контрагенты!$E:$E,$EC4,Контрагенты!$B:$B,AX$2))</f>
        <v>0</v>
      </c>
      <c r="AY4" s="80">
        <f>IF($EB4="","",SUMIFS(Контрагенты!$F:$F,Контрагенты!$I:$I,"Аренда машин и оборуд. (DC)",Контрагенты!$C:$C,$EB4,Контрагенты!$E:$E,$EC4,Контрагенты!$B:$B,AY$2))</f>
        <v>0</v>
      </c>
      <c r="AZ4" s="80">
        <f>IF($EB4="","",SUMIFS(Контрагенты!$F:$F,Контрагенты!$I:$I,"Аренда машин и оборуд. (DC)",Контрагенты!$C:$C,$EB4,Контрагенты!$E:$E,$EC4,Контрагенты!$B:$B,AZ$2))</f>
        <v>0</v>
      </c>
      <c r="BA4" s="80">
        <f>IF($EB4="","",SUMIFS(Контрагенты!$F:$F,Контрагенты!$I:$I,"Аренда машин и оборуд. (DC)",Контрагенты!$C:$C,$EB4,Контрагенты!$E:$E,$EC4,Контрагенты!$B:$B,BA$2))</f>
        <v>0</v>
      </c>
      <c r="BB4" s="80">
        <f>IF($EB4="","",SUMIFS(Контрагенты!$F:$F,Контрагенты!$I:$I,"Аренда машин и оборуд. (DC)",Контрагенты!$C:$C,$EB4,Контрагенты!$E:$E,$EC4,Контрагенты!$B:$B,BB$2))</f>
        <v>0</v>
      </c>
      <c r="BC4" s="80">
        <f>IF($EB4="","",SUMIFS(Контрагенты!$F:$F,Контрагенты!$I:$I,"Аренда машин и оборуд. (DC)",Контрагенты!$C:$C,$EB4,Контрагенты!$E:$E,$EC4,Контрагенты!$B:$B,BC$2))</f>
        <v>0</v>
      </c>
      <c r="BD4" s="80">
        <f>IF($EB4="","",SUMIFS(Контрагенты!$F:$F,Контрагенты!$I:$I,"Аренда машин и оборуд. (DC)",Контрагенты!$C:$C,$EB4,Контрагенты!$E:$E,$EC4,Контрагенты!$B:$B,BD$2))</f>
        <v>0</v>
      </c>
      <c r="BE4" s="80">
        <f>IF($EB4="","",SUMIFS(Контрагенты!$F:$F,Контрагенты!$I:$I,"Аренда машин и оборуд. (DC)",Контрагенты!$C:$C,$EB4,Контрагенты!$E:$E,$EC4,Контрагенты!$B:$B,BE$2))</f>
        <v>0</v>
      </c>
      <c r="BF4" s="80">
        <f>IF($EB4="","",SUMIFS(Контрагенты!$F:$F,Контрагенты!$I:$I,"Аренда машин и оборуд. (DC)",Контрагенты!$C:$C,$EB4,Контрагенты!$E:$E,$EC4,Контрагенты!$B:$B,BF$2))</f>
        <v>0</v>
      </c>
      <c r="BG4" s="80">
        <f>IF($EB4="","",SUMIFS(Контрагенты!$F:$F,Контрагенты!$I:$I,"Аренда машин и оборуд. (DC)",Контрагенты!$C:$C,$EB4,Контрагенты!$E:$E,$EC4,Контрагенты!$B:$B,BG$2))</f>
        <v>0</v>
      </c>
      <c r="BH4" s="80">
        <f>IF($EB4="","",SUMIFS(Контрагенты!$F:$F,Контрагенты!$I:$I,"Аренда машин и оборуд. (DC)",Контрагенты!$C:$C,$EB4,Контрагенты!$E:$E,$EC4,Контрагенты!$B:$B,BH$2))</f>
        <v>0</v>
      </c>
      <c r="BI4" s="80">
        <f>IF($EB4="","",SUMIFS(Контрагенты!$F:$F,Контрагенты!$I:$I,"Аренда машин и оборуд. (DC)",Контрагенты!$C:$C,$EB4,Контрагенты!$E:$E,$EC4,Контрагенты!$B:$B,BI$2))</f>
        <v>0</v>
      </c>
      <c r="BJ4" s="80">
        <f>IF($EB4="","",SUMIFS(Контрагенты!$F:$F,Контрагенты!$I:$I,"Аренда машин и оборуд. (DC)",Контрагенты!$C:$C,$EB4,Контрагенты!$E:$E,$EC4,Контрагенты!$B:$B,BJ$2))</f>
        <v>0</v>
      </c>
      <c r="BK4" s="80">
        <f>IF($EB4="","",SUMIFS(Контрагенты!$F:$F,Контрагенты!$I:$I,"Аренда машин и оборуд. (DC)",Контрагенты!$C:$C,$EB4,Контрагенты!$E:$E,$EC4,Контрагенты!$B:$B,BK$2))</f>
        <v>0</v>
      </c>
      <c r="BL4" s="80">
        <f>IF($EB4="","",SUMIFS(Контрагенты!$F:$F,Контрагенты!$I:$I,"Аренда машин и оборуд. (DC)",Контрагенты!$C:$C,$EB4,Контрагенты!$E:$E,$EC4,Контрагенты!$B:$B,BL$2))</f>
        <v>0</v>
      </c>
      <c r="BM4" s="80">
        <f>IF($EB4="","",SUMIFS(Контрагенты!$F:$F,Контрагенты!$I:$I,"Аренда машин и оборуд. (DC)",Контрагенты!$C:$C,$EB4,Контрагенты!$E:$E,$EC4,Контрагенты!$B:$B,BM$2))</f>
        <v>0</v>
      </c>
      <c r="BN4" s="80">
        <f>IF($EB4="","",SUMIFS(Контрагенты!$F:$F,Контрагенты!$I:$I,"Аренда машин и оборуд. (DC)",Контрагенты!$C:$C,$EB4,Контрагенты!$E:$E,$EC4,Контрагенты!$B:$B,BN$2))</f>
        <v>0</v>
      </c>
      <c r="BO4" s="80">
        <f>IF($EB4="","",SUMIFS(Контрагенты!$F:$F,Контрагенты!$I:$I,"Аренда машин и оборуд. (DC)",Контрагенты!$C:$C,$EB4,Контрагенты!$E:$E,$EC4,Контрагенты!$B:$B,BO$2))</f>
        <v>0</v>
      </c>
      <c r="BP4" s="80">
        <f>IF($EB4="","",SUMIFS(Контрагенты!$F:$F,Контрагенты!$I:$I,"Аренда машин и оборуд. (DC)",Контрагенты!$C:$C,$EB4,Контрагенты!$E:$E,$EC4,Контрагенты!$B:$B,BP$2))</f>
        <v>0</v>
      </c>
      <c r="BQ4" s="80">
        <f>IF($EB4="","",SUMIFS(Контрагенты!$F:$F,Контрагенты!$I:$I,"Аренда машин и оборуд. (DC)",Контрагенты!$C:$C,$EB4,Контрагенты!$E:$E,$EC4,Контрагенты!$B:$B,BQ$2))</f>
        <v>0</v>
      </c>
      <c r="BR4" s="80">
        <f>IF($EB4="","",SUMIFS(Контрагенты!$F:$F,Контрагенты!$I:$I,"Аренда машин и оборуд. (DC)",Контрагенты!$C:$C,$EB4,Контрагенты!$E:$E,$EC4,Контрагенты!$B:$B,BR$2))</f>
        <v>0</v>
      </c>
      <c r="BS4" s="80">
        <f>IF($EB4="","",SUMIFS(Контрагенты!$F:$F,Контрагенты!$I:$I,"Аренда машин и оборуд. (DC)",Контрагенты!$C:$C,$EB4,Контрагенты!$E:$E,$EC4,Контрагенты!$B:$B,BS$2))</f>
        <v>0</v>
      </c>
      <c r="BT4" s="80">
        <f>IF($EB4="","",SUMIFS(Контрагенты!$F:$F,Контрагенты!$I:$I,"Аренда машин и оборуд. (DC)",Контрагенты!$C:$C,$EB4,Контрагенты!$E:$E,$EC4,Контрагенты!$B:$B,BT$2))</f>
        <v>0</v>
      </c>
      <c r="BU4" s="80">
        <f>IF($EB4="","",SUMIFS(Контрагенты!$F:$F,Контрагенты!$I:$I,"Аренда машин и оборуд. (DC)",Контрагенты!$C:$C,$EB4,Контрагенты!$E:$E,$EC4,Контрагенты!$B:$B,BU$2))</f>
        <v>0</v>
      </c>
      <c r="BV4" s="80">
        <f>IF($EB4="","",SUMIFS(Контрагенты!$F:$F,Контрагенты!$I:$I,"Аренда машин и оборуд. (DC)",Контрагенты!$C:$C,$EB4,Контрагенты!$E:$E,$EC4,Контрагенты!$B:$B,BV$2))</f>
        <v>0</v>
      </c>
      <c r="BW4" s="80">
        <f>IF($EB4="","",SUMIFS(Контрагенты!$F:$F,Контрагенты!$I:$I,"Аренда машин и оборуд. (DC)",Контрагенты!$C:$C,$EB4,Контрагенты!$E:$E,$EC4,Контрагенты!$B:$B,BW$2))</f>
        <v>0</v>
      </c>
      <c r="BX4" s="80">
        <f>IF($EB4="","",SUMIFS(Контрагенты!$F:$F,Контрагенты!$I:$I,"Аренда машин и оборуд. (DC)",Контрагенты!$C:$C,$EB4,Контрагенты!$E:$E,$EC4,Контрагенты!$B:$B,BX$2))</f>
        <v>0</v>
      </c>
      <c r="BY4" s="80">
        <f>IF($EB4="","",SUMIFS(Контрагенты!$F:$F,Контрагенты!$I:$I,"Аренда машин и оборуд. (DC)",Контрагенты!$C:$C,$EB4,Контрагенты!$E:$E,$EC4,Контрагенты!$B:$B,BY$2))</f>
        <v>0</v>
      </c>
      <c r="BZ4" s="80">
        <f>IF($EB4="","",SUMIFS(Контрагенты!$F:$F,Контрагенты!$I:$I,"Аренда машин и оборуд. (DC)",Контрагенты!$C:$C,$EB4,Контрагенты!$E:$E,$EC4,Контрагенты!$B:$B,BZ$2))</f>
        <v>0</v>
      </c>
      <c r="CA4" s="80">
        <f>IF($EB4="","",SUMIFS(Контрагенты!$F:$F,Контрагенты!$I:$I,"Аренда машин и оборуд. (DC)",Контрагенты!$C:$C,$EB4,Контрагенты!$E:$E,$EC4,Контрагенты!$B:$B,CA$2))</f>
        <v>0</v>
      </c>
      <c r="CB4" s="80">
        <f>IF($EB4="","",SUMIFS(Контрагенты!$F:$F,Контрагенты!$I:$I,"Аренда машин и оборуд. (DC)",Контрагенты!$C:$C,$EB4,Контрагенты!$E:$E,$EC4,Контрагенты!$B:$B,CB$2))</f>
        <v>0</v>
      </c>
      <c r="CC4" s="80">
        <f>IF($EB4="","",SUMIFS(Контрагенты!$F:$F,Контрагенты!$I:$I,"Аренда машин и оборуд. (DC)",Контрагенты!$C:$C,$EB4,Контрагенты!$E:$E,$EC4,Контрагенты!$B:$B,CC$2))</f>
        <v>0</v>
      </c>
      <c r="CD4" s="80">
        <f>IF($EB4="","",SUMIFS(Контрагенты!$F:$F,Контрагенты!$I:$I,"Аренда машин и оборуд. (DC)",Контрагенты!$C:$C,$EB4,Контрагенты!$E:$E,$EC4,Контрагенты!$B:$B,CD$2))</f>
        <v>0</v>
      </c>
      <c r="CE4" s="80">
        <f>IF($EB4="","",SUMIFS(Контрагенты!$F:$F,Контрагенты!$I:$I,"Аренда машин и оборуд. (DC)",Контрагенты!$C:$C,$EB4,Контрагенты!$E:$E,$EC4,Контрагенты!$B:$B,CE$2))</f>
        <v>0</v>
      </c>
      <c r="CF4" s="80">
        <f>IF($EB4="","",SUMIFS(Контрагенты!$F:$F,Контрагенты!$I:$I,"Аренда машин и оборуд. (DC)",Контрагенты!$C:$C,$EB4,Контрагенты!$E:$E,$EC4,Контрагенты!$B:$B,CF$2))</f>
        <v>0</v>
      </c>
      <c r="CG4" s="80">
        <f>IF($EB4="","",SUMIFS(Контрагенты!$F:$F,Контрагенты!$I:$I,"Аренда машин и оборуд. (DC)",Контрагенты!$C:$C,$EB4,Контрагенты!$E:$E,$EC4,Контрагенты!$B:$B,CG$2))</f>
        <v>0</v>
      </c>
      <c r="CH4" s="80">
        <f>IF($EB4="","",SUMIFS(Контрагенты!$F:$F,Контрагенты!$I:$I,"Аренда машин и оборуд. (DC)",Контрагенты!$C:$C,$EB4,Контрагенты!$E:$E,$EC4,Контрагенты!$B:$B,CH$2))</f>
        <v>0</v>
      </c>
      <c r="CI4" s="80">
        <f>IF($EB4="","",SUMIFS(Контрагенты!$F:$F,Контрагенты!$I:$I,"Аренда машин и оборуд. (DC)",Контрагенты!$C:$C,$EB4,Контрагенты!$E:$E,$EC4,Контрагенты!$B:$B,CI$2))</f>
        <v>0</v>
      </c>
      <c r="CJ4" s="80">
        <f>IF($EB4="","",SUMIFS(Контрагенты!$F:$F,Контрагенты!$I:$I,"Аренда машин и оборуд. (DC)",Контрагенты!$C:$C,$EB4,Контрагенты!$E:$E,$EC4,Контрагенты!$B:$B,CJ$2))</f>
        <v>0</v>
      </c>
      <c r="CK4" s="80">
        <f>IF($EB4="","",SUMIFS(Контрагенты!$F:$F,Контрагенты!$I:$I,"Аренда машин и оборуд. (DC)",Контрагенты!$C:$C,$EB4,Контрагенты!$E:$E,$EC4,Контрагенты!$B:$B,CK$2))</f>
        <v>0</v>
      </c>
      <c r="CL4" s="80">
        <f>IF($EB4="","",SUMIFS(Контрагенты!$F:$F,Контрагенты!$I:$I,"Аренда машин и оборуд. (DC)",Контрагенты!$C:$C,$EB4,Контрагенты!$E:$E,$EC4,Контрагенты!$B:$B,CL$2))</f>
        <v>0</v>
      </c>
      <c r="CM4" s="80">
        <f>IF($EB4="","",SUMIFS(Контрагенты!$F:$F,Контрагенты!$I:$I,"Аренда машин и оборуд. (DC)",Контрагенты!$C:$C,$EB4,Контрагенты!$E:$E,$EC4,Контрагенты!$B:$B,CM$2))</f>
        <v>0</v>
      </c>
      <c r="CN4" s="80">
        <f>IF($EB4="","",SUMIFS(Контрагенты!$F:$F,Контрагенты!$I:$I,"Аренда машин и оборуд. (DC)",Контрагенты!$C:$C,$EB4,Контрагенты!$E:$E,$EC4,Контрагенты!$B:$B,CN$2))</f>
        <v>0</v>
      </c>
      <c r="CO4" s="80">
        <f>IF($EB4="","",SUMIFS(Контрагенты!$F:$F,Контрагенты!$I:$I,"Аренда машин и оборуд. (DC)",Контрагенты!$C:$C,$EB4,Контрагенты!$E:$E,$EC4,Контрагенты!$B:$B,CO$2))</f>
        <v>0</v>
      </c>
      <c r="CP4" s="80">
        <f>IF($EB4="","",SUMIFS(Контрагенты!$F:$F,Контрагенты!$I:$I,"Аренда машин и оборуд. (DC)",Контрагенты!$C:$C,$EB4,Контрагенты!$E:$E,$EC4,Контрагенты!$B:$B,CP$2))</f>
        <v>0</v>
      </c>
      <c r="CQ4" s="80">
        <f>IF($EB4="","",SUMIFS(Контрагенты!$F:$F,Контрагенты!$I:$I,"Аренда машин и оборуд. (DC)",Контрагенты!$C:$C,$EB4,Контрагенты!$E:$E,$EC4,Контрагенты!$B:$B,CQ$2))</f>
        <v>0</v>
      </c>
      <c r="CR4" s="80">
        <f>IF($EB4="","",SUMIFS(Контрагенты!$F:$F,Контрагенты!$I:$I,"Аренда машин и оборуд. (DC)",Контрагенты!$C:$C,$EB4,Контрагенты!$E:$E,$EC4,Контрагенты!$B:$B,CR$2))</f>
        <v>0</v>
      </c>
      <c r="CS4" s="80">
        <f>IF($EB4="","",SUMIFS(Контрагенты!$F:$F,Контрагенты!$I:$I,"Аренда машин и оборуд. (DC)",Контрагенты!$C:$C,$EB4,Контрагенты!$E:$E,$EC4,Контрагенты!$B:$B,CS$2))</f>
        <v>0</v>
      </c>
      <c r="CT4" s="80">
        <f>IF($EB4="","",SUMIFS(Контрагенты!$F:$F,Контрагенты!$I:$I,"Аренда машин и оборуд. (DC)",Контрагенты!$C:$C,$EB4,Контрагенты!$E:$E,$EC4,Контрагенты!$B:$B,CT$2))</f>
        <v>0</v>
      </c>
      <c r="CU4" s="80">
        <f>IF($EB4="","",SUMIFS(Контрагенты!$F:$F,Контрагенты!$I:$I,"Аренда машин и оборуд. (DC)",Контрагенты!$C:$C,$EB4,Контрагенты!$E:$E,$EC4,Контрагенты!$B:$B,CU$2))</f>
        <v>0</v>
      </c>
      <c r="CV4" s="80">
        <f>IF($EB4="","",SUMIFS(Контрагенты!$F:$F,Контрагенты!$I:$I,"Аренда машин и оборуд. (DC)",Контрагенты!$C:$C,$EB4,Контрагенты!$E:$E,$EC4,Контрагенты!$B:$B,CV$2))</f>
        <v>0</v>
      </c>
      <c r="CW4" s="80">
        <f>IF($EB4="","",SUMIFS(Контрагенты!$F:$F,Контрагенты!$I:$I,"Аренда машин и оборуд. (DC)",Контрагенты!$C:$C,$EB4,Контрагенты!$E:$E,$EC4,Контрагенты!$B:$B,CW$2))</f>
        <v>0</v>
      </c>
      <c r="CX4" s="80">
        <f>IF($EB4="","",SUMIFS(Контрагенты!$F:$F,Контрагенты!$I:$I,"Аренда машин и оборуд. (DC)",Контрагенты!$C:$C,$EB4,Контрагенты!$E:$E,$EC4,Контрагенты!$B:$B,CX$2))</f>
        <v>0</v>
      </c>
      <c r="CY4" s="80">
        <f>IF($EB4="","",SUMIFS(Контрагенты!$F:$F,Контрагенты!$I:$I,"Аренда машин и оборуд. (DC)",Контрагенты!$C:$C,$EB4,Контрагенты!$E:$E,$EC4,Контрагенты!$B:$B,CY$2))</f>
        <v>0</v>
      </c>
      <c r="CZ4" s="80">
        <f>IF($EB4="","",SUMIFS(Контрагенты!$F:$F,Контрагенты!$I:$I,"Аренда машин и оборуд. (DC)",Контрагенты!$C:$C,$EB4,Контрагенты!$E:$E,$EC4,Контрагенты!$B:$B,CZ$2))</f>
        <v>0</v>
      </c>
      <c r="DA4" s="80">
        <f>IF($EB4="","",SUMIFS(Контрагенты!$F:$F,Контрагенты!$I:$I,"Аренда машин и оборуд. (DC)",Контрагенты!$C:$C,$EB4,Контрагенты!$E:$E,$EC4,Контрагенты!$B:$B,DA$2))</f>
        <v>0</v>
      </c>
      <c r="DB4" s="80">
        <f>IF($EB4="","",SUMIFS(Контрагенты!$F:$F,Контрагенты!$I:$I,"Аренда машин и оборуд. (DC)",Контрагенты!$C:$C,$EB4,Контрагенты!$E:$E,$EC4,Контрагенты!$B:$B,DB$2))</f>
        <v>0</v>
      </c>
      <c r="DC4" s="80">
        <f>IF($EB4="","",SUMIFS(Контрагенты!$F:$F,Контрагенты!$I:$I,"Аренда машин и оборуд. (DC)",Контрагенты!$C:$C,$EB4,Контрагенты!$E:$E,$EC4,Контрагенты!$B:$B,DC$2))</f>
        <v>0</v>
      </c>
      <c r="DD4" s="80">
        <f>IF($EB4="","",SUMIFS(Контрагенты!$F:$F,Контрагенты!$I:$I,"Аренда машин и оборуд. (DC)",Контрагенты!$C:$C,$EB4,Контрагенты!$E:$E,$EC4,Контрагенты!$B:$B,DD$2))</f>
        <v>0</v>
      </c>
      <c r="DE4" s="80">
        <f>IF($EB4="","",SUMIFS(Контрагенты!$F:$F,Контрагенты!$I:$I,"Аренда машин и оборуд. (DC)",Контрагенты!$C:$C,$EB4,Контрагенты!$E:$E,$EC4,Контрагенты!$B:$B,DE$2))</f>
        <v>0</v>
      </c>
      <c r="DF4" s="80">
        <f>IF($EB4="","",SUMIFS(Контрагенты!$F:$F,Контрагенты!$I:$I,"Аренда машин и оборуд. (DC)",Контрагенты!$C:$C,$EB4,Контрагенты!$E:$E,$EC4,Контрагенты!$B:$B,DF$2))</f>
        <v>0</v>
      </c>
      <c r="DG4" s="80">
        <f>IF($EB4="","",SUMIFS(Контрагенты!$F:$F,Контрагенты!$I:$I,"Аренда машин и оборуд. (DC)",Контрагенты!$C:$C,$EB4,Контрагенты!$E:$E,$EC4,Контрагенты!$B:$B,DG$2))</f>
        <v>0</v>
      </c>
      <c r="DH4" s="80">
        <f>IF($EB4="","",SUMIFS(Контрагенты!$F:$F,Контрагенты!$I:$I,"Аренда машин и оборуд. (DC)",Контрагенты!$C:$C,$EB4,Контрагенты!$E:$E,$EC4,Контрагенты!$B:$B,DH$2))</f>
        <v>0</v>
      </c>
      <c r="DI4" s="80">
        <f>IF($EB4="","",SUMIFS(Контрагенты!$F:$F,Контрагенты!$I:$I,"Аренда машин и оборуд. (DC)",Контрагенты!$C:$C,$EB4,Контрагенты!$E:$E,$EC4,Контрагенты!$B:$B,DI$2))</f>
        <v>0</v>
      </c>
      <c r="DJ4" s="80">
        <f>IF($EB4="","",SUMIFS(Контрагенты!$F:$F,Контрагенты!$I:$I,"Аренда машин и оборуд. (DC)",Контрагенты!$C:$C,$EB4,Контрагенты!$E:$E,$EC4,Контрагенты!$B:$B,DJ$2))</f>
        <v>0</v>
      </c>
      <c r="DK4" s="80">
        <f>IF($EB4="","",SUMIFS(Контрагенты!$F:$F,Контрагенты!$I:$I,"Аренда машин и оборуд. (DC)",Контрагенты!$C:$C,$EB4,Контрагенты!$E:$E,$EC4,Контрагенты!$B:$B,DK$2))</f>
        <v>0</v>
      </c>
      <c r="DL4" s="80">
        <f>IF($EB4="","",SUMIFS(Контрагенты!$F:$F,Контрагенты!$I:$I,"Аренда машин и оборуд. (DC)",Контрагенты!$C:$C,$EB4,Контрагенты!$E:$E,$EC4,Контрагенты!$B:$B,DL$2))</f>
        <v>0</v>
      </c>
      <c r="DM4" s="80">
        <f>IF($EB4="","",SUMIFS(Контрагенты!$F:$F,Контрагенты!$I:$I,"Аренда машин и оборуд. (DC)",Контрагенты!$C:$C,$EB4,Контрагенты!$E:$E,$EC4,Контрагенты!$B:$B,DM$2))</f>
        <v>0</v>
      </c>
      <c r="DN4" s="80">
        <f>IF($EB4="","",SUMIFS(Контрагенты!$F:$F,Контрагенты!$I:$I,"Аренда машин и оборуд. (DC)",Контрагенты!$C:$C,$EB4,Контрагенты!$E:$E,$EC4,Контрагенты!$B:$B,DN$2))</f>
        <v>0</v>
      </c>
      <c r="DO4" s="80">
        <f>IF($EB4="","",SUMIFS(Контрагенты!$F:$F,Контрагенты!$I:$I,"Аренда машин и оборуд. (DC)",Контрагенты!$C:$C,$EB4,Контрагенты!$E:$E,$EC4,Контрагенты!$B:$B,DO$2))</f>
        <v>0</v>
      </c>
      <c r="DP4" s="80">
        <f>IF($EB4="","",SUMIFS(Контрагенты!$F:$F,Контрагенты!$I:$I,"Аренда машин и оборуд. (DC)",Контрагенты!$C:$C,$EB4,Контрагенты!$E:$E,$EC4,Контрагенты!$B:$B,DP$2))</f>
        <v>0</v>
      </c>
      <c r="DQ4" s="80">
        <f>IF($EB4="","",SUMIFS(Контрагенты!$F:$F,Контрагенты!$I:$I,"Аренда машин и оборуд. (DC)",Контрагенты!$C:$C,$EB4,Контрагенты!$E:$E,$EC4,Контрагенты!$B:$B,DQ$2))</f>
        <v>0</v>
      </c>
      <c r="DR4" s="80">
        <f>IF($EB4="","",SUMIFS(Контрагенты!$F:$F,Контрагенты!$I:$I,"Аренда машин и оборуд. (DC)",Контрагенты!$C:$C,$EB4,Контрагенты!$E:$E,$EC4,Контрагенты!$B:$B,DR$2))</f>
        <v>0</v>
      </c>
      <c r="DS4" s="80">
        <f>IF($EB4="","",SUMIFS(Контрагенты!$F:$F,Контрагенты!$I:$I,"Аренда машин и оборуд. (DC)",Контрагенты!$C:$C,$EB4,Контрагенты!$E:$E,$EC4,Контрагенты!$B:$B,DS$2))</f>
        <v>0</v>
      </c>
      <c r="DT4" s="80">
        <f>IF($EB4="","",SUMIFS(Контрагенты!$F:$F,Контрагенты!$I:$I,"Аренда машин и оборуд. (DC)",Контрагенты!$C:$C,$EB4,Контрагенты!$E:$E,$EC4,Контрагенты!$B:$B,DT$2))</f>
        <v>0</v>
      </c>
      <c r="DU4" s="80">
        <f>IF($EB4="","",SUMIFS(Контрагенты!$F:$F,Контрагенты!$I:$I,"Аренда машин и оборуд. (DC)",Контрагенты!$C:$C,$EB4,Контрагенты!$E:$E,$EC4,Контрагенты!$B:$B,DU$2))</f>
        <v>0</v>
      </c>
      <c r="DV4" s="80">
        <f>IF($EB4="","",SUMIFS(Контрагенты!$F:$F,Контрагенты!$I:$I,"Аренда машин и оборуд. (DC)",Контрагенты!$C:$C,$EB4,Контрагенты!$E:$E,$EC4,Контрагенты!$B:$B,DV$2))</f>
        <v>0</v>
      </c>
      <c r="DW4" s="80">
        <f>IF($EB4="","",SUMIFS(Контрагенты!$F:$F,Контрагенты!$I:$I,"Аренда машин и оборуд. (DC)",Контрагенты!$C:$C,$EB4,Контрагенты!$E:$E,$EC4,Контрагенты!$B:$B,DW$2))</f>
        <v>0</v>
      </c>
      <c r="DX4" s="80">
        <f>IF($EB4="","",SUMIFS(Контрагенты!$F:$F,Контрагенты!$I:$I,"Аренда машин и оборуд. (DC)",Контрагенты!$C:$C,$EB4,Контрагенты!$E:$E,$EC4,Контрагенты!$B:$B,DX$2))</f>
        <v>0</v>
      </c>
      <c r="DY4" s="80">
        <f>IF($EB4="","",SUMIFS(Контрагенты!$F:$F,Контрагенты!$I:$I,"Аренда машин и оборуд. (DC)",Контрагенты!$C:$C,$EB4,Контрагенты!$E:$E,$EC4,Контрагенты!$B:$B,DY$2))</f>
        <v>0</v>
      </c>
      <c r="DZ4" s="80">
        <f>IF($EB4="","",SUMIFS(Контрагенты!$F:$F,Контрагенты!$I:$I,"Аренда машин и оборуд. (DC)",Контрагенты!$C:$C,$EB4,Контрагенты!$E:$E,$EC4,Контрагенты!$B:$B,DZ$2))</f>
        <v>0</v>
      </c>
      <c r="EB4" s="80" t="s">
        <v>214</v>
      </c>
      <c r="EC4" s="80" t="s">
        <v>113</v>
      </c>
    </row>
    <row r="5" spans="1:133" s="33" customFormat="1">
      <c r="A5" s="77" t="str">
        <f>IF(EB5="","",IFERROR(INDEX(Контрагенты!$H:$H,MATCH(1,INDEX((Контрагенты!$C:$C=EB5)*(Контрагенты!$E:$E=EC5)*(Контрагенты!$I:$I="Аренда машин и оборуд. (DC)"),0),0)),""))</f>
        <v>Оплата по счету №358 от 13.05.2026 за аренду техники. Сумма 112500-00, в т.ч. НДС (22%) 20 286,89 руб.</v>
      </c>
      <c r="B5" s="77" t="str">
        <f t="shared" si="6"/>
        <v>АВЕРСТРОЙ ООО</v>
      </c>
      <c r="C5" s="77" t="str">
        <f t="shared" si="6"/>
        <v>№358</v>
      </c>
      <c r="H5" s="34">
        <f t="shared" si="7"/>
        <v>112500</v>
      </c>
      <c r="I5" s="33">
        <f>IF($EB5="","",SUMIFS(Контрагенты!$F:$F,Контрагенты!$I:$I,"Аренда машин и оборуд. (DC)",Контрагенты!$C:$C,$EB5,Контрагенты!$E:$E,$EC5,Контрагенты!$B:$B,I$2))</f>
        <v>0</v>
      </c>
      <c r="J5" s="33">
        <f>IF($EB5="","",SUMIFS(Контрагенты!$F:$F,Контрагенты!$I:$I,"Аренда машин и оборуд. (DC)",Контрагенты!$C:$C,$EB5,Контрагенты!$E:$E,$EC5,Контрагенты!$B:$B,J$2))</f>
        <v>0</v>
      </c>
      <c r="K5" s="33">
        <f>IF($EB5="","",SUMIFS(Контрагенты!$F:$F,Контрагенты!$I:$I,"Аренда машин и оборуд. (DC)",Контрагенты!$C:$C,$EB5,Контрагенты!$E:$E,$EC5,Контрагенты!$B:$B,K$2))</f>
        <v>112500</v>
      </c>
      <c r="L5" s="33">
        <f>IF($EB5="","",SUMIFS(Контрагенты!$F:$F,Контрагенты!$I:$I,"Аренда машин и оборуд. (DC)",Контрагенты!$C:$C,$EB5,Контрагенты!$E:$E,$EC5,Контрагенты!$B:$B,L$2))</f>
        <v>0</v>
      </c>
      <c r="M5" s="33">
        <f>IF($EB5="","",SUMIFS(Контрагенты!$F:$F,Контрагенты!$I:$I,"Аренда машин и оборуд. (DC)",Контрагенты!$C:$C,$EB5,Контрагенты!$E:$E,$EC5,Контрагенты!$B:$B,M$2))</f>
        <v>0</v>
      </c>
      <c r="N5" s="33">
        <f>IF($EB5="","",SUMIFS(Контрагенты!$F:$F,Контрагенты!$I:$I,"Аренда машин и оборуд. (DC)",Контрагенты!$C:$C,$EB5,Контрагенты!$E:$E,$EC5,Контрагенты!$B:$B,N$2))</f>
        <v>0</v>
      </c>
      <c r="O5" s="33">
        <f>IF($EB5="","",SUMIFS(Контрагенты!$F:$F,Контрагенты!$I:$I,"Аренда машин и оборуд. (DC)",Контрагенты!$C:$C,$EB5,Контрагенты!$E:$E,$EC5,Контрагенты!$B:$B,O$2))</f>
        <v>0</v>
      </c>
      <c r="P5" s="33">
        <f>IF($EB5="","",SUMIFS(Контрагенты!$F:$F,Контрагенты!$I:$I,"Аренда машин и оборуд. (DC)",Контрагенты!$C:$C,$EB5,Контрагенты!$E:$E,$EC5,Контрагенты!$B:$B,P$2))</f>
        <v>0</v>
      </c>
      <c r="Q5" s="33">
        <f>IF($EB5="","",SUMIFS(Контрагенты!$F:$F,Контрагенты!$I:$I,"Аренда машин и оборуд. (DC)",Контрагенты!$C:$C,$EB5,Контрагенты!$E:$E,$EC5,Контрагенты!$B:$B,Q$2))</f>
        <v>0</v>
      </c>
      <c r="R5" s="33">
        <f>IF($EB5="","",SUMIFS(Контрагенты!$F:$F,Контрагенты!$I:$I,"Аренда машин и оборуд. (DC)",Контрагенты!$C:$C,$EB5,Контрагенты!$E:$E,$EC5,Контрагенты!$B:$B,R$2))</f>
        <v>0</v>
      </c>
      <c r="S5" s="33">
        <f>IF($EB5="","",SUMIFS(Контрагенты!$F:$F,Контрагенты!$I:$I,"Аренда машин и оборуд. (DC)",Контрагенты!$C:$C,$EB5,Контрагенты!$E:$E,$EC5,Контрагенты!$B:$B,S$2))</f>
        <v>0</v>
      </c>
      <c r="T5" s="33">
        <f>IF($EB5="","",SUMIFS(Контрагенты!$F:$F,Контрагенты!$I:$I,"Аренда машин и оборуд. (DC)",Контрагенты!$C:$C,$EB5,Контрагенты!$E:$E,$EC5,Контрагенты!$B:$B,T$2))</f>
        <v>0</v>
      </c>
      <c r="U5" s="33">
        <f>IF($EB5="","",SUMIFS(Контрагенты!$F:$F,Контрагенты!$I:$I,"Аренда машин и оборуд. (DC)",Контрагенты!$C:$C,$EB5,Контрагенты!$E:$E,$EC5,Контрагенты!$B:$B,U$2))</f>
        <v>0</v>
      </c>
      <c r="V5" s="33">
        <f>IF($EB5="","",SUMIFS(Контрагенты!$F:$F,Контрагенты!$I:$I,"Аренда машин и оборуд. (DC)",Контрагенты!$C:$C,$EB5,Контрагенты!$E:$E,$EC5,Контрагенты!$B:$B,V$2))</f>
        <v>0</v>
      </c>
      <c r="W5" s="33">
        <f>IF($EB5="","",SUMIFS(Контрагенты!$F:$F,Контрагенты!$I:$I,"Аренда машин и оборуд. (DC)",Контрагенты!$C:$C,$EB5,Контрагенты!$E:$E,$EC5,Контрагенты!$B:$B,W$2))</f>
        <v>0</v>
      </c>
      <c r="X5" s="33">
        <f>IF($EB5="","",SUMIFS(Контрагенты!$F:$F,Контрагенты!$I:$I,"Аренда машин и оборуд. (DC)",Контрагенты!$C:$C,$EB5,Контрагенты!$E:$E,$EC5,Контрагенты!$B:$B,X$2))</f>
        <v>0</v>
      </c>
      <c r="Y5" s="33">
        <f>IF($EB5="","",SUMIFS(Контрагенты!$F:$F,Контрагенты!$I:$I,"Аренда машин и оборуд. (DC)",Контрагенты!$C:$C,$EB5,Контрагенты!$E:$E,$EC5,Контрагенты!$B:$B,Y$2))</f>
        <v>0</v>
      </c>
      <c r="Z5" s="33">
        <f>IF($EB5="","",SUMIFS(Контрагенты!$F:$F,Контрагенты!$I:$I,"Аренда машин и оборуд. (DC)",Контрагенты!$C:$C,$EB5,Контрагенты!$E:$E,$EC5,Контрагенты!$B:$B,Z$2))</f>
        <v>0</v>
      </c>
      <c r="AA5" s="33">
        <f>IF($EB5="","",SUMIFS(Контрагенты!$F:$F,Контрагенты!$I:$I,"Аренда машин и оборуд. (DC)",Контрагенты!$C:$C,$EB5,Контрагенты!$E:$E,$EC5,Контрагенты!$B:$B,AA$2))</f>
        <v>0</v>
      </c>
      <c r="AB5" s="33">
        <f>IF($EB5="","",SUMIFS(Контрагенты!$F:$F,Контрагенты!$I:$I,"Аренда машин и оборуд. (DC)",Контрагенты!$C:$C,$EB5,Контрагенты!$E:$E,$EC5,Контрагенты!$B:$B,AB$2))</f>
        <v>0</v>
      </c>
      <c r="AC5" s="33">
        <f>IF($EB5="","",SUMIFS(Контрагенты!$F:$F,Контрагенты!$I:$I,"Аренда машин и оборуд. (DC)",Контрагенты!$C:$C,$EB5,Контрагенты!$E:$E,$EC5,Контрагенты!$B:$B,AC$2))</f>
        <v>0</v>
      </c>
      <c r="AD5" s="33">
        <f>IF($EB5="","",SUMIFS(Контрагенты!$F:$F,Контрагенты!$I:$I,"Аренда машин и оборуд. (DC)",Контрагенты!$C:$C,$EB5,Контрагенты!$E:$E,$EC5,Контрагенты!$B:$B,AD$2))</f>
        <v>0</v>
      </c>
      <c r="AE5" s="33">
        <f>IF($EB5="","",SUMIFS(Контрагенты!$F:$F,Контрагенты!$I:$I,"Аренда машин и оборуд. (DC)",Контрагенты!$C:$C,$EB5,Контрагенты!$E:$E,$EC5,Контрагенты!$B:$B,AE$2))</f>
        <v>0</v>
      </c>
      <c r="AF5" s="33">
        <f>IF($EB5="","",SUMIFS(Контрагенты!$F:$F,Контрагенты!$I:$I,"Аренда машин и оборуд. (DC)",Контрагенты!$C:$C,$EB5,Контрагенты!$E:$E,$EC5,Контрагенты!$B:$B,AF$2))</f>
        <v>0</v>
      </c>
      <c r="AG5" s="33">
        <f>IF($EB5="","",SUMIFS(Контрагенты!$F:$F,Контрагенты!$I:$I,"Аренда машин и оборуд. (DC)",Контрагенты!$C:$C,$EB5,Контрагенты!$E:$E,$EC5,Контрагенты!$B:$B,AG$2))</f>
        <v>0</v>
      </c>
      <c r="AH5" s="33">
        <f>IF($EB5="","",SUMIFS(Контрагенты!$F:$F,Контрагенты!$I:$I,"Аренда машин и оборуд. (DC)",Контрагенты!$C:$C,$EB5,Контрагенты!$E:$E,$EC5,Контрагенты!$B:$B,AH$2))</f>
        <v>0</v>
      </c>
      <c r="AI5" s="33">
        <f>IF($EB5="","",SUMIFS(Контрагенты!$F:$F,Контрагенты!$I:$I,"Аренда машин и оборуд. (DC)",Контрагенты!$C:$C,$EB5,Контрагенты!$E:$E,$EC5,Контрагенты!$B:$B,AI$2))</f>
        <v>0</v>
      </c>
      <c r="AJ5" s="33">
        <f>IF($EB5="","",SUMIFS(Контрагенты!$F:$F,Контрагенты!$I:$I,"Аренда машин и оборуд. (DC)",Контрагенты!$C:$C,$EB5,Контрагенты!$E:$E,$EC5,Контрагенты!$B:$B,AJ$2))</f>
        <v>0</v>
      </c>
      <c r="AK5" s="33">
        <f>IF($EB5="","",SUMIFS(Контрагенты!$F:$F,Контрагенты!$I:$I,"Аренда машин и оборуд. (DC)",Контрагенты!$C:$C,$EB5,Контрагенты!$E:$E,$EC5,Контрагенты!$B:$B,AK$2))</f>
        <v>0</v>
      </c>
      <c r="AL5" s="33">
        <f>IF($EB5="","",SUMIFS(Контрагенты!$F:$F,Контрагенты!$I:$I,"Аренда машин и оборуд. (DC)",Контрагенты!$C:$C,$EB5,Контрагенты!$E:$E,$EC5,Контрагенты!$B:$B,AL$2))</f>
        <v>0</v>
      </c>
      <c r="AM5" s="33">
        <f>IF($EB5="","",SUMIFS(Контрагенты!$F:$F,Контрагенты!$I:$I,"Аренда машин и оборуд. (DC)",Контрагенты!$C:$C,$EB5,Контрагенты!$E:$E,$EC5,Контрагенты!$B:$B,AM$2))</f>
        <v>0</v>
      </c>
      <c r="AN5" s="33">
        <f>IF($EB5="","",SUMIFS(Контрагенты!$F:$F,Контрагенты!$I:$I,"Аренда машин и оборуд. (DC)",Контрагенты!$C:$C,$EB5,Контрагенты!$E:$E,$EC5,Контрагенты!$B:$B,AN$2))</f>
        <v>0</v>
      </c>
      <c r="AO5" s="33">
        <f>IF($EB5="","",SUMIFS(Контрагенты!$F:$F,Контрагенты!$I:$I,"Аренда машин и оборуд. (DC)",Контрагенты!$C:$C,$EB5,Контрагенты!$E:$E,$EC5,Контрагенты!$B:$B,AO$2))</f>
        <v>0</v>
      </c>
      <c r="AP5" s="33">
        <f>IF($EB5="","",SUMIFS(Контрагенты!$F:$F,Контрагенты!$I:$I,"Аренда машин и оборуд. (DC)",Контрагенты!$C:$C,$EB5,Контрагенты!$E:$E,$EC5,Контрагенты!$B:$B,AP$2))</f>
        <v>0</v>
      </c>
      <c r="AQ5" s="33">
        <f>IF($EB5="","",SUMIFS(Контрагенты!$F:$F,Контрагенты!$I:$I,"Аренда машин и оборуд. (DC)",Контрагенты!$C:$C,$EB5,Контрагенты!$E:$E,$EC5,Контрагенты!$B:$B,AQ$2))</f>
        <v>0</v>
      </c>
      <c r="AR5" s="33">
        <f>IF($EB5="","",SUMIFS(Контрагенты!$F:$F,Контрагенты!$I:$I,"Аренда машин и оборуд. (DC)",Контрагенты!$C:$C,$EB5,Контрагенты!$E:$E,$EC5,Контрагенты!$B:$B,AR$2))</f>
        <v>0</v>
      </c>
      <c r="AS5" s="33">
        <f>IF($EB5="","",SUMIFS(Контрагенты!$F:$F,Контрагенты!$I:$I,"Аренда машин и оборуд. (DC)",Контрагенты!$C:$C,$EB5,Контрагенты!$E:$E,$EC5,Контрагенты!$B:$B,AS$2))</f>
        <v>0</v>
      </c>
      <c r="AT5" s="33">
        <f>IF($EB5="","",SUMIFS(Контрагенты!$F:$F,Контрагенты!$I:$I,"Аренда машин и оборуд. (DC)",Контрагенты!$C:$C,$EB5,Контрагенты!$E:$E,$EC5,Контрагенты!$B:$B,AT$2))</f>
        <v>0</v>
      </c>
      <c r="AU5" s="33">
        <f>IF($EB5="","",SUMIFS(Контрагенты!$F:$F,Контрагенты!$I:$I,"Аренда машин и оборуд. (DC)",Контрагенты!$C:$C,$EB5,Контрагенты!$E:$E,$EC5,Контрагенты!$B:$B,AU$2))</f>
        <v>0</v>
      </c>
      <c r="AV5" s="33">
        <f>IF($EB5="","",SUMIFS(Контрагенты!$F:$F,Контрагенты!$I:$I,"Аренда машин и оборуд. (DC)",Контрагенты!$C:$C,$EB5,Контрагенты!$E:$E,$EC5,Контрагенты!$B:$B,AV$2))</f>
        <v>0</v>
      </c>
      <c r="AW5" s="33">
        <f>IF($EB5="","",SUMIFS(Контрагенты!$F:$F,Контрагенты!$I:$I,"Аренда машин и оборуд. (DC)",Контрагенты!$C:$C,$EB5,Контрагенты!$E:$E,$EC5,Контрагенты!$B:$B,AW$2))</f>
        <v>0</v>
      </c>
      <c r="AX5" s="33">
        <f>IF($EB5="","",SUMIFS(Контрагенты!$F:$F,Контрагенты!$I:$I,"Аренда машин и оборуд. (DC)",Контрагенты!$C:$C,$EB5,Контрагенты!$E:$E,$EC5,Контрагенты!$B:$B,AX$2))</f>
        <v>0</v>
      </c>
      <c r="AY5" s="33">
        <f>IF($EB5="","",SUMIFS(Контрагенты!$F:$F,Контрагенты!$I:$I,"Аренда машин и оборуд. (DC)",Контрагенты!$C:$C,$EB5,Контрагенты!$E:$E,$EC5,Контрагенты!$B:$B,AY$2))</f>
        <v>0</v>
      </c>
      <c r="AZ5" s="33">
        <f>IF($EB5="","",SUMIFS(Контрагенты!$F:$F,Контрагенты!$I:$I,"Аренда машин и оборуд. (DC)",Контрагенты!$C:$C,$EB5,Контрагенты!$E:$E,$EC5,Контрагенты!$B:$B,AZ$2))</f>
        <v>0</v>
      </c>
      <c r="BA5" s="33">
        <f>IF($EB5="","",SUMIFS(Контрагенты!$F:$F,Контрагенты!$I:$I,"Аренда машин и оборуд. (DC)",Контрагенты!$C:$C,$EB5,Контрагенты!$E:$E,$EC5,Контрагенты!$B:$B,BA$2))</f>
        <v>0</v>
      </c>
      <c r="BB5" s="33">
        <f>IF($EB5="","",SUMIFS(Контрагенты!$F:$F,Контрагенты!$I:$I,"Аренда машин и оборуд. (DC)",Контрагенты!$C:$C,$EB5,Контрагенты!$E:$E,$EC5,Контрагенты!$B:$B,BB$2))</f>
        <v>0</v>
      </c>
      <c r="BC5" s="33">
        <f>IF($EB5="","",SUMIFS(Контрагенты!$F:$F,Контрагенты!$I:$I,"Аренда машин и оборуд. (DC)",Контрагенты!$C:$C,$EB5,Контрагенты!$E:$E,$EC5,Контрагенты!$B:$B,BC$2))</f>
        <v>0</v>
      </c>
      <c r="BD5" s="33">
        <f>IF($EB5="","",SUMIFS(Контрагенты!$F:$F,Контрагенты!$I:$I,"Аренда машин и оборуд. (DC)",Контрагенты!$C:$C,$EB5,Контрагенты!$E:$E,$EC5,Контрагенты!$B:$B,BD$2))</f>
        <v>0</v>
      </c>
      <c r="BE5" s="33">
        <f>IF($EB5="","",SUMIFS(Контрагенты!$F:$F,Контрагенты!$I:$I,"Аренда машин и оборуд. (DC)",Контрагенты!$C:$C,$EB5,Контрагенты!$E:$E,$EC5,Контрагенты!$B:$B,BE$2))</f>
        <v>0</v>
      </c>
      <c r="BF5" s="33">
        <f>IF($EB5="","",SUMIFS(Контрагенты!$F:$F,Контрагенты!$I:$I,"Аренда машин и оборуд. (DC)",Контрагенты!$C:$C,$EB5,Контрагенты!$E:$E,$EC5,Контрагенты!$B:$B,BF$2))</f>
        <v>0</v>
      </c>
      <c r="BG5" s="33">
        <f>IF($EB5="","",SUMIFS(Контрагенты!$F:$F,Контрагенты!$I:$I,"Аренда машин и оборуд. (DC)",Контрагенты!$C:$C,$EB5,Контрагенты!$E:$E,$EC5,Контрагенты!$B:$B,BG$2))</f>
        <v>0</v>
      </c>
      <c r="BH5" s="33">
        <f>IF($EB5="","",SUMIFS(Контрагенты!$F:$F,Контрагенты!$I:$I,"Аренда машин и оборуд. (DC)",Контрагенты!$C:$C,$EB5,Контрагенты!$E:$E,$EC5,Контрагенты!$B:$B,BH$2))</f>
        <v>0</v>
      </c>
      <c r="BI5" s="33">
        <f>IF($EB5="","",SUMIFS(Контрагенты!$F:$F,Контрагенты!$I:$I,"Аренда машин и оборуд. (DC)",Контрагенты!$C:$C,$EB5,Контрагенты!$E:$E,$EC5,Контрагенты!$B:$B,BI$2))</f>
        <v>0</v>
      </c>
      <c r="BJ5" s="33">
        <f>IF($EB5="","",SUMIFS(Контрагенты!$F:$F,Контрагенты!$I:$I,"Аренда машин и оборуд. (DC)",Контрагенты!$C:$C,$EB5,Контрагенты!$E:$E,$EC5,Контрагенты!$B:$B,BJ$2))</f>
        <v>0</v>
      </c>
      <c r="BK5" s="33">
        <f>IF($EB5="","",SUMIFS(Контрагенты!$F:$F,Контрагенты!$I:$I,"Аренда машин и оборуд. (DC)",Контрагенты!$C:$C,$EB5,Контрагенты!$E:$E,$EC5,Контрагенты!$B:$B,BK$2))</f>
        <v>0</v>
      </c>
      <c r="BL5" s="33">
        <f>IF($EB5="","",SUMIFS(Контрагенты!$F:$F,Контрагенты!$I:$I,"Аренда машин и оборуд. (DC)",Контрагенты!$C:$C,$EB5,Контрагенты!$E:$E,$EC5,Контрагенты!$B:$B,BL$2))</f>
        <v>0</v>
      </c>
      <c r="BM5" s="33">
        <f>IF($EB5="","",SUMIFS(Контрагенты!$F:$F,Контрагенты!$I:$I,"Аренда машин и оборуд. (DC)",Контрагенты!$C:$C,$EB5,Контрагенты!$E:$E,$EC5,Контрагенты!$B:$B,BM$2))</f>
        <v>0</v>
      </c>
      <c r="BN5" s="33">
        <f>IF($EB5="","",SUMIFS(Контрагенты!$F:$F,Контрагенты!$I:$I,"Аренда машин и оборуд. (DC)",Контрагенты!$C:$C,$EB5,Контрагенты!$E:$E,$EC5,Контрагенты!$B:$B,BN$2))</f>
        <v>0</v>
      </c>
      <c r="BO5" s="33">
        <f>IF($EB5="","",SUMIFS(Контрагенты!$F:$F,Контрагенты!$I:$I,"Аренда машин и оборуд. (DC)",Контрагенты!$C:$C,$EB5,Контрагенты!$E:$E,$EC5,Контрагенты!$B:$B,BO$2))</f>
        <v>0</v>
      </c>
      <c r="BP5" s="33">
        <f>IF($EB5="","",SUMIFS(Контрагенты!$F:$F,Контрагенты!$I:$I,"Аренда машин и оборуд. (DC)",Контрагенты!$C:$C,$EB5,Контрагенты!$E:$E,$EC5,Контрагенты!$B:$B,BP$2))</f>
        <v>0</v>
      </c>
      <c r="BQ5" s="33">
        <f>IF($EB5="","",SUMIFS(Контрагенты!$F:$F,Контрагенты!$I:$I,"Аренда машин и оборуд. (DC)",Контрагенты!$C:$C,$EB5,Контрагенты!$E:$E,$EC5,Контрагенты!$B:$B,BQ$2))</f>
        <v>0</v>
      </c>
      <c r="BR5" s="33">
        <f>IF($EB5="","",SUMIFS(Контрагенты!$F:$F,Контрагенты!$I:$I,"Аренда машин и оборуд. (DC)",Контрагенты!$C:$C,$EB5,Контрагенты!$E:$E,$EC5,Контрагенты!$B:$B,BR$2))</f>
        <v>0</v>
      </c>
      <c r="BS5" s="33">
        <f>IF($EB5="","",SUMIFS(Контрагенты!$F:$F,Контрагенты!$I:$I,"Аренда машин и оборуд. (DC)",Контрагенты!$C:$C,$EB5,Контрагенты!$E:$E,$EC5,Контрагенты!$B:$B,BS$2))</f>
        <v>0</v>
      </c>
      <c r="BT5" s="33">
        <f>IF($EB5="","",SUMIFS(Контрагенты!$F:$F,Контрагенты!$I:$I,"Аренда машин и оборуд. (DC)",Контрагенты!$C:$C,$EB5,Контрагенты!$E:$E,$EC5,Контрагенты!$B:$B,BT$2))</f>
        <v>0</v>
      </c>
      <c r="BU5" s="33">
        <f>IF($EB5="","",SUMIFS(Контрагенты!$F:$F,Контрагенты!$I:$I,"Аренда машин и оборуд. (DC)",Контрагенты!$C:$C,$EB5,Контрагенты!$E:$E,$EC5,Контрагенты!$B:$B,BU$2))</f>
        <v>0</v>
      </c>
      <c r="BV5" s="33">
        <f>IF($EB5="","",SUMIFS(Контрагенты!$F:$F,Контрагенты!$I:$I,"Аренда машин и оборуд. (DC)",Контрагенты!$C:$C,$EB5,Контрагенты!$E:$E,$EC5,Контрагенты!$B:$B,BV$2))</f>
        <v>0</v>
      </c>
      <c r="BW5" s="33">
        <f>IF($EB5="","",SUMIFS(Контрагенты!$F:$F,Контрагенты!$I:$I,"Аренда машин и оборуд. (DC)",Контрагенты!$C:$C,$EB5,Контрагенты!$E:$E,$EC5,Контрагенты!$B:$B,BW$2))</f>
        <v>0</v>
      </c>
      <c r="BX5" s="33">
        <f>IF($EB5="","",SUMIFS(Контрагенты!$F:$F,Контрагенты!$I:$I,"Аренда машин и оборуд. (DC)",Контрагенты!$C:$C,$EB5,Контрагенты!$E:$E,$EC5,Контрагенты!$B:$B,BX$2))</f>
        <v>0</v>
      </c>
      <c r="BY5" s="33">
        <f>IF($EB5="","",SUMIFS(Контрагенты!$F:$F,Контрагенты!$I:$I,"Аренда машин и оборуд. (DC)",Контрагенты!$C:$C,$EB5,Контрагенты!$E:$E,$EC5,Контрагенты!$B:$B,BY$2))</f>
        <v>0</v>
      </c>
      <c r="BZ5" s="33">
        <f>IF($EB5="","",SUMIFS(Контрагенты!$F:$F,Контрагенты!$I:$I,"Аренда машин и оборуд. (DC)",Контрагенты!$C:$C,$EB5,Контрагенты!$E:$E,$EC5,Контрагенты!$B:$B,BZ$2))</f>
        <v>0</v>
      </c>
      <c r="CA5" s="33">
        <f>IF($EB5="","",SUMIFS(Контрагенты!$F:$F,Контрагенты!$I:$I,"Аренда машин и оборуд. (DC)",Контрагенты!$C:$C,$EB5,Контрагенты!$E:$E,$EC5,Контрагенты!$B:$B,CA$2))</f>
        <v>0</v>
      </c>
      <c r="CB5" s="33">
        <f>IF($EB5="","",SUMIFS(Контрагенты!$F:$F,Контрагенты!$I:$I,"Аренда машин и оборуд. (DC)",Контрагенты!$C:$C,$EB5,Контрагенты!$E:$E,$EC5,Контрагенты!$B:$B,CB$2))</f>
        <v>0</v>
      </c>
      <c r="CC5" s="33">
        <f>IF($EB5="","",SUMIFS(Контрагенты!$F:$F,Контрагенты!$I:$I,"Аренда машин и оборуд. (DC)",Контрагенты!$C:$C,$EB5,Контрагенты!$E:$E,$EC5,Контрагенты!$B:$B,CC$2))</f>
        <v>0</v>
      </c>
      <c r="CD5" s="33">
        <f>IF($EB5="","",SUMIFS(Контрагенты!$F:$F,Контрагенты!$I:$I,"Аренда машин и оборуд. (DC)",Контрагенты!$C:$C,$EB5,Контрагенты!$E:$E,$EC5,Контрагенты!$B:$B,CD$2))</f>
        <v>0</v>
      </c>
      <c r="CE5" s="33">
        <f>IF($EB5="","",SUMIFS(Контрагенты!$F:$F,Контрагенты!$I:$I,"Аренда машин и оборуд. (DC)",Контрагенты!$C:$C,$EB5,Контрагенты!$E:$E,$EC5,Контрагенты!$B:$B,CE$2))</f>
        <v>0</v>
      </c>
      <c r="CF5" s="33">
        <f>IF($EB5="","",SUMIFS(Контрагенты!$F:$F,Контрагенты!$I:$I,"Аренда машин и оборуд. (DC)",Контрагенты!$C:$C,$EB5,Контрагенты!$E:$E,$EC5,Контрагенты!$B:$B,CF$2))</f>
        <v>0</v>
      </c>
      <c r="CG5" s="33">
        <f>IF($EB5="","",SUMIFS(Контрагенты!$F:$F,Контрагенты!$I:$I,"Аренда машин и оборуд. (DC)",Контрагенты!$C:$C,$EB5,Контрагенты!$E:$E,$EC5,Контрагенты!$B:$B,CG$2))</f>
        <v>0</v>
      </c>
      <c r="CH5" s="33">
        <f>IF($EB5="","",SUMIFS(Контрагенты!$F:$F,Контрагенты!$I:$I,"Аренда машин и оборуд. (DC)",Контрагенты!$C:$C,$EB5,Контрагенты!$E:$E,$EC5,Контрагенты!$B:$B,CH$2))</f>
        <v>0</v>
      </c>
      <c r="CI5" s="33">
        <f>IF($EB5="","",SUMIFS(Контрагенты!$F:$F,Контрагенты!$I:$I,"Аренда машин и оборуд. (DC)",Контрагенты!$C:$C,$EB5,Контрагенты!$E:$E,$EC5,Контрагенты!$B:$B,CI$2))</f>
        <v>0</v>
      </c>
      <c r="CJ5" s="33">
        <f>IF($EB5="","",SUMIFS(Контрагенты!$F:$F,Контрагенты!$I:$I,"Аренда машин и оборуд. (DC)",Контрагенты!$C:$C,$EB5,Контрагенты!$E:$E,$EC5,Контрагенты!$B:$B,CJ$2))</f>
        <v>0</v>
      </c>
      <c r="CK5" s="33">
        <f>IF($EB5="","",SUMIFS(Контрагенты!$F:$F,Контрагенты!$I:$I,"Аренда машин и оборуд. (DC)",Контрагенты!$C:$C,$EB5,Контрагенты!$E:$E,$EC5,Контрагенты!$B:$B,CK$2))</f>
        <v>0</v>
      </c>
      <c r="CL5" s="33">
        <f>IF($EB5="","",SUMIFS(Контрагенты!$F:$F,Контрагенты!$I:$I,"Аренда машин и оборуд. (DC)",Контрагенты!$C:$C,$EB5,Контрагенты!$E:$E,$EC5,Контрагенты!$B:$B,CL$2))</f>
        <v>0</v>
      </c>
      <c r="CM5" s="33">
        <f>IF($EB5="","",SUMIFS(Контрагенты!$F:$F,Контрагенты!$I:$I,"Аренда машин и оборуд. (DC)",Контрагенты!$C:$C,$EB5,Контрагенты!$E:$E,$EC5,Контрагенты!$B:$B,CM$2))</f>
        <v>0</v>
      </c>
      <c r="CN5" s="33">
        <f>IF($EB5="","",SUMIFS(Контрагенты!$F:$F,Контрагенты!$I:$I,"Аренда машин и оборуд. (DC)",Контрагенты!$C:$C,$EB5,Контрагенты!$E:$E,$EC5,Контрагенты!$B:$B,CN$2))</f>
        <v>0</v>
      </c>
      <c r="CO5" s="33">
        <f>IF($EB5="","",SUMIFS(Контрагенты!$F:$F,Контрагенты!$I:$I,"Аренда машин и оборуд. (DC)",Контрагенты!$C:$C,$EB5,Контрагенты!$E:$E,$EC5,Контрагенты!$B:$B,CO$2))</f>
        <v>0</v>
      </c>
      <c r="CP5" s="33">
        <f>IF($EB5="","",SUMIFS(Контрагенты!$F:$F,Контрагенты!$I:$I,"Аренда машин и оборуд. (DC)",Контрагенты!$C:$C,$EB5,Контрагенты!$E:$E,$EC5,Контрагенты!$B:$B,CP$2))</f>
        <v>0</v>
      </c>
      <c r="CQ5" s="33">
        <f>IF($EB5="","",SUMIFS(Контрагенты!$F:$F,Контрагенты!$I:$I,"Аренда машин и оборуд. (DC)",Контрагенты!$C:$C,$EB5,Контрагенты!$E:$E,$EC5,Контрагенты!$B:$B,CQ$2))</f>
        <v>0</v>
      </c>
      <c r="CR5" s="33">
        <f>IF($EB5="","",SUMIFS(Контрагенты!$F:$F,Контрагенты!$I:$I,"Аренда машин и оборуд. (DC)",Контрагенты!$C:$C,$EB5,Контрагенты!$E:$E,$EC5,Контрагенты!$B:$B,CR$2))</f>
        <v>0</v>
      </c>
      <c r="CS5" s="33">
        <f>IF($EB5="","",SUMIFS(Контрагенты!$F:$F,Контрагенты!$I:$I,"Аренда машин и оборуд. (DC)",Контрагенты!$C:$C,$EB5,Контрагенты!$E:$E,$EC5,Контрагенты!$B:$B,CS$2))</f>
        <v>0</v>
      </c>
      <c r="CT5" s="33">
        <f>IF($EB5="","",SUMIFS(Контрагенты!$F:$F,Контрагенты!$I:$I,"Аренда машин и оборуд. (DC)",Контрагенты!$C:$C,$EB5,Контрагенты!$E:$E,$EC5,Контрагенты!$B:$B,CT$2))</f>
        <v>0</v>
      </c>
      <c r="CU5" s="33">
        <f>IF($EB5="","",SUMIFS(Контрагенты!$F:$F,Контрагенты!$I:$I,"Аренда машин и оборуд. (DC)",Контрагенты!$C:$C,$EB5,Контрагенты!$E:$E,$EC5,Контрагенты!$B:$B,CU$2))</f>
        <v>0</v>
      </c>
      <c r="CV5" s="33">
        <f>IF($EB5="","",SUMIFS(Контрагенты!$F:$F,Контрагенты!$I:$I,"Аренда машин и оборуд. (DC)",Контрагенты!$C:$C,$EB5,Контрагенты!$E:$E,$EC5,Контрагенты!$B:$B,CV$2))</f>
        <v>0</v>
      </c>
      <c r="CW5" s="33">
        <f>IF($EB5="","",SUMIFS(Контрагенты!$F:$F,Контрагенты!$I:$I,"Аренда машин и оборуд. (DC)",Контрагенты!$C:$C,$EB5,Контрагенты!$E:$E,$EC5,Контрагенты!$B:$B,CW$2))</f>
        <v>0</v>
      </c>
      <c r="CX5" s="33">
        <f>IF($EB5="","",SUMIFS(Контрагенты!$F:$F,Контрагенты!$I:$I,"Аренда машин и оборуд. (DC)",Контрагенты!$C:$C,$EB5,Контрагенты!$E:$E,$EC5,Контрагенты!$B:$B,CX$2))</f>
        <v>0</v>
      </c>
      <c r="CY5" s="33">
        <f>IF($EB5="","",SUMIFS(Контрагенты!$F:$F,Контрагенты!$I:$I,"Аренда машин и оборуд. (DC)",Контрагенты!$C:$C,$EB5,Контрагенты!$E:$E,$EC5,Контрагенты!$B:$B,CY$2))</f>
        <v>0</v>
      </c>
      <c r="CZ5" s="33">
        <f>IF($EB5="","",SUMIFS(Контрагенты!$F:$F,Контрагенты!$I:$I,"Аренда машин и оборуд. (DC)",Контрагенты!$C:$C,$EB5,Контрагенты!$E:$E,$EC5,Контрагенты!$B:$B,CZ$2))</f>
        <v>0</v>
      </c>
      <c r="DA5" s="33">
        <f>IF($EB5="","",SUMIFS(Контрагенты!$F:$F,Контрагенты!$I:$I,"Аренда машин и оборуд. (DC)",Контрагенты!$C:$C,$EB5,Контрагенты!$E:$E,$EC5,Контрагенты!$B:$B,DA$2))</f>
        <v>0</v>
      </c>
      <c r="DB5" s="33">
        <f>IF($EB5="","",SUMIFS(Контрагенты!$F:$F,Контрагенты!$I:$I,"Аренда машин и оборуд. (DC)",Контрагенты!$C:$C,$EB5,Контрагенты!$E:$E,$EC5,Контрагенты!$B:$B,DB$2))</f>
        <v>0</v>
      </c>
      <c r="DC5" s="33">
        <f>IF($EB5="","",SUMIFS(Контрагенты!$F:$F,Контрагенты!$I:$I,"Аренда машин и оборуд. (DC)",Контрагенты!$C:$C,$EB5,Контрагенты!$E:$E,$EC5,Контрагенты!$B:$B,DC$2))</f>
        <v>0</v>
      </c>
      <c r="DD5" s="33">
        <f>IF($EB5="","",SUMIFS(Контрагенты!$F:$F,Контрагенты!$I:$I,"Аренда машин и оборуд. (DC)",Контрагенты!$C:$C,$EB5,Контрагенты!$E:$E,$EC5,Контрагенты!$B:$B,DD$2))</f>
        <v>0</v>
      </c>
      <c r="DE5" s="33">
        <f>IF($EB5="","",SUMIFS(Контрагенты!$F:$F,Контрагенты!$I:$I,"Аренда машин и оборуд. (DC)",Контрагенты!$C:$C,$EB5,Контрагенты!$E:$E,$EC5,Контрагенты!$B:$B,DE$2))</f>
        <v>0</v>
      </c>
      <c r="DF5" s="33">
        <f>IF($EB5="","",SUMIFS(Контрагенты!$F:$F,Контрагенты!$I:$I,"Аренда машин и оборуд. (DC)",Контрагенты!$C:$C,$EB5,Контрагенты!$E:$E,$EC5,Контрагенты!$B:$B,DF$2))</f>
        <v>0</v>
      </c>
      <c r="DG5" s="33">
        <f>IF($EB5="","",SUMIFS(Контрагенты!$F:$F,Контрагенты!$I:$I,"Аренда машин и оборуд. (DC)",Контрагенты!$C:$C,$EB5,Контрагенты!$E:$E,$EC5,Контрагенты!$B:$B,DG$2))</f>
        <v>0</v>
      </c>
      <c r="DH5" s="33">
        <f>IF($EB5="","",SUMIFS(Контрагенты!$F:$F,Контрагенты!$I:$I,"Аренда машин и оборуд. (DC)",Контрагенты!$C:$C,$EB5,Контрагенты!$E:$E,$EC5,Контрагенты!$B:$B,DH$2))</f>
        <v>0</v>
      </c>
      <c r="DI5" s="33">
        <f>IF($EB5="","",SUMIFS(Контрагенты!$F:$F,Контрагенты!$I:$I,"Аренда машин и оборуд. (DC)",Контрагенты!$C:$C,$EB5,Контрагенты!$E:$E,$EC5,Контрагенты!$B:$B,DI$2))</f>
        <v>0</v>
      </c>
      <c r="DJ5" s="33">
        <f>IF($EB5="","",SUMIFS(Контрагенты!$F:$F,Контрагенты!$I:$I,"Аренда машин и оборуд. (DC)",Контрагенты!$C:$C,$EB5,Контрагенты!$E:$E,$EC5,Контрагенты!$B:$B,DJ$2))</f>
        <v>0</v>
      </c>
      <c r="DK5" s="33">
        <f>IF($EB5="","",SUMIFS(Контрагенты!$F:$F,Контрагенты!$I:$I,"Аренда машин и оборуд. (DC)",Контрагенты!$C:$C,$EB5,Контрагенты!$E:$E,$EC5,Контрагенты!$B:$B,DK$2))</f>
        <v>0</v>
      </c>
      <c r="DL5" s="33">
        <f>IF($EB5="","",SUMIFS(Контрагенты!$F:$F,Контрагенты!$I:$I,"Аренда машин и оборуд. (DC)",Контрагенты!$C:$C,$EB5,Контрагенты!$E:$E,$EC5,Контрагенты!$B:$B,DL$2))</f>
        <v>0</v>
      </c>
      <c r="DM5" s="33">
        <f>IF($EB5="","",SUMIFS(Контрагенты!$F:$F,Контрагенты!$I:$I,"Аренда машин и оборуд. (DC)",Контрагенты!$C:$C,$EB5,Контрагенты!$E:$E,$EC5,Контрагенты!$B:$B,DM$2))</f>
        <v>0</v>
      </c>
      <c r="DN5" s="33">
        <f>IF($EB5="","",SUMIFS(Контрагенты!$F:$F,Контрагенты!$I:$I,"Аренда машин и оборуд. (DC)",Контрагенты!$C:$C,$EB5,Контрагенты!$E:$E,$EC5,Контрагенты!$B:$B,DN$2))</f>
        <v>0</v>
      </c>
      <c r="DO5" s="33">
        <f>IF($EB5="","",SUMIFS(Контрагенты!$F:$F,Контрагенты!$I:$I,"Аренда машин и оборуд. (DC)",Контрагенты!$C:$C,$EB5,Контрагенты!$E:$E,$EC5,Контрагенты!$B:$B,DO$2))</f>
        <v>0</v>
      </c>
      <c r="DP5" s="33">
        <f>IF($EB5="","",SUMIFS(Контрагенты!$F:$F,Контрагенты!$I:$I,"Аренда машин и оборуд. (DC)",Контрагенты!$C:$C,$EB5,Контрагенты!$E:$E,$EC5,Контрагенты!$B:$B,DP$2))</f>
        <v>0</v>
      </c>
      <c r="DQ5" s="33">
        <f>IF($EB5="","",SUMIFS(Контрагенты!$F:$F,Контрагенты!$I:$I,"Аренда машин и оборуд. (DC)",Контрагенты!$C:$C,$EB5,Контрагенты!$E:$E,$EC5,Контрагенты!$B:$B,DQ$2))</f>
        <v>0</v>
      </c>
      <c r="DR5" s="33">
        <f>IF($EB5="","",SUMIFS(Контрагенты!$F:$F,Контрагенты!$I:$I,"Аренда машин и оборуд. (DC)",Контрагенты!$C:$C,$EB5,Контрагенты!$E:$E,$EC5,Контрагенты!$B:$B,DR$2))</f>
        <v>0</v>
      </c>
      <c r="DS5" s="33">
        <f>IF($EB5="","",SUMIFS(Контрагенты!$F:$F,Контрагенты!$I:$I,"Аренда машин и оборуд. (DC)",Контрагенты!$C:$C,$EB5,Контрагенты!$E:$E,$EC5,Контрагенты!$B:$B,DS$2))</f>
        <v>0</v>
      </c>
      <c r="DT5" s="33">
        <f>IF($EB5="","",SUMIFS(Контрагенты!$F:$F,Контрагенты!$I:$I,"Аренда машин и оборуд. (DC)",Контрагенты!$C:$C,$EB5,Контрагенты!$E:$E,$EC5,Контрагенты!$B:$B,DT$2))</f>
        <v>0</v>
      </c>
      <c r="DU5" s="33">
        <f>IF($EB5="","",SUMIFS(Контрагенты!$F:$F,Контрагенты!$I:$I,"Аренда машин и оборуд. (DC)",Контрагенты!$C:$C,$EB5,Контрагенты!$E:$E,$EC5,Контрагенты!$B:$B,DU$2))</f>
        <v>0</v>
      </c>
      <c r="DV5" s="33">
        <f>IF($EB5="","",SUMIFS(Контрагенты!$F:$F,Контрагенты!$I:$I,"Аренда машин и оборуд. (DC)",Контрагенты!$C:$C,$EB5,Контрагенты!$E:$E,$EC5,Контрагенты!$B:$B,DV$2))</f>
        <v>0</v>
      </c>
      <c r="DW5" s="33">
        <f>IF($EB5="","",SUMIFS(Контрагенты!$F:$F,Контрагенты!$I:$I,"Аренда машин и оборуд. (DC)",Контрагенты!$C:$C,$EB5,Контрагенты!$E:$E,$EC5,Контрагенты!$B:$B,DW$2))</f>
        <v>0</v>
      </c>
      <c r="DX5" s="33">
        <f>IF($EB5="","",SUMIFS(Контрагенты!$F:$F,Контрагенты!$I:$I,"Аренда машин и оборуд. (DC)",Контрагенты!$C:$C,$EB5,Контрагенты!$E:$E,$EC5,Контрагенты!$B:$B,DX$2))</f>
        <v>0</v>
      </c>
      <c r="DY5" s="33">
        <f>IF($EB5="","",SUMIFS(Контрагенты!$F:$F,Контрагенты!$I:$I,"Аренда машин и оборуд. (DC)",Контрагенты!$C:$C,$EB5,Контрагенты!$E:$E,$EC5,Контрагенты!$B:$B,DY$2))</f>
        <v>0</v>
      </c>
      <c r="DZ5" s="33">
        <f>IF($EB5="","",SUMIFS(Контрагенты!$F:$F,Контрагенты!$I:$I,"Аренда машин и оборуд. (DC)",Контрагенты!$C:$C,$EB5,Контрагенты!$E:$E,$EC5,Контрагенты!$B:$B,DZ$2))</f>
        <v>0</v>
      </c>
      <c r="EB5" s="33" t="s">
        <v>218</v>
      </c>
      <c r="EC5" s="33" t="s">
        <v>119</v>
      </c>
    </row>
    <row r="6" spans="1:133" s="33" customFormat="1">
      <c r="A6" s="78" t="str">
        <f>IF(EB6="","",IFERROR(INDEX(Контрагенты!$H:$H,MATCH(1,INDEX((Контрагенты!$C:$C=EB6)*(Контрагенты!$E:$E=EC6)*(Контрагенты!$I:$I="Аренда машин и оборуд. (DC)"),0),0)),""))</f>
        <v>Оплата по счету №9 от 22.05.2026 за услуги манипулятора. Сумма 350000-00, в т.ч. НДС (22%) 63 114,75 руб.</v>
      </c>
      <c r="B6" s="78" t="str">
        <f t="shared" si="6"/>
        <v>ПОРТСТРОЙ ООО</v>
      </c>
      <c r="C6" s="78" t="str">
        <f t="shared" si="6"/>
        <v>№9</v>
      </c>
      <c r="E6" s="33">
        <v>0</v>
      </c>
      <c r="H6" s="34">
        <f t="shared" si="7"/>
        <v>350000</v>
      </c>
      <c r="I6" s="33">
        <f>IF($EB6="","",SUMIFS(Контрагенты!$F:$F,Контрагенты!$I:$I,"Аренда машин и оборуд. (DC)",Контрагенты!$C:$C,$EB6,Контрагенты!$E:$E,$EC6,Контрагенты!$B:$B,I$2))</f>
        <v>0</v>
      </c>
      <c r="J6" s="33">
        <f>IF($EB6="","",SUMIFS(Контрагенты!$F:$F,Контрагенты!$I:$I,"Аренда машин и оборуд. (DC)",Контрагенты!$C:$C,$EB6,Контрагенты!$E:$E,$EC6,Контрагенты!$B:$B,J$2))</f>
        <v>0</v>
      </c>
      <c r="K6" s="33">
        <f>IF($EB6="","",SUMIFS(Контрагенты!$F:$F,Контрагенты!$I:$I,"Аренда машин и оборуд. (DC)",Контрагенты!$C:$C,$EB6,Контрагенты!$E:$E,$EC6,Контрагенты!$B:$B,K$2))</f>
        <v>350000</v>
      </c>
      <c r="L6" s="33">
        <f>IF($EB6="","",SUMIFS(Контрагенты!$F:$F,Контрагенты!$I:$I,"Аренда машин и оборуд. (DC)",Контрагенты!$C:$C,$EB6,Контрагенты!$E:$E,$EC6,Контрагенты!$B:$B,L$2))</f>
        <v>0</v>
      </c>
      <c r="M6" s="33">
        <f>IF($EB6="","",SUMIFS(Контрагенты!$F:$F,Контрагенты!$I:$I,"Аренда машин и оборуд. (DC)",Контрагенты!$C:$C,$EB6,Контрагенты!$E:$E,$EC6,Контрагенты!$B:$B,M$2))</f>
        <v>0</v>
      </c>
      <c r="N6" s="33">
        <f>IF($EB6="","",SUMIFS(Контрагенты!$F:$F,Контрагенты!$I:$I,"Аренда машин и оборуд. (DC)",Контрагенты!$C:$C,$EB6,Контрагенты!$E:$E,$EC6,Контрагенты!$B:$B,N$2))</f>
        <v>0</v>
      </c>
      <c r="O6" s="33">
        <f>IF($EB6="","",SUMIFS(Контрагенты!$F:$F,Контрагенты!$I:$I,"Аренда машин и оборуд. (DC)",Контрагенты!$C:$C,$EB6,Контрагенты!$E:$E,$EC6,Контрагенты!$B:$B,O$2))</f>
        <v>0</v>
      </c>
      <c r="P6" s="33">
        <f>IF($EB6="","",SUMIFS(Контрагенты!$F:$F,Контрагенты!$I:$I,"Аренда машин и оборуд. (DC)",Контрагенты!$C:$C,$EB6,Контрагенты!$E:$E,$EC6,Контрагенты!$B:$B,P$2))</f>
        <v>0</v>
      </c>
      <c r="Q6" s="33">
        <f>IF($EB6="","",SUMIFS(Контрагенты!$F:$F,Контрагенты!$I:$I,"Аренда машин и оборуд. (DC)",Контрагенты!$C:$C,$EB6,Контрагенты!$E:$E,$EC6,Контрагенты!$B:$B,Q$2))</f>
        <v>0</v>
      </c>
      <c r="R6" s="33">
        <f>IF($EB6="","",SUMIFS(Контрагенты!$F:$F,Контрагенты!$I:$I,"Аренда машин и оборуд. (DC)",Контрагенты!$C:$C,$EB6,Контрагенты!$E:$E,$EC6,Контрагенты!$B:$B,R$2))</f>
        <v>0</v>
      </c>
      <c r="S6" s="33">
        <f>IF($EB6="","",SUMIFS(Контрагенты!$F:$F,Контрагенты!$I:$I,"Аренда машин и оборуд. (DC)",Контрагенты!$C:$C,$EB6,Контрагенты!$E:$E,$EC6,Контрагенты!$B:$B,S$2))</f>
        <v>0</v>
      </c>
      <c r="T6" s="33">
        <f>IF($EB6="","",SUMIFS(Контрагенты!$F:$F,Контрагенты!$I:$I,"Аренда машин и оборуд. (DC)",Контрагенты!$C:$C,$EB6,Контрагенты!$E:$E,$EC6,Контрагенты!$B:$B,T$2))</f>
        <v>0</v>
      </c>
      <c r="U6" s="33">
        <f>IF($EB6="","",SUMIFS(Контрагенты!$F:$F,Контрагенты!$I:$I,"Аренда машин и оборуд. (DC)",Контрагенты!$C:$C,$EB6,Контрагенты!$E:$E,$EC6,Контрагенты!$B:$B,U$2))</f>
        <v>0</v>
      </c>
      <c r="V6" s="33">
        <f>IF($EB6="","",SUMIFS(Контрагенты!$F:$F,Контрагенты!$I:$I,"Аренда машин и оборуд. (DC)",Контрагенты!$C:$C,$EB6,Контрагенты!$E:$E,$EC6,Контрагенты!$B:$B,V$2))</f>
        <v>0</v>
      </c>
      <c r="W6" s="33">
        <f>IF($EB6="","",SUMIFS(Контрагенты!$F:$F,Контрагенты!$I:$I,"Аренда машин и оборуд. (DC)",Контрагенты!$C:$C,$EB6,Контрагенты!$E:$E,$EC6,Контрагенты!$B:$B,W$2))</f>
        <v>0</v>
      </c>
      <c r="X6" s="33">
        <f>IF($EB6="","",SUMIFS(Контрагенты!$F:$F,Контрагенты!$I:$I,"Аренда машин и оборуд. (DC)",Контрагенты!$C:$C,$EB6,Контрагенты!$E:$E,$EC6,Контрагенты!$B:$B,X$2))</f>
        <v>0</v>
      </c>
      <c r="Y6" s="33">
        <f>IF($EB6="","",SUMIFS(Контрагенты!$F:$F,Контрагенты!$I:$I,"Аренда машин и оборуд. (DC)",Контрагенты!$C:$C,$EB6,Контрагенты!$E:$E,$EC6,Контрагенты!$B:$B,Y$2))</f>
        <v>0</v>
      </c>
      <c r="Z6" s="33">
        <f>IF($EB6="","",SUMIFS(Контрагенты!$F:$F,Контрагенты!$I:$I,"Аренда машин и оборуд. (DC)",Контрагенты!$C:$C,$EB6,Контрагенты!$E:$E,$EC6,Контрагенты!$B:$B,Z$2))</f>
        <v>0</v>
      </c>
      <c r="AA6" s="33">
        <f>IF($EB6="","",SUMIFS(Контрагенты!$F:$F,Контрагенты!$I:$I,"Аренда машин и оборуд. (DC)",Контрагенты!$C:$C,$EB6,Контрагенты!$E:$E,$EC6,Контрагенты!$B:$B,AA$2))</f>
        <v>0</v>
      </c>
      <c r="AB6" s="33">
        <f>IF($EB6="","",SUMIFS(Контрагенты!$F:$F,Контрагенты!$I:$I,"Аренда машин и оборуд. (DC)",Контрагенты!$C:$C,$EB6,Контрагенты!$E:$E,$EC6,Контрагенты!$B:$B,AB$2))</f>
        <v>0</v>
      </c>
      <c r="AC6" s="33">
        <f>IF($EB6="","",SUMIFS(Контрагенты!$F:$F,Контрагенты!$I:$I,"Аренда машин и оборуд. (DC)",Контрагенты!$C:$C,$EB6,Контрагенты!$E:$E,$EC6,Контрагенты!$B:$B,AC$2))</f>
        <v>0</v>
      </c>
      <c r="AD6" s="33">
        <f>IF($EB6="","",SUMIFS(Контрагенты!$F:$F,Контрагенты!$I:$I,"Аренда машин и оборуд. (DC)",Контрагенты!$C:$C,$EB6,Контрагенты!$E:$E,$EC6,Контрагенты!$B:$B,AD$2))</f>
        <v>0</v>
      </c>
      <c r="AE6" s="33">
        <f>IF($EB6="","",SUMIFS(Контрагенты!$F:$F,Контрагенты!$I:$I,"Аренда машин и оборуд. (DC)",Контрагенты!$C:$C,$EB6,Контрагенты!$E:$E,$EC6,Контрагенты!$B:$B,AE$2))</f>
        <v>0</v>
      </c>
      <c r="AF6" s="33">
        <f>IF($EB6="","",SUMIFS(Контрагенты!$F:$F,Контрагенты!$I:$I,"Аренда машин и оборуд. (DC)",Контрагенты!$C:$C,$EB6,Контрагенты!$E:$E,$EC6,Контрагенты!$B:$B,AF$2))</f>
        <v>0</v>
      </c>
      <c r="AG6" s="33">
        <f>IF($EB6="","",SUMIFS(Контрагенты!$F:$F,Контрагенты!$I:$I,"Аренда машин и оборуд. (DC)",Контрагенты!$C:$C,$EB6,Контрагенты!$E:$E,$EC6,Контрагенты!$B:$B,AG$2))</f>
        <v>0</v>
      </c>
      <c r="AH6" s="33">
        <f>IF($EB6="","",SUMIFS(Контрагенты!$F:$F,Контрагенты!$I:$I,"Аренда машин и оборуд. (DC)",Контрагенты!$C:$C,$EB6,Контрагенты!$E:$E,$EC6,Контрагенты!$B:$B,AH$2))</f>
        <v>0</v>
      </c>
      <c r="AI6" s="33">
        <f>IF($EB6="","",SUMIFS(Контрагенты!$F:$F,Контрагенты!$I:$I,"Аренда машин и оборуд. (DC)",Контрагенты!$C:$C,$EB6,Контрагенты!$E:$E,$EC6,Контрагенты!$B:$B,AI$2))</f>
        <v>0</v>
      </c>
      <c r="AJ6" s="33">
        <f>IF($EB6="","",SUMIFS(Контрагенты!$F:$F,Контрагенты!$I:$I,"Аренда машин и оборуд. (DC)",Контрагенты!$C:$C,$EB6,Контрагенты!$E:$E,$EC6,Контрагенты!$B:$B,AJ$2))</f>
        <v>0</v>
      </c>
      <c r="AK6" s="33">
        <f>IF($EB6="","",SUMIFS(Контрагенты!$F:$F,Контрагенты!$I:$I,"Аренда машин и оборуд. (DC)",Контрагенты!$C:$C,$EB6,Контрагенты!$E:$E,$EC6,Контрагенты!$B:$B,AK$2))</f>
        <v>0</v>
      </c>
      <c r="AL6" s="33">
        <f>IF($EB6="","",SUMIFS(Контрагенты!$F:$F,Контрагенты!$I:$I,"Аренда машин и оборуд. (DC)",Контрагенты!$C:$C,$EB6,Контрагенты!$E:$E,$EC6,Контрагенты!$B:$B,AL$2))</f>
        <v>0</v>
      </c>
      <c r="AM6" s="33">
        <f>IF($EB6="","",SUMIFS(Контрагенты!$F:$F,Контрагенты!$I:$I,"Аренда машин и оборуд. (DC)",Контрагенты!$C:$C,$EB6,Контрагенты!$E:$E,$EC6,Контрагенты!$B:$B,AM$2))</f>
        <v>0</v>
      </c>
      <c r="AN6" s="33">
        <f>IF($EB6="","",SUMIFS(Контрагенты!$F:$F,Контрагенты!$I:$I,"Аренда машин и оборуд. (DC)",Контрагенты!$C:$C,$EB6,Контрагенты!$E:$E,$EC6,Контрагенты!$B:$B,AN$2))</f>
        <v>0</v>
      </c>
      <c r="AO6" s="33">
        <f>IF($EB6="","",SUMIFS(Контрагенты!$F:$F,Контрагенты!$I:$I,"Аренда машин и оборуд. (DC)",Контрагенты!$C:$C,$EB6,Контрагенты!$E:$E,$EC6,Контрагенты!$B:$B,AO$2))</f>
        <v>0</v>
      </c>
      <c r="AP6" s="33">
        <f>IF($EB6="","",SUMIFS(Контрагенты!$F:$F,Контрагенты!$I:$I,"Аренда машин и оборуд. (DC)",Контрагенты!$C:$C,$EB6,Контрагенты!$E:$E,$EC6,Контрагенты!$B:$B,AP$2))</f>
        <v>0</v>
      </c>
      <c r="AQ6" s="33">
        <f>IF($EB6="","",SUMIFS(Контрагенты!$F:$F,Контрагенты!$I:$I,"Аренда машин и оборуд. (DC)",Контрагенты!$C:$C,$EB6,Контрагенты!$E:$E,$EC6,Контрагенты!$B:$B,AQ$2))</f>
        <v>0</v>
      </c>
      <c r="AR6" s="33">
        <f>IF($EB6="","",SUMIFS(Контрагенты!$F:$F,Контрагенты!$I:$I,"Аренда машин и оборуд. (DC)",Контрагенты!$C:$C,$EB6,Контрагенты!$E:$E,$EC6,Контрагенты!$B:$B,AR$2))</f>
        <v>0</v>
      </c>
      <c r="AS6" s="33">
        <f>IF($EB6="","",SUMIFS(Контрагенты!$F:$F,Контрагенты!$I:$I,"Аренда машин и оборуд. (DC)",Контрагенты!$C:$C,$EB6,Контрагенты!$E:$E,$EC6,Контрагенты!$B:$B,AS$2))</f>
        <v>0</v>
      </c>
      <c r="AT6" s="33">
        <f>IF($EB6="","",SUMIFS(Контрагенты!$F:$F,Контрагенты!$I:$I,"Аренда машин и оборуд. (DC)",Контрагенты!$C:$C,$EB6,Контрагенты!$E:$E,$EC6,Контрагенты!$B:$B,AT$2))</f>
        <v>0</v>
      </c>
      <c r="AU6" s="33">
        <f>IF($EB6="","",SUMIFS(Контрагенты!$F:$F,Контрагенты!$I:$I,"Аренда машин и оборуд. (DC)",Контрагенты!$C:$C,$EB6,Контрагенты!$E:$E,$EC6,Контрагенты!$B:$B,AU$2))</f>
        <v>0</v>
      </c>
      <c r="AV6" s="33">
        <f>IF($EB6="","",SUMIFS(Контрагенты!$F:$F,Контрагенты!$I:$I,"Аренда машин и оборуд. (DC)",Контрагенты!$C:$C,$EB6,Контрагенты!$E:$E,$EC6,Контрагенты!$B:$B,AV$2))</f>
        <v>0</v>
      </c>
      <c r="AW6" s="33">
        <f>IF($EB6="","",SUMIFS(Контрагенты!$F:$F,Контрагенты!$I:$I,"Аренда машин и оборуд. (DC)",Контрагенты!$C:$C,$EB6,Контрагенты!$E:$E,$EC6,Контрагенты!$B:$B,AW$2))</f>
        <v>0</v>
      </c>
      <c r="AX6" s="33">
        <f>IF($EB6="","",SUMIFS(Контрагенты!$F:$F,Контрагенты!$I:$I,"Аренда машин и оборуд. (DC)",Контрагенты!$C:$C,$EB6,Контрагенты!$E:$E,$EC6,Контрагенты!$B:$B,AX$2))</f>
        <v>0</v>
      </c>
      <c r="AY6" s="33">
        <f>IF($EB6="","",SUMIFS(Контрагенты!$F:$F,Контрагенты!$I:$I,"Аренда машин и оборуд. (DC)",Контрагенты!$C:$C,$EB6,Контрагенты!$E:$E,$EC6,Контрагенты!$B:$B,AY$2))</f>
        <v>0</v>
      </c>
      <c r="AZ6" s="33">
        <f>IF($EB6="","",SUMIFS(Контрагенты!$F:$F,Контрагенты!$I:$I,"Аренда машин и оборуд. (DC)",Контрагенты!$C:$C,$EB6,Контрагенты!$E:$E,$EC6,Контрагенты!$B:$B,AZ$2))</f>
        <v>0</v>
      </c>
      <c r="BA6" s="33">
        <f>IF($EB6="","",SUMIFS(Контрагенты!$F:$F,Контрагенты!$I:$I,"Аренда машин и оборуд. (DC)",Контрагенты!$C:$C,$EB6,Контрагенты!$E:$E,$EC6,Контрагенты!$B:$B,BA$2))</f>
        <v>0</v>
      </c>
      <c r="BB6" s="33">
        <f>IF($EB6="","",SUMIFS(Контрагенты!$F:$F,Контрагенты!$I:$I,"Аренда машин и оборуд. (DC)",Контрагенты!$C:$C,$EB6,Контрагенты!$E:$E,$EC6,Контрагенты!$B:$B,BB$2))</f>
        <v>0</v>
      </c>
      <c r="BC6" s="33">
        <f>IF($EB6="","",SUMIFS(Контрагенты!$F:$F,Контрагенты!$I:$I,"Аренда машин и оборуд. (DC)",Контрагенты!$C:$C,$EB6,Контрагенты!$E:$E,$EC6,Контрагенты!$B:$B,BC$2))</f>
        <v>0</v>
      </c>
      <c r="BD6" s="33">
        <f>IF($EB6="","",SUMIFS(Контрагенты!$F:$F,Контрагенты!$I:$I,"Аренда машин и оборуд. (DC)",Контрагенты!$C:$C,$EB6,Контрагенты!$E:$E,$EC6,Контрагенты!$B:$B,BD$2))</f>
        <v>0</v>
      </c>
      <c r="BE6" s="33">
        <f>IF($EB6="","",SUMIFS(Контрагенты!$F:$F,Контрагенты!$I:$I,"Аренда машин и оборуд. (DC)",Контрагенты!$C:$C,$EB6,Контрагенты!$E:$E,$EC6,Контрагенты!$B:$B,BE$2))</f>
        <v>0</v>
      </c>
      <c r="BF6" s="33">
        <f>IF($EB6="","",SUMIFS(Контрагенты!$F:$F,Контрагенты!$I:$I,"Аренда машин и оборуд. (DC)",Контрагенты!$C:$C,$EB6,Контрагенты!$E:$E,$EC6,Контрагенты!$B:$B,BF$2))</f>
        <v>0</v>
      </c>
      <c r="BG6" s="33">
        <f>IF($EB6="","",SUMIFS(Контрагенты!$F:$F,Контрагенты!$I:$I,"Аренда машин и оборуд. (DC)",Контрагенты!$C:$C,$EB6,Контрагенты!$E:$E,$EC6,Контрагенты!$B:$B,BG$2))</f>
        <v>0</v>
      </c>
      <c r="BH6" s="33">
        <f>IF($EB6="","",SUMIFS(Контрагенты!$F:$F,Контрагенты!$I:$I,"Аренда машин и оборуд. (DC)",Контрагенты!$C:$C,$EB6,Контрагенты!$E:$E,$EC6,Контрагенты!$B:$B,BH$2))</f>
        <v>0</v>
      </c>
      <c r="BI6" s="33">
        <f>IF($EB6="","",SUMIFS(Контрагенты!$F:$F,Контрагенты!$I:$I,"Аренда машин и оборуд. (DC)",Контрагенты!$C:$C,$EB6,Контрагенты!$E:$E,$EC6,Контрагенты!$B:$B,BI$2))</f>
        <v>0</v>
      </c>
      <c r="BJ6" s="33">
        <f>IF($EB6="","",SUMIFS(Контрагенты!$F:$F,Контрагенты!$I:$I,"Аренда машин и оборуд. (DC)",Контрагенты!$C:$C,$EB6,Контрагенты!$E:$E,$EC6,Контрагенты!$B:$B,BJ$2))</f>
        <v>0</v>
      </c>
      <c r="BK6" s="33">
        <f>IF($EB6="","",SUMIFS(Контрагенты!$F:$F,Контрагенты!$I:$I,"Аренда машин и оборуд. (DC)",Контрагенты!$C:$C,$EB6,Контрагенты!$E:$E,$EC6,Контрагенты!$B:$B,BK$2))</f>
        <v>0</v>
      </c>
      <c r="BL6" s="33">
        <f>IF($EB6="","",SUMIFS(Контрагенты!$F:$F,Контрагенты!$I:$I,"Аренда машин и оборуд. (DC)",Контрагенты!$C:$C,$EB6,Контрагенты!$E:$E,$EC6,Контрагенты!$B:$B,BL$2))</f>
        <v>0</v>
      </c>
      <c r="BM6" s="33">
        <f>IF($EB6="","",SUMIFS(Контрагенты!$F:$F,Контрагенты!$I:$I,"Аренда машин и оборуд. (DC)",Контрагенты!$C:$C,$EB6,Контрагенты!$E:$E,$EC6,Контрагенты!$B:$B,BM$2))</f>
        <v>0</v>
      </c>
      <c r="BN6" s="33">
        <f>IF($EB6="","",SUMIFS(Контрагенты!$F:$F,Контрагенты!$I:$I,"Аренда машин и оборуд. (DC)",Контрагенты!$C:$C,$EB6,Контрагенты!$E:$E,$EC6,Контрагенты!$B:$B,BN$2))</f>
        <v>0</v>
      </c>
      <c r="BO6" s="33">
        <f>IF($EB6="","",SUMIFS(Контрагенты!$F:$F,Контрагенты!$I:$I,"Аренда машин и оборуд. (DC)",Контрагенты!$C:$C,$EB6,Контрагенты!$E:$E,$EC6,Контрагенты!$B:$B,BO$2))</f>
        <v>0</v>
      </c>
      <c r="BP6" s="33">
        <f>IF($EB6="","",SUMIFS(Контрагенты!$F:$F,Контрагенты!$I:$I,"Аренда машин и оборуд. (DC)",Контрагенты!$C:$C,$EB6,Контрагенты!$E:$E,$EC6,Контрагенты!$B:$B,BP$2))</f>
        <v>0</v>
      </c>
      <c r="BQ6" s="33">
        <f>IF($EB6="","",SUMIFS(Контрагенты!$F:$F,Контрагенты!$I:$I,"Аренда машин и оборуд. (DC)",Контрагенты!$C:$C,$EB6,Контрагенты!$E:$E,$EC6,Контрагенты!$B:$B,BQ$2))</f>
        <v>0</v>
      </c>
      <c r="BR6" s="33">
        <f>IF($EB6="","",SUMIFS(Контрагенты!$F:$F,Контрагенты!$I:$I,"Аренда машин и оборуд. (DC)",Контрагенты!$C:$C,$EB6,Контрагенты!$E:$E,$EC6,Контрагенты!$B:$B,BR$2))</f>
        <v>0</v>
      </c>
      <c r="BS6" s="33">
        <f>IF($EB6="","",SUMIFS(Контрагенты!$F:$F,Контрагенты!$I:$I,"Аренда машин и оборуд. (DC)",Контрагенты!$C:$C,$EB6,Контрагенты!$E:$E,$EC6,Контрагенты!$B:$B,BS$2))</f>
        <v>0</v>
      </c>
      <c r="BT6" s="33">
        <f>IF($EB6="","",SUMIFS(Контрагенты!$F:$F,Контрагенты!$I:$I,"Аренда машин и оборуд. (DC)",Контрагенты!$C:$C,$EB6,Контрагенты!$E:$E,$EC6,Контрагенты!$B:$B,BT$2))</f>
        <v>0</v>
      </c>
      <c r="BU6" s="33">
        <f>IF($EB6="","",SUMIFS(Контрагенты!$F:$F,Контрагенты!$I:$I,"Аренда машин и оборуд. (DC)",Контрагенты!$C:$C,$EB6,Контрагенты!$E:$E,$EC6,Контрагенты!$B:$B,BU$2))</f>
        <v>0</v>
      </c>
      <c r="BV6" s="33">
        <f>IF($EB6="","",SUMIFS(Контрагенты!$F:$F,Контрагенты!$I:$I,"Аренда машин и оборуд. (DC)",Контрагенты!$C:$C,$EB6,Контрагенты!$E:$E,$EC6,Контрагенты!$B:$B,BV$2))</f>
        <v>0</v>
      </c>
      <c r="BW6" s="33">
        <f>IF($EB6="","",SUMIFS(Контрагенты!$F:$F,Контрагенты!$I:$I,"Аренда машин и оборуд. (DC)",Контрагенты!$C:$C,$EB6,Контрагенты!$E:$E,$EC6,Контрагенты!$B:$B,BW$2))</f>
        <v>0</v>
      </c>
      <c r="BX6" s="33">
        <f>IF($EB6="","",SUMIFS(Контрагенты!$F:$F,Контрагенты!$I:$I,"Аренда машин и оборуд. (DC)",Контрагенты!$C:$C,$EB6,Контрагенты!$E:$E,$EC6,Контрагенты!$B:$B,BX$2))</f>
        <v>0</v>
      </c>
      <c r="BY6" s="33">
        <f>IF($EB6="","",SUMIFS(Контрагенты!$F:$F,Контрагенты!$I:$I,"Аренда машин и оборуд. (DC)",Контрагенты!$C:$C,$EB6,Контрагенты!$E:$E,$EC6,Контрагенты!$B:$B,BY$2))</f>
        <v>0</v>
      </c>
      <c r="BZ6" s="33">
        <f>IF($EB6="","",SUMIFS(Контрагенты!$F:$F,Контрагенты!$I:$I,"Аренда машин и оборуд. (DC)",Контрагенты!$C:$C,$EB6,Контрагенты!$E:$E,$EC6,Контрагенты!$B:$B,BZ$2))</f>
        <v>0</v>
      </c>
      <c r="CA6" s="33">
        <f>IF($EB6="","",SUMIFS(Контрагенты!$F:$F,Контрагенты!$I:$I,"Аренда машин и оборуд. (DC)",Контрагенты!$C:$C,$EB6,Контрагенты!$E:$E,$EC6,Контрагенты!$B:$B,CA$2))</f>
        <v>0</v>
      </c>
      <c r="CB6" s="33">
        <f>IF($EB6="","",SUMIFS(Контрагенты!$F:$F,Контрагенты!$I:$I,"Аренда машин и оборуд. (DC)",Контрагенты!$C:$C,$EB6,Контрагенты!$E:$E,$EC6,Контрагенты!$B:$B,CB$2))</f>
        <v>0</v>
      </c>
      <c r="CC6" s="33">
        <f>IF($EB6="","",SUMIFS(Контрагенты!$F:$F,Контрагенты!$I:$I,"Аренда машин и оборуд. (DC)",Контрагенты!$C:$C,$EB6,Контрагенты!$E:$E,$EC6,Контрагенты!$B:$B,CC$2))</f>
        <v>0</v>
      </c>
      <c r="CD6" s="33">
        <f>IF($EB6="","",SUMIFS(Контрагенты!$F:$F,Контрагенты!$I:$I,"Аренда машин и оборуд. (DC)",Контрагенты!$C:$C,$EB6,Контрагенты!$E:$E,$EC6,Контрагенты!$B:$B,CD$2))</f>
        <v>0</v>
      </c>
      <c r="CE6" s="33">
        <f>IF($EB6="","",SUMIFS(Контрагенты!$F:$F,Контрагенты!$I:$I,"Аренда машин и оборуд. (DC)",Контрагенты!$C:$C,$EB6,Контрагенты!$E:$E,$EC6,Контрагенты!$B:$B,CE$2))</f>
        <v>0</v>
      </c>
      <c r="CF6" s="33">
        <f>IF($EB6="","",SUMIFS(Контрагенты!$F:$F,Контрагенты!$I:$I,"Аренда машин и оборуд. (DC)",Контрагенты!$C:$C,$EB6,Контрагенты!$E:$E,$EC6,Контрагенты!$B:$B,CF$2))</f>
        <v>0</v>
      </c>
      <c r="CG6" s="33">
        <f>IF($EB6="","",SUMIFS(Контрагенты!$F:$F,Контрагенты!$I:$I,"Аренда машин и оборуд. (DC)",Контрагенты!$C:$C,$EB6,Контрагенты!$E:$E,$EC6,Контрагенты!$B:$B,CG$2))</f>
        <v>0</v>
      </c>
      <c r="CH6" s="33">
        <f>IF($EB6="","",SUMIFS(Контрагенты!$F:$F,Контрагенты!$I:$I,"Аренда машин и оборуд. (DC)",Контрагенты!$C:$C,$EB6,Контрагенты!$E:$E,$EC6,Контрагенты!$B:$B,CH$2))</f>
        <v>0</v>
      </c>
      <c r="CI6" s="33">
        <f>IF($EB6="","",SUMIFS(Контрагенты!$F:$F,Контрагенты!$I:$I,"Аренда машин и оборуд. (DC)",Контрагенты!$C:$C,$EB6,Контрагенты!$E:$E,$EC6,Контрагенты!$B:$B,CI$2))</f>
        <v>0</v>
      </c>
      <c r="CJ6" s="33">
        <f>IF($EB6="","",SUMIFS(Контрагенты!$F:$F,Контрагенты!$I:$I,"Аренда машин и оборуд. (DC)",Контрагенты!$C:$C,$EB6,Контрагенты!$E:$E,$EC6,Контрагенты!$B:$B,CJ$2))</f>
        <v>0</v>
      </c>
      <c r="CK6" s="33">
        <f>IF($EB6="","",SUMIFS(Контрагенты!$F:$F,Контрагенты!$I:$I,"Аренда машин и оборуд. (DC)",Контрагенты!$C:$C,$EB6,Контрагенты!$E:$E,$EC6,Контрагенты!$B:$B,CK$2))</f>
        <v>0</v>
      </c>
      <c r="CL6" s="33">
        <f>IF($EB6="","",SUMIFS(Контрагенты!$F:$F,Контрагенты!$I:$I,"Аренда машин и оборуд. (DC)",Контрагенты!$C:$C,$EB6,Контрагенты!$E:$E,$EC6,Контрагенты!$B:$B,CL$2))</f>
        <v>0</v>
      </c>
      <c r="CM6" s="33">
        <f>IF($EB6="","",SUMIFS(Контрагенты!$F:$F,Контрагенты!$I:$I,"Аренда машин и оборуд. (DC)",Контрагенты!$C:$C,$EB6,Контрагенты!$E:$E,$EC6,Контрагенты!$B:$B,CM$2))</f>
        <v>0</v>
      </c>
      <c r="CN6" s="33">
        <f>IF($EB6="","",SUMIFS(Контрагенты!$F:$F,Контрагенты!$I:$I,"Аренда машин и оборуд. (DC)",Контрагенты!$C:$C,$EB6,Контрагенты!$E:$E,$EC6,Контрагенты!$B:$B,CN$2))</f>
        <v>0</v>
      </c>
      <c r="CO6" s="33">
        <f>IF($EB6="","",SUMIFS(Контрагенты!$F:$F,Контрагенты!$I:$I,"Аренда машин и оборуд. (DC)",Контрагенты!$C:$C,$EB6,Контрагенты!$E:$E,$EC6,Контрагенты!$B:$B,CO$2))</f>
        <v>0</v>
      </c>
      <c r="CP6" s="33">
        <f>IF($EB6="","",SUMIFS(Контрагенты!$F:$F,Контрагенты!$I:$I,"Аренда машин и оборуд. (DC)",Контрагенты!$C:$C,$EB6,Контрагенты!$E:$E,$EC6,Контрагенты!$B:$B,CP$2))</f>
        <v>0</v>
      </c>
      <c r="CQ6" s="33">
        <f>IF($EB6="","",SUMIFS(Контрагенты!$F:$F,Контрагенты!$I:$I,"Аренда машин и оборуд. (DC)",Контрагенты!$C:$C,$EB6,Контрагенты!$E:$E,$EC6,Контрагенты!$B:$B,CQ$2))</f>
        <v>0</v>
      </c>
      <c r="CR6" s="33">
        <f>IF($EB6="","",SUMIFS(Контрагенты!$F:$F,Контрагенты!$I:$I,"Аренда машин и оборуд. (DC)",Контрагенты!$C:$C,$EB6,Контрагенты!$E:$E,$EC6,Контрагенты!$B:$B,CR$2))</f>
        <v>0</v>
      </c>
      <c r="CS6" s="33">
        <f>IF($EB6="","",SUMIFS(Контрагенты!$F:$F,Контрагенты!$I:$I,"Аренда машин и оборуд. (DC)",Контрагенты!$C:$C,$EB6,Контрагенты!$E:$E,$EC6,Контрагенты!$B:$B,CS$2))</f>
        <v>0</v>
      </c>
      <c r="CT6" s="33">
        <f>IF($EB6="","",SUMIFS(Контрагенты!$F:$F,Контрагенты!$I:$I,"Аренда машин и оборуд. (DC)",Контрагенты!$C:$C,$EB6,Контрагенты!$E:$E,$EC6,Контрагенты!$B:$B,CT$2))</f>
        <v>0</v>
      </c>
      <c r="CU6" s="33">
        <f>IF($EB6="","",SUMIFS(Контрагенты!$F:$F,Контрагенты!$I:$I,"Аренда машин и оборуд. (DC)",Контрагенты!$C:$C,$EB6,Контрагенты!$E:$E,$EC6,Контрагенты!$B:$B,CU$2))</f>
        <v>0</v>
      </c>
      <c r="CV6" s="33">
        <f>IF($EB6="","",SUMIFS(Контрагенты!$F:$F,Контрагенты!$I:$I,"Аренда машин и оборуд. (DC)",Контрагенты!$C:$C,$EB6,Контрагенты!$E:$E,$EC6,Контрагенты!$B:$B,CV$2))</f>
        <v>0</v>
      </c>
      <c r="CW6" s="33">
        <f>IF($EB6="","",SUMIFS(Контрагенты!$F:$F,Контрагенты!$I:$I,"Аренда машин и оборуд. (DC)",Контрагенты!$C:$C,$EB6,Контрагенты!$E:$E,$EC6,Контрагенты!$B:$B,CW$2))</f>
        <v>0</v>
      </c>
      <c r="CX6" s="33">
        <f>IF($EB6="","",SUMIFS(Контрагенты!$F:$F,Контрагенты!$I:$I,"Аренда машин и оборуд. (DC)",Контрагенты!$C:$C,$EB6,Контрагенты!$E:$E,$EC6,Контрагенты!$B:$B,CX$2))</f>
        <v>0</v>
      </c>
      <c r="CY6" s="33">
        <f>IF($EB6="","",SUMIFS(Контрагенты!$F:$F,Контрагенты!$I:$I,"Аренда машин и оборуд. (DC)",Контрагенты!$C:$C,$EB6,Контрагенты!$E:$E,$EC6,Контрагенты!$B:$B,CY$2))</f>
        <v>0</v>
      </c>
      <c r="CZ6" s="33">
        <f>IF($EB6="","",SUMIFS(Контрагенты!$F:$F,Контрагенты!$I:$I,"Аренда машин и оборуд. (DC)",Контрагенты!$C:$C,$EB6,Контрагенты!$E:$E,$EC6,Контрагенты!$B:$B,CZ$2))</f>
        <v>0</v>
      </c>
      <c r="DA6" s="33">
        <f>IF($EB6="","",SUMIFS(Контрагенты!$F:$F,Контрагенты!$I:$I,"Аренда машин и оборуд. (DC)",Контрагенты!$C:$C,$EB6,Контрагенты!$E:$E,$EC6,Контрагенты!$B:$B,DA$2))</f>
        <v>0</v>
      </c>
      <c r="DB6" s="33">
        <f>IF($EB6="","",SUMIFS(Контрагенты!$F:$F,Контрагенты!$I:$I,"Аренда машин и оборуд. (DC)",Контрагенты!$C:$C,$EB6,Контрагенты!$E:$E,$EC6,Контрагенты!$B:$B,DB$2))</f>
        <v>0</v>
      </c>
      <c r="DC6" s="33">
        <f>IF($EB6="","",SUMIFS(Контрагенты!$F:$F,Контрагенты!$I:$I,"Аренда машин и оборуд. (DC)",Контрагенты!$C:$C,$EB6,Контрагенты!$E:$E,$EC6,Контрагенты!$B:$B,DC$2))</f>
        <v>0</v>
      </c>
      <c r="DD6" s="33">
        <f>IF($EB6="","",SUMIFS(Контрагенты!$F:$F,Контрагенты!$I:$I,"Аренда машин и оборуд. (DC)",Контрагенты!$C:$C,$EB6,Контрагенты!$E:$E,$EC6,Контрагенты!$B:$B,DD$2))</f>
        <v>0</v>
      </c>
      <c r="DE6" s="33">
        <f>IF($EB6="","",SUMIFS(Контрагенты!$F:$F,Контрагенты!$I:$I,"Аренда машин и оборуд. (DC)",Контрагенты!$C:$C,$EB6,Контрагенты!$E:$E,$EC6,Контрагенты!$B:$B,DE$2))</f>
        <v>0</v>
      </c>
      <c r="DF6" s="33">
        <f>IF($EB6="","",SUMIFS(Контрагенты!$F:$F,Контрагенты!$I:$I,"Аренда машин и оборуд. (DC)",Контрагенты!$C:$C,$EB6,Контрагенты!$E:$E,$EC6,Контрагенты!$B:$B,DF$2))</f>
        <v>0</v>
      </c>
      <c r="DG6" s="33">
        <f>IF($EB6="","",SUMIFS(Контрагенты!$F:$F,Контрагенты!$I:$I,"Аренда машин и оборуд. (DC)",Контрагенты!$C:$C,$EB6,Контрагенты!$E:$E,$EC6,Контрагенты!$B:$B,DG$2))</f>
        <v>0</v>
      </c>
      <c r="DH6" s="33">
        <f>IF($EB6="","",SUMIFS(Контрагенты!$F:$F,Контрагенты!$I:$I,"Аренда машин и оборуд. (DC)",Контрагенты!$C:$C,$EB6,Контрагенты!$E:$E,$EC6,Контрагенты!$B:$B,DH$2))</f>
        <v>0</v>
      </c>
      <c r="DI6" s="33">
        <f>IF($EB6="","",SUMIFS(Контрагенты!$F:$F,Контрагенты!$I:$I,"Аренда машин и оборуд. (DC)",Контрагенты!$C:$C,$EB6,Контрагенты!$E:$E,$EC6,Контрагенты!$B:$B,DI$2))</f>
        <v>0</v>
      </c>
      <c r="DJ6" s="33">
        <f>IF($EB6="","",SUMIFS(Контрагенты!$F:$F,Контрагенты!$I:$I,"Аренда машин и оборуд. (DC)",Контрагенты!$C:$C,$EB6,Контрагенты!$E:$E,$EC6,Контрагенты!$B:$B,DJ$2))</f>
        <v>0</v>
      </c>
      <c r="DK6" s="33">
        <f>IF($EB6="","",SUMIFS(Контрагенты!$F:$F,Контрагенты!$I:$I,"Аренда машин и оборуд. (DC)",Контрагенты!$C:$C,$EB6,Контрагенты!$E:$E,$EC6,Контрагенты!$B:$B,DK$2))</f>
        <v>0</v>
      </c>
      <c r="DL6" s="33">
        <f>IF($EB6="","",SUMIFS(Контрагенты!$F:$F,Контрагенты!$I:$I,"Аренда машин и оборуд. (DC)",Контрагенты!$C:$C,$EB6,Контрагенты!$E:$E,$EC6,Контрагенты!$B:$B,DL$2))</f>
        <v>0</v>
      </c>
      <c r="DM6" s="33">
        <f>IF($EB6="","",SUMIFS(Контрагенты!$F:$F,Контрагенты!$I:$I,"Аренда машин и оборуд. (DC)",Контрагенты!$C:$C,$EB6,Контрагенты!$E:$E,$EC6,Контрагенты!$B:$B,DM$2))</f>
        <v>0</v>
      </c>
      <c r="DN6" s="33">
        <f>IF($EB6="","",SUMIFS(Контрагенты!$F:$F,Контрагенты!$I:$I,"Аренда машин и оборуд. (DC)",Контрагенты!$C:$C,$EB6,Контрагенты!$E:$E,$EC6,Контрагенты!$B:$B,DN$2))</f>
        <v>0</v>
      </c>
      <c r="DO6" s="33">
        <f>IF($EB6="","",SUMIFS(Контрагенты!$F:$F,Контрагенты!$I:$I,"Аренда машин и оборуд. (DC)",Контрагенты!$C:$C,$EB6,Контрагенты!$E:$E,$EC6,Контрагенты!$B:$B,DO$2))</f>
        <v>0</v>
      </c>
      <c r="DP6" s="33">
        <f>IF($EB6="","",SUMIFS(Контрагенты!$F:$F,Контрагенты!$I:$I,"Аренда машин и оборуд. (DC)",Контрагенты!$C:$C,$EB6,Контрагенты!$E:$E,$EC6,Контрагенты!$B:$B,DP$2))</f>
        <v>0</v>
      </c>
      <c r="DQ6" s="33">
        <f>IF($EB6="","",SUMIFS(Контрагенты!$F:$F,Контрагенты!$I:$I,"Аренда машин и оборуд. (DC)",Контрагенты!$C:$C,$EB6,Контрагенты!$E:$E,$EC6,Контрагенты!$B:$B,DQ$2))</f>
        <v>0</v>
      </c>
      <c r="DR6" s="33">
        <f>IF($EB6="","",SUMIFS(Контрагенты!$F:$F,Контрагенты!$I:$I,"Аренда машин и оборуд. (DC)",Контрагенты!$C:$C,$EB6,Контрагенты!$E:$E,$EC6,Контрагенты!$B:$B,DR$2))</f>
        <v>0</v>
      </c>
      <c r="DS6" s="33">
        <f>IF($EB6="","",SUMIFS(Контрагенты!$F:$F,Контрагенты!$I:$I,"Аренда машин и оборуд. (DC)",Контрагенты!$C:$C,$EB6,Контрагенты!$E:$E,$EC6,Контрагенты!$B:$B,DS$2))</f>
        <v>0</v>
      </c>
      <c r="DT6" s="33">
        <f>IF($EB6="","",SUMIFS(Контрагенты!$F:$F,Контрагенты!$I:$I,"Аренда машин и оборуд. (DC)",Контрагенты!$C:$C,$EB6,Контрагенты!$E:$E,$EC6,Контрагенты!$B:$B,DT$2))</f>
        <v>0</v>
      </c>
      <c r="DU6" s="33">
        <f>IF($EB6="","",SUMIFS(Контрагенты!$F:$F,Контрагенты!$I:$I,"Аренда машин и оборуд. (DC)",Контрагенты!$C:$C,$EB6,Контрагенты!$E:$E,$EC6,Контрагенты!$B:$B,DU$2))</f>
        <v>0</v>
      </c>
      <c r="DV6" s="33">
        <f>IF($EB6="","",SUMIFS(Контрагенты!$F:$F,Контрагенты!$I:$I,"Аренда машин и оборуд. (DC)",Контрагенты!$C:$C,$EB6,Контрагенты!$E:$E,$EC6,Контрагенты!$B:$B,DV$2))</f>
        <v>0</v>
      </c>
      <c r="DW6" s="33">
        <f>IF($EB6="","",SUMIFS(Контрагенты!$F:$F,Контрагенты!$I:$I,"Аренда машин и оборуд. (DC)",Контрагенты!$C:$C,$EB6,Контрагенты!$E:$E,$EC6,Контрагенты!$B:$B,DW$2))</f>
        <v>0</v>
      </c>
      <c r="DX6" s="33">
        <f>IF($EB6="","",SUMIFS(Контрагенты!$F:$F,Контрагенты!$I:$I,"Аренда машин и оборуд. (DC)",Контрагенты!$C:$C,$EB6,Контрагенты!$E:$E,$EC6,Контрагенты!$B:$B,DX$2))</f>
        <v>0</v>
      </c>
      <c r="DY6" s="33">
        <f>IF($EB6="","",SUMIFS(Контрагенты!$F:$F,Контрагенты!$I:$I,"Аренда машин и оборуд. (DC)",Контрагенты!$C:$C,$EB6,Контрагенты!$E:$E,$EC6,Контрагенты!$B:$B,DY$2))</f>
        <v>0</v>
      </c>
      <c r="DZ6" s="33">
        <f>IF($EB6="","",SUMIFS(Контрагенты!$F:$F,Контрагенты!$I:$I,"Аренда машин и оборуд. (DC)",Контрагенты!$C:$C,$EB6,Контрагенты!$E:$E,$EC6,Контрагенты!$B:$B,DZ$2))</f>
        <v>0</v>
      </c>
      <c r="EB6" s="33" t="s">
        <v>219</v>
      </c>
      <c r="EC6" s="33" t="s">
        <v>121</v>
      </c>
    </row>
    <row r="7" spans="1:133" s="33" customFormat="1">
      <c r="A7" s="78" t="str">
        <f>IF(EB7="","",IFERROR(INDEX(Контрагенты!$H:$H,MATCH(1,INDEX((Контрагенты!$C:$C=EB7)*(Контрагенты!$E:$E=EC7)*(Контрагенты!$I:$I="Аренда машин и оборуд. (DC)"),0),0)),""))</f>
        <v>Оплата по договору № БО-02/03/26-1 от 03.03.2026 задолженности по акту сверки. Сумма 590400-00, в т.ч. НДС (22%) 106 465,57 руб.</v>
      </c>
      <c r="B7" s="78" t="str">
        <f t="shared" si="6"/>
        <v>СК БЕЛЫЙ АИСТ ООО</v>
      </c>
      <c r="C7" s="78" t="str">
        <f t="shared" si="6"/>
        <v>БО-02/03/26-1</v>
      </c>
      <c r="E7" s="33">
        <v>0</v>
      </c>
      <c r="H7" s="34">
        <f t="shared" si="7"/>
        <v>590400</v>
      </c>
      <c r="I7" s="33">
        <f>IF($EB7="","",SUMIFS(Контрагенты!$F:$F,Контрагенты!$I:$I,"Аренда машин и оборуд. (DC)",Контрагенты!$C:$C,$EB7,Контрагенты!$E:$E,$EC7,Контрагенты!$B:$B,I$2))</f>
        <v>0</v>
      </c>
      <c r="J7" s="33">
        <f>IF($EB7="","",SUMIFS(Контрагенты!$F:$F,Контрагенты!$I:$I,"Аренда машин и оборуд. (DC)",Контрагенты!$C:$C,$EB7,Контрагенты!$E:$E,$EC7,Контрагенты!$B:$B,J$2))</f>
        <v>0</v>
      </c>
      <c r="K7" s="33">
        <f>IF($EB7="","",SUMIFS(Контрагенты!$F:$F,Контрагенты!$I:$I,"Аренда машин и оборуд. (DC)",Контрагенты!$C:$C,$EB7,Контрагенты!$E:$E,$EC7,Контрагенты!$B:$B,K$2))</f>
        <v>590400</v>
      </c>
      <c r="L7" s="33">
        <f>IF($EB7="","",SUMIFS(Контрагенты!$F:$F,Контрагенты!$I:$I,"Аренда машин и оборуд. (DC)",Контрагенты!$C:$C,$EB7,Контрагенты!$E:$E,$EC7,Контрагенты!$B:$B,L$2))</f>
        <v>0</v>
      </c>
      <c r="M7" s="33">
        <f>IF($EB7="","",SUMIFS(Контрагенты!$F:$F,Контрагенты!$I:$I,"Аренда машин и оборуд. (DC)",Контрагенты!$C:$C,$EB7,Контрагенты!$E:$E,$EC7,Контрагенты!$B:$B,M$2))</f>
        <v>0</v>
      </c>
      <c r="N7" s="33">
        <f>IF($EB7="","",SUMIFS(Контрагенты!$F:$F,Контрагенты!$I:$I,"Аренда машин и оборуд. (DC)",Контрагенты!$C:$C,$EB7,Контрагенты!$E:$E,$EC7,Контрагенты!$B:$B,N$2))</f>
        <v>0</v>
      </c>
      <c r="O7" s="33">
        <f>IF($EB7="","",SUMIFS(Контрагенты!$F:$F,Контрагенты!$I:$I,"Аренда машин и оборуд. (DC)",Контрагенты!$C:$C,$EB7,Контрагенты!$E:$E,$EC7,Контрагенты!$B:$B,O$2))</f>
        <v>0</v>
      </c>
      <c r="P7" s="33">
        <f>IF($EB7="","",SUMIFS(Контрагенты!$F:$F,Контрагенты!$I:$I,"Аренда машин и оборуд. (DC)",Контрагенты!$C:$C,$EB7,Контрагенты!$E:$E,$EC7,Контрагенты!$B:$B,P$2))</f>
        <v>0</v>
      </c>
      <c r="Q7" s="33">
        <f>IF($EB7="","",SUMIFS(Контрагенты!$F:$F,Контрагенты!$I:$I,"Аренда машин и оборуд. (DC)",Контрагенты!$C:$C,$EB7,Контрагенты!$E:$E,$EC7,Контрагенты!$B:$B,Q$2))</f>
        <v>0</v>
      </c>
      <c r="R7" s="33">
        <f>IF($EB7="","",SUMIFS(Контрагенты!$F:$F,Контрагенты!$I:$I,"Аренда машин и оборуд. (DC)",Контрагенты!$C:$C,$EB7,Контрагенты!$E:$E,$EC7,Контрагенты!$B:$B,R$2))</f>
        <v>0</v>
      </c>
      <c r="S7" s="33">
        <f>IF($EB7="","",SUMIFS(Контрагенты!$F:$F,Контрагенты!$I:$I,"Аренда машин и оборуд. (DC)",Контрагенты!$C:$C,$EB7,Контрагенты!$E:$E,$EC7,Контрагенты!$B:$B,S$2))</f>
        <v>0</v>
      </c>
      <c r="T7" s="33">
        <f>IF($EB7="","",SUMIFS(Контрагенты!$F:$F,Контрагенты!$I:$I,"Аренда машин и оборуд. (DC)",Контрагенты!$C:$C,$EB7,Контрагенты!$E:$E,$EC7,Контрагенты!$B:$B,T$2))</f>
        <v>0</v>
      </c>
      <c r="U7" s="33">
        <f>IF($EB7="","",SUMIFS(Контрагенты!$F:$F,Контрагенты!$I:$I,"Аренда машин и оборуд. (DC)",Контрагенты!$C:$C,$EB7,Контрагенты!$E:$E,$EC7,Контрагенты!$B:$B,U$2))</f>
        <v>0</v>
      </c>
      <c r="V7" s="33">
        <f>IF($EB7="","",SUMIFS(Контрагенты!$F:$F,Контрагенты!$I:$I,"Аренда машин и оборуд. (DC)",Контрагенты!$C:$C,$EB7,Контрагенты!$E:$E,$EC7,Контрагенты!$B:$B,V$2))</f>
        <v>0</v>
      </c>
      <c r="W7" s="33">
        <f>IF($EB7="","",SUMIFS(Контрагенты!$F:$F,Контрагенты!$I:$I,"Аренда машин и оборуд. (DC)",Контрагенты!$C:$C,$EB7,Контрагенты!$E:$E,$EC7,Контрагенты!$B:$B,W$2))</f>
        <v>0</v>
      </c>
      <c r="X7" s="33">
        <f>IF($EB7="","",SUMIFS(Контрагенты!$F:$F,Контрагенты!$I:$I,"Аренда машин и оборуд. (DC)",Контрагенты!$C:$C,$EB7,Контрагенты!$E:$E,$EC7,Контрагенты!$B:$B,X$2))</f>
        <v>0</v>
      </c>
      <c r="Y7" s="33">
        <f>IF($EB7="","",SUMIFS(Контрагенты!$F:$F,Контрагенты!$I:$I,"Аренда машин и оборуд. (DC)",Контрагенты!$C:$C,$EB7,Контрагенты!$E:$E,$EC7,Контрагенты!$B:$B,Y$2))</f>
        <v>0</v>
      </c>
      <c r="Z7" s="33">
        <f>IF($EB7="","",SUMIFS(Контрагенты!$F:$F,Контрагенты!$I:$I,"Аренда машин и оборуд. (DC)",Контрагенты!$C:$C,$EB7,Контрагенты!$E:$E,$EC7,Контрагенты!$B:$B,Z$2))</f>
        <v>0</v>
      </c>
      <c r="AA7" s="33">
        <f>IF($EB7="","",SUMIFS(Контрагенты!$F:$F,Контрагенты!$I:$I,"Аренда машин и оборуд. (DC)",Контрагенты!$C:$C,$EB7,Контрагенты!$E:$E,$EC7,Контрагенты!$B:$B,AA$2))</f>
        <v>0</v>
      </c>
      <c r="AB7" s="33">
        <f>IF($EB7="","",SUMIFS(Контрагенты!$F:$F,Контрагенты!$I:$I,"Аренда машин и оборуд. (DC)",Контрагенты!$C:$C,$EB7,Контрагенты!$E:$E,$EC7,Контрагенты!$B:$B,AB$2))</f>
        <v>0</v>
      </c>
      <c r="AC7" s="33">
        <f>IF($EB7="","",SUMIFS(Контрагенты!$F:$F,Контрагенты!$I:$I,"Аренда машин и оборуд. (DC)",Контрагенты!$C:$C,$EB7,Контрагенты!$E:$E,$EC7,Контрагенты!$B:$B,AC$2))</f>
        <v>0</v>
      </c>
      <c r="AD7" s="33">
        <f>IF($EB7="","",SUMIFS(Контрагенты!$F:$F,Контрагенты!$I:$I,"Аренда машин и оборуд. (DC)",Контрагенты!$C:$C,$EB7,Контрагенты!$E:$E,$EC7,Контрагенты!$B:$B,AD$2))</f>
        <v>0</v>
      </c>
      <c r="AE7" s="33">
        <f>IF($EB7="","",SUMIFS(Контрагенты!$F:$F,Контрагенты!$I:$I,"Аренда машин и оборуд. (DC)",Контрагенты!$C:$C,$EB7,Контрагенты!$E:$E,$EC7,Контрагенты!$B:$B,AE$2))</f>
        <v>0</v>
      </c>
      <c r="AF7" s="33">
        <f>IF($EB7="","",SUMIFS(Контрагенты!$F:$F,Контрагенты!$I:$I,"Аренда машин и оборуд. (DC)",Контрагенты!$C:$C,$EB7,Контрагенты!$E:$E,$EC7,Контрагенты!$B:$B,AF$2))</f>
        <v>0</v>
      </c>
      <c r="AG7" s="33">
        <f>IF($EB7="","",SUMIFS(Контрагенты!$F:$F,Контрагенты!$I:$I,"Аренда машин и оборуд. (DC)",Контрагенты!$C:$C,$EB7,Контрагенты!$E:$E,$EC7,Контрагенты!$B:$B,AG$2))</f>
        <v>0</v>
      </c>
      <c r="AH7" s="33">
        <f>IF($EB7="","",SUMIFS(Контрагенты!$F:$F,Контрагенты!$I:$I,"Аренда машин и оборуд. (DC)",Контрагенты!$C:$C,$EB7,Контрагенты!$E:$E,$EC7,Контрагенты!$B:$B,AH$2))</f>
        <v>0</v>
      </c>
      <c r="AI7" s="33">
        <f>IF($EB7="","",SUMIFS(Контрагенты!$F:$F,Контрагенты!$I:$I,"Аренда машин и оборуд. (DC)",Контрагенты!$C:$C,$EB7,Контрагенты!$E:$E,$EC7,Контрагенты!$B:$B,AI$2))</f>
        <v>0</v>
      </c>
      <c r="AJ7" s="33">
        <f>IF($EB7="","",SUMIFS(Контрагенты!$F:$F,Контрагенты!$I:$I,"Аренда машин и оборуд. (DC)",Контрагенты!$C:$C,$EB7,Контрагенты!$E:$E,$EC7,Контрагенты!$B:$B,AJ$2))</f>
        <v>0</v>
      </c>
      <c r="AK7" s="33">
        <f>IF($EB7="","",SUMIFS(Контрагенты!$F:$F,Контрагенты!$I:$I,"Аренда машин и оборуд. (DC)",Контрагенты!$C:$C,$EB7,Контрагенты!$E:$E,$EC7,Контрагенты!$B:$B,AK$2))</f>
        <v>0</v>
      </c>
      <c r="AL7" s="33">
        <f>IF($EB7="","",SUMIFS(Контрагенты!$F:$F,Контрагенты!$I:$I,"Аренда машин и оборуд. (DC)",Контрагенты!$C:$C,$EB7,Контрагенты!$E:$E,$EC7,Контрагенты!$B:$B,AL$2))</f>
        <v>0</v>
      </c>
      <c r="AM7" s="33">
        <f>IF($EB7="","",SUMIFS(Контрагенты!$F:$F,Контрагенты!$I:$I,"Аренда машин и оборуд. (DC)",Контрагенты!$C:$C,$EB7,Контрагенты!$E:$E,$EC7,Контрагенты!$B:$B,AM$2))</f>
        <v>0</v>
      </c>
      <c r="AN7" s="33">
        <f>IF($EB7="","",SUMIFS(Контрагенты!$F:$F,Контрагенты!$I:$I,"Аренда машин и оборуд. (DC)",Контрагенты!$C:$C,$EB7,Контрагенты!$E:$E,$EC7,Контрагенты!$B:$B,AN$2))</f>
        <v>0</v>
      </c>
      <c r="AO7" s="33">
        <f>IF($EB7="","",SUMIFS(Контрагенты!$F:$F,Контрагенты!$I:$I,"Аренда машин и оборуд. (DC)",Контрагенты!$C:$C,$EB7,Контрагенты!$E:$E,$EC7,Контрагенты!$B:$B,AO$2))</f>
        <v>0</v>
      </c>
      <c r="AP7" s="33">
        <f>IF($EB7="","",SUMIFS(Контрагенты!$F:$F,Контрагенты!$I:$I,"Аренда машин и оборуд. (DC)",Контрагенты!$C:$C,$EB7,Контрагенты!$E:$E,$EC7,Контрагенты!$B:$B,AP$2))</f>
        <v>0</v>
      </c>
      <c r="AQ7" s="33">
        <f>IF($EB7="","",SUMIFS(Контрагенты!$F:$F,Контрагенты!$I:$I,"Аренда машин и оборуд. (DC)",Контрагенты!$C:$C,$EB7,Контрагенты!$E:$E,$EC7,Контрагенты!$B:$B,AQ$2))</f>
        <v>0</v>
      </c>
      <c r="AR7" s="33">
        <f>IF($EB7="","",SUMIFS(Контрагенты!$F:$F,Контрагенты!$I:$I,"Аренда машин и оборуд. (DC)",Контрагенты!$C:$C,$EB7,Контрагенты!$E:$E,$EC7,Контрагенты!$B:$B,AR$2))</f>
        <v>0</v>
      </c>
      <c r="AS7" s="33">
        <f>IF($EB7="","",SUMIFS(Контрагенты!$F:$F,Контрагенты!$I:$I,"Аренда машин и оборуд. (DC)",Контрагенты!$C:$C,$EB7,Контрагенты!$E:$E,$EC7,Контрагенты!$B:$B,AS$2))</f>
        <v>0</v>
      </c>
      <c r="AT7" s="33">
        <f>IF($EB7="","",SUMIFS(Контрагенты!$F:$F,Контрагенты!$I:$I,"Аренда машин и оборуд. (DC)",Контрагенты!$C:$C,$EB7,Контрагенты!$E:$E,$EC7,Контрагенты!$B:$B,AT$2))</f>
        <v>0</v>
      </c>
      <c r="AU7" s="33">
        <f>IF($EB7="","",SUMIFS(Контрагенты!$F:$F,Контрагенты!$I:$I,"Аренда машин и оборуд. (DC)",Контрагенты!$C:$C,$EB7,Контрагенты!$E:$E,$EC7,Контрагенты!$B:$B,AU$2))</f>
        <v>0</v>
      </c>
      <c r="AV7" s="33">
        <f>IF($EB7="","",SUMIFS(Контрагенты!$F:$F,Контрагенты!$I:$I,"Аренда машин и оборуд. (DC)",Контрагенты!$C:$C,$EB7,Контрагенты!$E:$E,$EC7,Контрагенты!$B:$B,AV$2))</f>
        <v>0</v>
      </c>
      <c r="AW7" s="33">
        <f>IF($EB7="","",SUMIFS(Контрагенты!$F:$F,Контрагенты!$I:$I,"Аренда машин и оборуд. (DC)",Контрагенты!$C:$C,$EB7,Контрагенты!$E:$E,$EC7,Контрагенты!$B:$B,AW$2))</f>
        <v>0</v>
      </c>
      <c r="AX7" s="33">
        <f>IF($EB7="","",SUMIFS(Контрагенты!$F:$F,Контрагенты!$I:$I,"Аренда машин и оборуд. (DC)",Контрагенты!$C:$C,$EB7,Контрагенты!$E:$E,$EC7,Контрагенты!$B:$B,AX$2))</f>
        <v>0</v>
      </c>
      <c r="AY7" s="33">
        <f>IF($EB7="","",SUMIFS(Контрагенты!$F:$F,Контрагенты!$I:$I,"Аренда машин и оборуд. (DC)",Контрагенты!$C:$C,$EB7,Контрагенты!$E:$E,$EC7,Контрагенты!$B:$B,AY$2))</f>
        <v>0</v>
      </c>
      <c r="AZ7" s="33">
        <f>IF($EB7="","",SUMIFS(Контрагенты!$F:$F,Контрагенты!$I:$I,"Аренда машин и оборуд. (DC)",Контрагенты!$C:$C,$EB7,Контрагенты!$E:$E,$EC7,Контрагенты!$B:$B,AZ$2))</f>
        <v>0</v>
      </c>
      <c r="BA7" s="33">
        <f>IF($EB7="","",SUMIFS(Контрагенты!$F:$F,Контрагенты!$I:$I,"Аренда машин и оборуд. (DC)",Контрагенты!$C:$C,$EB7,Контрагенты!$E:$E,$EC7,Контрагенты!$B:$B,BA$2))</f>
        <v>0</v>
      </c>
      <c r="BB7" s="33">
        <f>IF($EB7="","",SUMIFS(Контрагенты!$F:$F,Контрагенты!$I:$I,"Аренда машин и оборуд. (DC)",Контрагенты!$C:$C,$EB7,Контрагенты!$E:$E,$EC7,Контрагенты!$B:$B,BB$2))</f>
        <v>0</v>
      </c>
      <c r="BC7" s="33">
        <f>IF($EB7="","",SUMIFS(Контрагенты!$F:$F,Контрагенты!$I:$I,"Аренда машин и оборуд. (DC)",Контрагенты!$C:$C,$EB7,Контрагенты!$E:$E,$EC7,Контрагенты!$B:$B,BC$2))</f>
        <v>0</v>
      </c>
      <c r="BD7" s="33">
        <f>IF($EB7="","",SUMIFS(Контрагенты!$F:$F,Контрагенты!$I:$I,"Аренда машин и оборуд. (DC)",Контрагенты!$C:$C,$EB7,Контрагенты!$E:$E,$EC7,Контрагенты!$B:$B,BD$2))</f>
        <v>0</v>
      </c>
      <c r="BE7" s="33">
        <f>IF($EB7="","",SUMIFS(Контрагенты!$F:$F,Контрагенты!$I:$I,"Аренда машин и оборуд. (DC)",Контрагенты!$C:$C,$EB7,Контрагенты!$E:$E,$EC7,Контрагенты!$B:$B,BE$2))</f>
        <v>0</v>
      </c>
      <c r="BF7" s="33">
        <f>IF($EB7="","",SUMIFS(Контрагенты!$F:$F,Контрагенты!$I:$I,"Аренда машин и оборуд. (DC)",Контрагенты!$C:$C,$EB7,Контрагенты!$E:$E,$EC7,Контрагенты!$B:$B,BF$2))</f>
        <v>0</v>
      </c>
      <c r="BG7" s="33">
        <f>IF($EB7="","",SUMIFS(Контрагенты!$F:$F,Контрагенты!$I:$I,"Аренда машин и оборуд. (DC)",Контрагенты!$C:$C,$EB7,Контрагенты!$E:$E,$EC7,Контрагенты!$B:$B,BG$2))</f>
        <v>0</v>
      </c>
      <c r="BH7" s="33">
        <f>IF($EB7="","",SUMIFS(Контрагенты!$F:$F,Контрагенты!$I:$I,"Аренда машин и оборуд. (DC)",Контрагенты!$C:$C,$EB7,Контрагенты!$E:$E,$EC7,Контрагенты!$B:$B,BH$2))</f>
        <v>0</v>
      </c>
      <c r="BI7" s="33">
        <f>IF($EB7="","",SUMIFS(Контрагенты!$F:$F,Контрагенты!$I:$I,"Аренда машин и оборуд. (DC)",Контрагенты!$C:$C,$EB7,Контрагенты!$E:$E,$EC7,Контрагенты!$B:$B,BI$2))</f>
        <v>0</v>
      </c>
      <c r="BJ7" s="33">
        <f>IF($EB7="","",SUMIFS(Контрагенты!$F:$F,Контрагенты!$I:$I,"Аренда машин и оборуд. (DC)",Контрагенты!$C:$C,$EB7,Контрагенты!$E:$E,$EC7,Контрагенты!$B:$B,BJ$2))</f>
        <v>0</v>
      </c>
      <c r="BK7" s="33">
        <f>IF($EB7="","",SUMIFS(Контрагенты!$F:$F,Контрагенты!$I:$I,"Аренда машин и оборуд. (DC)",Контрагенты!$C:$C,$EB7,Контрагенты!$E:$E,$EC7,Контрагенты!$B:$B,BK$2))</f>
        <v>0</v>
      </c>
      <c r="BL7" s="33">
        <f>IF($EB7="","",SUMIFS(Контрагенты!$F:$F,Контрагенты!$I:$I,"Аренда машин и оборуд. (DC)",Контрагенты!$C:$C,$EB7,Контрагенты!$E:$E,$EC7,Контрагенты!$B:$B,BL$2))</f>
        <v>0</v>
      </c>
      <c r="BM7" s="33">
        <f>IF($EB7="","",SUMIFS(Контрагенты!$F:$F,Контрагенты!$I:$I,"Аренда машин и оборуд. (DC)",Контрагенты!$C:$C,$EB7,Контрагенты!$E:$E,$EC7,Контрагенты!$B:$B,BM$2))</f>
        <v>0</v>
      </c>
      <c r="BN7" s="33">
        <f>IF($EB7="","",SUMIFS(Контрагенты!$F:$F,Контрагенты!$I:$I,"Аренда машин и оборуд. (DC)",Контрагенты!$C:$C,$EB7,Контрагенты!$E:$E,$EC7,Контрагенты!$B:$B,BN$2))</f>
        <v>0</v>
      </c>
      <c r="BO7" s="33">
        <f>IF($EB7="","",SUMIFS(Контрагенты!$F:$F,Контрагенты!$I:$I,"Аренда машин и оборуд. (DC)",Контрагенты!$C:$C,$EB7,Контрагенты!$E:$E,$EC7,Контрагенты!$B:$B,BO$2))</f>
        <v>0</v>
      </c>
      <c r="BP7" s="33">
        <f>IF($EB7="","",SUMIFS(Контрагенты!$F:$F,Контрагенты!$I:$I,"Аренда машин и оборуд. (DC)",Контрагенты!$C:$C,$EB7,Контрагенты!$E:$E,$EC7,Контрагенты!$B:$B,BP$2))</f>
        <v>0</v>
      </c>
      <c r="BQ7" s="33">
        <f>IF($EB7="","",SUMIFS(Контрагенты!$F:$F,Контрагенты!$I:$I,"Аренда машин и оборуд. (DC)",Контрагенты!$C:$C,$EB7,Контрагенты!$E:$E,$EC7,Контрагенты!$B:$B,BQ$2))</f>
        <v>0</v>
      </c>
      <c r="BR7" s="33">
        <f>IF($EB7="","",SUMIFS(Контрагенты!$F:$F,Контрагенты!$I:$I,"Аренда машин и оборуд. (DC)",Контрагенты!$C:$C,$EB7,Контрагенты!$E:$E,$EC7,Контрагенты!$B:$B,BR$2))</f>
        <v>0</v>
      </c>
      <c r="BS7" s="33">
        <f>IF($EB7="","",SUMIFS(Контрагенты!$F:$F,Контрагенты!$I:$I,"Аренда машин и оборуд. (DC)",Контрагенты!$C:$C,$EB7,Контрагенты!$E:$E,$EC7,Контрагенты!$B:$B,BS$2))</f>
        <v>0</v>
      </c>
      <c r="BT7" s="33">
        <f>IF($EB7="","",SUMIFS(Контрагенты!$F:$F,Контрагенты!$I:$I,"Аренда машин и оборуд. (DC)",Контрагенты!$C:$C,$EB7,Контрагенты!$E:$E,$EC7,Контрагенты!$B:$B,BT$2))</f>
        <v>0</v>
      </c>
      <c r="BU7" s="33">
        <f>IF($EB7="","",SUMIFS(Контрагенты!$F:$F,Контрагенты!$I:$I,"Аренда машин и оборуд. (DC)",Контрагенты!$C:$C,$EB7,Контрагенты!$E:$E,$EC7,Контрагенты!$B:$B,BU$2))</f>
        <v>0</v>
      </c>
      <c r="BV7" s="33">
        <f>IF($EB7="","",SUMIFS(Контрагенты!$F:$F,Контрагенты!$I:$I,"Аренда машин и оборуд. (DC)",Контрагенты!$C:$C,$EB7,Контрагенты!$E:$E,$EC7,Контрагенты!$B:$B,BV$2))</f>
        <v>0</v>
      </c>
      <c r="BW7" s="33">
        <f>IF($EB7="","",SUMIFS(Контрагенты!$F:$F,Контрагенты!$I:$I,"Аренда машин и оборуд. (DC)",Контрагенты!$C:$C,$EB7,Контрагенты!$E:$E,$EC7,Контрагенты!$B:$B,BW$2))</f>
        <v>0</v>
      </c>
      <c r="BX7" s="33">
        <f>IF($EB7="","",SUMIFS(Контрагенты!$F:$F,Контрагенты!$I:$I,"Аренда машин и оборуд. (DC)",Контрагенты!$C:$C,$EB7,Контрагенты!$E:$E,$EC7,Контрагенты!$B:$B,BX$2))</f>
        <v>0</v>
      </c>
      <c r="BY7" s="33">
        <f>IF($EB7="","",SUMIFS(Контрагенты!$F:$F,Контрагенты!$I:$I,"Аренда машин и оборуд. (DC)",Контрагенты!$C:$C,$EB7,Контрагенты!$E:$E,$EC7,Контрагенты!$B:$B,BY$2))</f>
        <v>0</v>
      </c>
      <c r="BZ7" s="33">
        <f>IF($EB7="","",SUMIFS(Контрагенты!$F:$F,Контрагенты!$I:$I,"Аренда машин и оборуд. (DC)",Контрагенты!$C:$C,$EB7,Контрагенты!$E:$E,$EC7,Контрагенты!$B:$B,BZ$2))</f>
        <v>0</v>
      </c>
      <c r="CA7" s="33">
        <f>IF($EB7="","",SUMIFS(Контрагенты!$F:$F,Контрагенты!$I:$I,"Аренда машин и оборуд. (DC)",Контрагенты!$C:$C,$EB7,Контрагенты!$E:$E,$EC7,Контрагенты!$B:$B,CA$2))</f>
        <v>0</v>
      </c>
      <c r="CB7" s="33">
        <f>IF($EB7="","",SUMIFS(Контрагенты!$F:$F,Контрагенты!$I:$I,"Аренда машин и оборуд. (DC)",Контрагенты!$C:$C,$EB7,Контрагенты!$E:$E,$EC7,Контрагенты!$B:$B,CB$2))</f>
        <v>0</v>
      </c>
      <c r="CC7" s="33">
        <f>IF($EB7="","",SUMIFS(Контрагенты!$F:$F,Контрагенты!$I:$I,"Аренда машин и оборуд. (DC)",Контрагенты!$C:$C,$EB7,Контрагенты!$E:$E,$EC7,Контрагенты!$B:$B,CC$2))</f>
        <v>0</v>
      </c>
      <c r="CD7" s="33">
        <f>IF($EB7="","",SUMIFS(Контрагенты!$F:$F,Контрагенты!$I:$I,"Аренда машин и оборуд. (DC)",Контрагенты!$C:$C,$EB7,Контрагенты!$E:$E,$EC7,Контрагенты!$B:$B,CD$2))</f>
        <v>0</v>
      </c>
      <c r="CE7" s="33">
        <f>IF($EB7="","",SUMIFS(Контрагенты!$F:$F,Контрагенты!$I:$I,"Аренда машин и оборуд. (DC)",Контрагенты!$C:$C,$EB7,Контрагенты!$E:$E,$EC7,Контрагенты!$B:$B,CE$2))</f>
        <v>0</v>
      </c>
      <c r="CF7" s="33">
        <f>IF($EB7="","",SUMIFS(Контрагенты!$F:$F,Контрагенты!$I:$I,"Аренда машин и оборуд. (DC)",Контрагенты!$C:$C,$EB7,Контрагенты!$E:$E,$EC7,Контрагенты!$B:$B,CF$2))</f>
        <v>0</v>
      </c>
      <c r="CG7" s="33">
        <f>IF($EB7="","",SUMIFS(Контрагенты!$F:$F,Контрагенты!$I:$I,"Аренда машин и оборуд. (DC)",Контрагенты!$C:$C,$EB7,Контрагенты!$E:$E,$EC7,Контрагенты!$B:$B,CG$2))</f>
        <v>0</v>
      </c>
      <c r="CH7" s="33">
        <f>IF($EB7="","",SUMIFS(Контрагенты!$F:$F,Контрагенты!$I:$I,"Аренда машин и оборуд. (DC)",Контрагенты!$C:$C,$EB7,Контрагенты!$E:$E,$EC7,Контрагенты!$B:$B,CH$2))</f>
        <v>0</v>
      </c>
      <c r="CI7" s="33">
        <f>IF($EB7="","",SUMIFS(Контрагенты!$F:$F,Контрагенты!$I:$I,"Аренда машин и оборуд. (DC)",Контрагенты!$C:$C,$EB7,Контрагенты!$E:$E,$EC7,Контрагенты!$B:$B,CI$2))</f>
        <v>0</v>
      </c>
      <c r="CJ7" s="33">
        <f>IF($EB7="","",SUMIFS(Контрагенты!$F:$F,Контрагенты!$I:$I,"Аренда машин и оборуд. (DC)",Контрагенты!$C:$C,$EB7,Контрагенты!$E:$E,$EC7,Контрагенты!$B:$B,CJ$2))</f>
        <v>0</v>
      </c>
      <c r="CK7" s="33">
        <f>IF($EB7="","",SUMIFS(Контрагенты!$F:$F,Контрагенты!$I:$I,"Аренда машин и оборуд. (DC)",Контрагенты!$C:$C,$EB7,Контрагенты!$E:$E,$EC7,Контрагенты!$B:$B,CK$2))</f>
        <v>0</v>
      </c>
      <c r="CL7" s="33">
        <f>IF($EB7="","",SUMIFS(Контрагенты!$F:$F,Контрагенты!$I:$I,"Аренда машин и оборуд. (DC)",Контрагенты!$C:$C,$EB7,Контрагенты!$E:$E,$EC7,Контрагенты!$B:$B,CL$2))</f>
        <v>0</v>
      </c>
      <c r="CM7" s="33">
        <f>IF($EB7="","",SUMIFS(Контрагенты!$F:$F,Контрагенты!$I:$I,"Аренда машин и оборуд. (DC)",Контрагенты!$C:$C,$EB7,Контрагенты!$E:$E,$EC7,Контрагенты!$B:$B,CM$2))</f>
        <v>0</v>
      </c>
      <c r="CN7" s="33">
        <f>IF($EB7="","",SUMIFS(Контрагенты!$F:$F,Контрагенты!$I:$I,"Аренда машин и оборуд. (DC)",Контрагенты!$C:$C,$EB7,Контрагенты!$E:$E,$EC7,Контрагенты!$B:$B,CN$2))</f>
        <v>0</v>
      </c>
      <c r="CO7" s="33">
        <f>IF($EB7="","",SUMIFS(Контрагенты!$F:$F,Контрагенты!$I:$I,"Аренда машин и оборуд. (DC)",Контрагенты!$C:$C,$EB7,Контрагенты!$E:$E,$EC7,Контрагенты!$B:$B,CO$2))</f>
        <v>0</v>
      </c>
      <c r="CP7" s="33">
        <f>IF($EB7="","",SUMIFS(Контрагенты!$F:$F,Контрагенты!$I:$I,"Аренда машин и оборуд. (DC)",Контрагенты!$C:$C,$EB7,Контрагенты!$E:$E,$EC7,Контрагенты!$B:$B,CP$2))</f>
        <v>0</v>
      </c>
      <c r="CQ7" s="33">
        <f>IF($EB7="","",SUMIFS(Контрагенты!$F:$F,Контрагенты!$I:$I,"Аренда машин и оборуд. (DC)",Контрагенты!$C:$C,$EB7,Контрагенты!$E:$E,$EC7,Контрагенты!$B:$B,CQ$2))</f>
        <v>0</v>
      </c>
      <c r="CR7" s="33">
        <f>IF($EB7="","",SUMIFS(Контрагенты!$F:$F,Контрагенты!$I:$I,"Аренда машин и оборуд. (DC)",Контрагенты!$C:$C,$EB7,Контрагенты!$E:$E,$EC7,Контрагенты!$B:$B,CR$2))</f>
        <v>0</v>
      </c>
      <c r="CS7" s="33">
        <f>IF($EB7="","",SUMIFS(Контрагенты!$F:$F,Контрагенты!$I:$I,"Аренда машин и оборуд. (DC)",Контрагенты!$C:$C,$EB7,Контрагенты!$E:$E,$EC7,Контрагенты!$B:$B,CS$2))</f>
        <v>0</v>
      </c>
      <c r="CT7" s="33">
        <f>IF($EB7="","",SUMIFS(Контрагенты!$F:$F,Контрагенты!$I:$I,"Аренда машин и оборуд. (DC)",Контрагенты!$C:$C,$EB7,Контрагенты!$E:$E,$EC7,Контрагенты!$B:$B,CT$2))</f>
        <v>0</v>
      </c>
      <c r="CU7" s="33">
        <f>IF($EB7="","",SUMIFS(Контрагенты!$F:$F,Контрагенты!$I:$I,"Аренда машин и оборуд. (DC)",Контрагенты!$C:$C,$EB7,Контрагенты!$E:$E,$EC7,Контрагенты!$B:$B,CU$2))</f>
        <v>0</v>
      </c>
      <c r="CV7" s="33">
        <f>IF($EB7="","",SUMIFS(Контрагенты!$F:$F,Контрагенты!$I:$I,"Аренда машин и оборуд. (DC)",Контрагенты!$C:$C,$EB7,Контрагенты!$E:$E,$EC7,Контрагенты!$B:$B,CV$2))</f>
        <v>0</v>
      </c>
      <c r="CW7" s="33">
        <f>IF($EB7="","",SUMIFS(Контрагенты!$F:$F,Контрагенты!$I:$I,"Аренда машин и оборуд. (DC)",Контрагенты!$C:$C,$EB7,Контрагенты!$E:$E,$EC7,Контрагенты!$B:$B,CW$2))</f>
        <v>0</v>
      </c>
      <c r="CX7" s="33">
        <f>IF($EB7="","",SUMIFS(Контрагенты!$F:$F,Контрагенты!$I:$I,"Аренда машин и оборуд. (DC)",Контрагенты!$C:$C,$EB7,Контрагенты!$E:$E,$EC7,Контрагенты!$B:$B,CX$2))</f>
        <v>0</v>
      </c>
      <c r="CY7" s="33">
        <f>IF($EB7="","",SUMIFS(Контрагенты!$F:$F,Контрагенты!$I:$I,"Аренда машин и оборуд. (DC)",Контрагенты!$C:$C,$EB7,Контрагенты!$E:$E,$EC7,Контрагенты!$B:$B,CY$2))</f>
        <v>0</v>
      </c>
      <c r="CZ7" s="33">
        <f>IF($EB7="","",SUMIFS(Контрагенты!$F:$F,Контрагенты!$I:$I,"Аренда машин и оборуд. (DC)",Контрагенты!$C:$C,$EB7,Контрагенты!$E:$E,$EC7,Контрагенты!$B:$B,CZ$2))</f>
        <v>0</v>
      </c>
      <c r="DA7" s="33">
        <f>IF($EB7="","",SUMIFS(Контрагенты!$F:$F,Контрагенты!$I:$I,"Аренда машин и оборуд. (DC)",Контрагенты!$C:$C,$EB7,Контрагенты!$E:$E,$EC7,Контрагенты!$B:$B,DA$2))</f>
        <v>0</v>
      </c>
      <c r="DB7" s="33">
        <f>IF($EB7="","",SUMIFS(Контрагенты!$F:$F,Контрагенты!$I:$I,"Аренда машин и оборуд. (DC)",Контрагенты!$C:$C,$EB7,Контрагенты!$E:$E,$EC7,Контрагенты!$B:$B,DB$2))</f>
        <v>0</v>
      </c>
      <c r="DC7" s="33">
        <f>IF($EB7="","",SUMIFS(Контрагенты!$F:$F,Контрагенты!$I:$I,"Аренда машин и оборуд. (DC)",Контрагенты!$C:$C,$EB7,Контрагенты!$E:$E,$EC7,Контрагенты!$B:$B,DC$2))</f>
        <v>0</v>
      </c>
      <c r="DD7" s="33">
        <f>IF($EB7="","",SUMIFS(Контрагенты!$F:$F,Контрагенты!$I:$I,"Аренда машин и оборуд. (DC)",Контрагенты!$C:$C,$EB7,Контрагенты!$E:$E,$EC7,Контрагенты!$B:$B,DD$2))</f>
        <v>0</v>
      </c>
      <c r="DE7" s="33">
        <f>IF($EB7="","",SUMIFS(Контрагенты!$F:$F,Контрагенты!$I:$I,"Аренда машин и оборуд. (DC)",Контрагенты!$C:$C,$EB7,Контрагенты!$E:$E,$EC7,Контрагенты!$B:$B,DE$2))</f>
        <v>0</v>
      </c>
      <c r="DF7" s="33">
        <f>IF($EB7="","",SUMIFS(Контрагенты!$F:$F,Контрагенты!$I:$I,"Аренда машин и оборуд. (DC)",Контрагенты!$C:$C,$EB7,Контрагенты!$E:$E,$EC7,Контрагенты!$B:$B,DF$2))</f>
        <v>0</v>
      </c>
      <c r="DG7" s="33">
        <f>IF($EB7="","",SUMIFS(Контрагенты!$F:$F,Контрагенты!$I:$I,"Аренда машин и оборуд. (DC)",Контрагенты!$C:$C,$EB7,Контрагенты!$E:$E,$EC7,Контрагенты!$B:$B,DG$2))</f>
        <v>0</v>
      </c>
      <c r="DH7" s="33">
        <f>IF($EB7="","",SUMIFS(Контрагенты!$F:$F,Контрагенты!$I:$I,"Аренда машин и оборуд. (DC)",Контрагенты!$C:$C,$EB7,Контрагенты!$E:$E,$EC7,Контрагенты!$B:$B,DH$2))</f>
        <v>0</v>
      </c>
      <c r="DI7" s="33">
        <f>IF($EB7="","",SUMIFS(Контрагенты!$F:$F,Контрагенты!$I:$I,"Аренда машин и оборуд. (DC)",Контрагенты!$C:$C,$EB7,Контрагенты!$E:$E,$EC7,Контрагенты!$B:$B,DI$2))</f>
        <v>0</v>
      </c>
      <c r="DJ7" s="33">
        <f>IF($EB7="","",SUMIFS(Контрагенты!$F:$F,Контрагенты!$I:$I,"Аренда машин и оборуд. (DC)",Контрагенты!$C:$C,$EB7,Контрагенты!$E:$E,$EC7,Контрагенты!$B:$B,DJ$2))</f>
        <v>0</v>
      </c>
      <c r="DK7" s="33">
        <f>IF($EB7="","",SUMIFS(Контрагенты!$F:$F,Контрагенты!$I:$I,"Аренда машин и оборуд. (DC)",Контрагенты!$C:$C,$EB7,Контрагенты!$E:$E,$EC7,Контрагенты!$B:$B,DK$2))</f>
        <v>0</v>
      </c>
      <c r="DL7" s="33">
        <f>IF($EB7="","",SUMIFS(Контрагенты!$F:$F,Контрагенты!$I:$I,"Аренда машин и оборуд. (DC)",Контрагенты!$C:$C,$EB7,Контрагенты!$E:$E,$EC7,Контрагенты!$B:$B,DL$2))</f>
        <v>0</v>
      </c>
      <c r="DM7" s="33">
        <f>IF($EB7="","",SUMIFS(Контрагенты!$F:$F,Контрагенты!$I:$I,"Аренда машин и оборуд. (DC)",Контрагенты!$C:$C,$EB7,Контрагенты!$E:$E,$EC7,Контрагенты!$B:$B,DM$2))</f>
        <v>0</v>
      </c>
      <c r="DN7" s="33">
        <f>IF($EB7="","",SUMIFS(Контрагенты!$F:$F,Контрагенты!$I:$I,"Аренда машин и оборуд. (DC)",Контрагенты!$C:$C,$EB7,Контрагенты!$E:$E,$EC7,Контрагенты!$B:$B,DN$2))</f>
        <v>0</v>
      </c>
      <c r="DO7" s="33">
        <f>IF($EB7="","",SUMIFS(Контрагенты!$F:$F,Контрагенты!$I:$I,"Аренда машин и оборуд. (DC)",Контрагенты!$C:$C,$EB7,Контрагенты!$E:$E,$EC7,Контрагенты!$B:$B,DO$2))</f>
        <v>0</v>
      </c>
      <c r="DP7" s="33">
        <f>IF($EB7="","",SUMIFS(Контрагенты!$F:$F,Контрагенты!$I:$I,"Аренда машин и оборуд. (DC)",Контрагенты!$C:$C,$EB7,Контрагенты!$E:$E,$EC7,Контрагенты!$B:$B,DP$2))</f>
        <v>0</v>
      </c>
      <c r="DQ7" s="33">
        <f>IF($EB7="","",SUMIFS(Контрагенты!$F:$F,Контрагенты!$I:$I,"Аренда машин и оборуд. (DC)",Контрагенты!$C:$C,$EB7,Контрагенты!$E:$E,$EC7,Контрагенты!$B:$B,DQ$2))</f>
        <v>0</v>
      </c>
      <c r="DR7" s="33">
        <f>IF($EB7="","",SUMIFS(Контрагенты!$F:$F,Контрагенты!$I:$I,"Аренда машин и оборуд. (DC)",Контрагенты!$C:$C,$EB7,Контрагенты!$E:$E,$EC7,Контрагенты!$B:$B,DR$2))</f>
        <v>0</v>
      </c>
      <c r="DS7" s="33">
        <f>IF($EB7="","",SUMIFS(Контрагенты!$F:$F,Контрагенты!$I:$I,"Аренда машин и оборуд. (DC)",Контрагенты!$C:$C,$EB7,Контрагенты!$E:$E,$EC7,Контрагенты!$B:$B,DS$2))</f>
        <v>0</v>
      </c>
      <c r="DT7" s="33">
        <f>IF($EB7="","",SUMIFS(Контрагенты!$F:$F,Контрагенты!$I:$I,"Аренда машин и оборуд. (DC)",Контрагенты!$C:$C,$EB7,Контрагенты!$E:$E,$EC7,Контрагенты!$B:$B,DT$2))</f>
        <v>0</v>
      </c>
      <c r="DU7" s="33">
        <f>IF($EB7="","",SUMIFS(Контрагенты!$F:$F,Контрагенты!$I:$I,"Аренда машин и оборуд. (DC)",Контрагенты!$C:$C,$EB7,Контрагенты!$E:$E,$EC7,Контрагенты!$B:$B,DU$2))</f>
        <v>0</v>
      </c>
      <c r="DV7" s="33">
        <f>IF($EB7="","",SUMIFS(Контрагенты!$F:$F,Контрагенты!$I:$I,"Аренда машин и оборуд. (DC)",Контрагенты!$C:$C,$EB7,Контрагенты!$E:$E,$EC7,Контрагенты!$B:$B,DV$2))</f>
        <v>0</v>
      </c>
      <c r="DW7" s="33">
        <f>IF($EB7="","",SUMIFS(Контрагенты!$F:$F,Контрагенты!$I:$I,"Аренда машин и оборуд. (DC)",Контрагенты!$C:$C,$EB7,Контрагенты!$E:$E,$EC7,Контрагенты!$B:$B,DW$2))</f>
        <v>0</v>
      </c>
      <c r="DX7" s="33">
        <f>IF($EB7="","",SUMIFS(Контрагенты!$F:$F,Контрагенты!$I:$I,"Аренда машин и оборуд. (DC)",Контрагенты!$C:$C,$EB7,Контрагенты!$E:$E,$EC7,Контрагенты!$B:$B,DX$2))</f>
        <v>0</v>
      </c>
      <c r="DY7" s="33">
        <f>IF($EB7="","",SUMIFS(Контрагенты!$F:$F,Контрагенты!$I:$I,"Аренда машин и оборуд. (DC)",Контрагенты!$C:$C,$EB7,Контрагенты!$E:$E,$EC7,Контрагенты!$B:$B,DY$2))</f>
        <v>0</v>
      </c>
      <c r="DZ7" s="33">
        <f>IF($EB7="","",SUMIFS(Контрагенты!$F:$F,Контрагенты!$I:$I,"Аренда машин и оборуд. (DC)",Контрагенты!$C:$C,$EB7,Контрагенты!$E:$E,$EC7,Контрагенты!$B:$B,DZ$2))</f>
        <v>0</v>
      </c>
      <c r="EB7" s="33" t="s">
        <v>220</v>
      </c>
      <c r="EC7" s="33" t="s">
        <v>122</v>
      </c>
    </row>
    <row r="8" spans="1:133" s="33" customFormat="1">
      <c r="A8" s="78" t="str">
        <f>IF(EB8="","",IFERROR(INDEX(Контрагенты!$H:$H,MATCH(1,INDEX((Контрагенты!$C:$C=EB8)*(Контрагенты!$E:$E=EC8)*(Контрагенты!$I:$I="Аренда машин и оборуд. (DC)"),0),0)),""))</f>
        <v>Оплата по счету №64 от 26.05.2026 за аренду кранов. Сумма 780000-00, в т.ч. НДС (22%) 140 655,74 руб.</v>
      </c>
      <c r="B8" s="78" t="str">
        <f t="shared" si="6"/>
        <v>МЕТРОПЛЬ АСВ ООО</v>
      </c>
      <c r="C8" s="78" t="str">
        <f t="shared" si="6"/>
        <v>№64</v>
      </c>
      <c r="E8" s="33">
        <v>0</v>
      </c>
      <c r="H8" s="34">
        <f t="shared" si="7"/>
        <v>780000</v>
      </c>
      <c r="I8" s="33">
        <f>IF($EB8="","",SUMIFS(Контрагенты!$F:$F,Контрагенты!$I:$I,"Аренда машин и оборуд. (DC)",Контрагенты!$C:$C,$EB8,Контрагенты!$E:$E,$EC8,Контрагенты!$B:$B,I$2))</f>
        <v>0</v>
      </c>
      <c r="J8" s="33">
        <f>IF($EB8="","",SUMIFS(Контрагенты!$F:$F,Контрагенты!$I:$I,"Аренда машин и оборуд. (DC)",Контрагенты!$C:$C,$EB8,Контрагенты!$E:$E,$EC8,Контрагенты!$B:$B,J$2))</f>
        <v>0</v>
      </c>
      <c r="K8" s="33">
        <f>IF($EB8="","",SUMIFS(Контрагенты!$F:$F,Контрагенты!$I:$I,"Аренда машин и оборуд. (DC)",Контрагенты!$C:$C,$EB8,Контрагенты!$E:$E,$EC8,Контрагенты!$B:$B,K$2))</f>
        <v>780000</v>
      </c>
      <c r="L8" s="33">
        <f>IF($EB8="","",SUMIFS(Контрагенты!$F:$F,Контрагенты!$I:$I,"Аренда машин и оборуд. (DC)",Контрагенты!$C:$C,$EB8,Контрагенты!$E:$E,$EC8,Контрагенты!$B:$B,L$2))</f>
        <v>0</v>
      </c>
      <c r="M8" s="33">
        <f>IF($EB8="","",SUMIFS(Контрагенты!$F:$F,Контрагенты!$I:$I,"Аренда машин и оборуд. (DC)",Контрагенты!$C:$C,$EB8,Контрагенты!$E:$E,$EC8,Контрагенты!$B:$B,M$2))</f>
        <v>0</v>
      </c>
      <c r="N8" s="33">
        <f>IF($EB8="","",SUMIFS(Контрагенты!$F:$F,Контрагенты!$I:$I,"Аренда машин и оборуд. (DC)",Контрагенты!$C:$C,$EB8,Контрагенты!$E:$E,$EC8,Контрагенты!$B:$B,N$2))</f>
        <v>0</v>
      </c>
      <c r="O8" s="33">
        <f>IF($EB8="","",SUMIFS(Контрагенты!$F:$F,Контрагенты!$I:$I,"Аренда машин и оборуд. (DC)",Контрагенты!$C:$C,$EB8,Контрагенты!$E:$E,$EC8,Контрагенты!$B:$B,O$2))</f>
        <v>0</v>
      </c>
      <c r="P8" s="33">
        <f>IF($EB8="","",SUMIFS(Контрагенты!$F:$F,Контрагенты!$I:$I,"Аренда машин и оборуд. (DC)",Контрагенты!$C:$C,$EB8,Контрагенты!$E:$E,$EC8,Контрагенты!$B:$B,P$2))</f>
        <v>0</v>
      </c>
      <c r="Q8" s="33">
        <f>IF($EB8="","",SUMIFS(Контрагенты!$F:$F,Контрагенты!$I:$I,"Аренда машин и оборуд. (DC)",Контрагенты!$C:$C,$EB8,Контрагенты!$E:$E,$EC8,Контрагенты!$B:$B,Q$2))</f>
        <v>0</v>
      </c>
      <c r="R8" s="33">
        <f>IF($EB8="","",SUMIFS(Контрагенты!$F:$F,Контрагенты!$I:$I,"Аренда машин и оборуд. (DC)",Контрагенты!$C:$C,$EB8,Контрагенты!$E:$E,$EC8,Контрагенты!$B:$B,R$2))</f>
        <v>0</v>
      </c>
      <c r="S8" s="33">
        <f>IF($EB8="","",SUMIFS(Контрагенты!$F:$F,Контрагенты!$I:$I,"Аренда машин и оборуд. (DC)",Контрагенты!$C:$C,$EB8,Контрагенты!$E:$E,$EC8,Контрагенты!$B:$B,S$2))</f>
        <v>0</v>
      </c>
      <c r="T8" s="33">
        <f>IF($EB8="","",SUMIFS(Контрагенты!$F:$F,Контрагенты!$I:$I,"Аренда машин и оборуд. (DC)",Контрагенты!$C:$C,$EB8,Контрагенты!$E:$E,$EC8,Контрагенты!$B:$B,T$2))</f>
        <v>0</v>
      </c>
      <c r="U8" s="33">
        <f>IF($EB8="","",SUMIFS(Контрагенты!$F:$F,Контрагенты!$I:$I,"Аренда машин и оборуд. (DC)",Контрагенты!$C:$C,$EB8,Контрагенты!$E:$E,$EC8,Контрагенты!$B:$B,U$2))</f>
        <v>0</v>
      </c>
      <c r="V8" s="33">
        <f>IF($EB8="","",SUMIFS(Контрагенты!$F:$F,Контрагенты!$I:$I,"Аренда машин и оборуд. (DC)",Контрагенты!$C:$C,$EB8,Контрагенты!$E:$E,$EC8,Контрагенты!$B:$B,V$2))</f>
        <v>0</v>
      </c>
      <c r="W8" s="33">
        <f>IF($EB8="","",SUMIFS(Контрагенты!$F:$F,Контрагенты!$I:$I,"Аренда машин и оборуд. (DC)",Контрагенты!$C:$C,$EB8,Контрагенты!$E:$E,$EC8,Контрагенты!$B:$B,W$2))</f>
        <v>0</v>
      </c>
      <c r="X8" s="33">
        <f>IF($EB8="","",SUMIFS(Контрагенты!$F:$F,Контрагенты!$I:$I,"Аренда машин и оборуд. (DC)",Контрагенты!$C:$C,$EB8,Контрагенты!$E:$E,$EC8,Контрагенты!$B:$B,X$2))</f>
        <v>0</v>
      </c>
      <c r="Y8" s="33">
        <f>IF($EB8="","",SUMIFS(Контрагенты!$F:$F,Контрагенты!$I:$I,"Аренда машин и оборуд. (DC)",Контрагенты!$C:$C,$EB8,Контрагенты!$E:$E,$EC8,Контрагенты!$B:$B,Y$2))</f>
        <v>0</v>
      </c>
      <c r="Z8" s="33">
        <f>IF($EB8="","",SUMIFS(Контрагенты!$F:$F,Контрагенты!$I:$I,"Аренда машин и оборуд. (DC)",Контрагенты!$C:$C,$EB8,Контрагенты!$E:$E,$EC8,Контрагенты!$B:$B,Z$2))</f>
        <v>0</v>
      </c>
      <c r="AA8" s="33">
        <f>IF($EB8="","",SUMIFS(Контрагенты!$F:$F,Контрагенты!$I:$I,"Аренда машин и оборуд. (DC)",Контрагенты!$C:$C,$EB8,Контрагенты!$E:$E,$EC8,Контрагенты!$B:$B,AA$2))</f>
        <v>0</v>
      </c>
      <c r="AB8" s="33">
        <f>IF($EB8="","",SUMIFS(Контрагенты!$F:$F,Контрагенты!$I:$I,"Аренда машин и оборуд. (DC)",Контрагенты!$C:$C,$EB8,Контрагенты!$E:$E,$EC8,Контрагенты!$B:$B,AB$2))</f>
        <v>0</v>
      </c>
      <c r="AC8" s="33">
        <f>IF($EB8="","",SUMIFS(Контрагенты!$F:$F,Контрагенты!$I:$I,"Аренда машин и оборуд. (DC)",Контрагенты!$C:$C,$EB8,Контрагенты!$E:$E,$EC8,Контрагенты!$B:$B,AC$2))</f>
        <v>0</v>
      </c>
      <c r="AD8" s="33">
        <f>IF($EB8="","",SUMIFS(Контрагенты!$F:$F,Контрагенты!$I:$I,"Аренда машин и оборуд. (DC)",Контрагенты!$C:$C,$EB8,Контрагенты!$E:$E,$EC8,Контрагенты!$B:$B,AD$2))</f>
        <v>0</v>
      </c>
      <c r="AE8" s="33">
        <f>IF($EB8="","",SUMIFS(Контрагенты!$F:$F,Контрагенты!$I:$I,"Аренда машин и оборуд. (DC)",Контрагенты!$C:$C,$EB8,Контрагенты!$E:$E,$EC8,Контрагенты!$B:$B,AE$2))</f>
        <v>0</v>
      </c>
      <c r="AF8" s="33">
        <f>IF($EB8="","",SUMIFS(Контрагенты!$F:$F,Контрагенты!$I:$I,"Аренда машин и оборуд. (DC)",Контрагенты!$C:$C,$EB8,Контрагенты!$E:$E,$EC8,Контрагенты!$B:$B,AF$2))</f>
        <v>0</v>
      </c>
      <c r="AG8" s="33">
        <f>IF($EB8="","",SUMIFS(Контрагенты!$F:$F,Контрагенты!$I:$I,"Аренда машин и оборуд. (DC)",Контрагенты!$C:$C,$EB8,Контрагенты!$E:$E,$EC8,Контрагенты!$B:$B,AG$2))</f>
        <v>0</v>
      </c>
      <c r="AH8" s="33">
        <f>IF($EB8="","",SUMIFS(Контрагенты!$F:$F,Контрагенты!$I:$I,"Аренда машин и оборуд. (DC)",Контрагенты!$C:$C,$EB8,Контрагенты!$E:$E,$EC8,Контрагенты!$B:$B,AH$2))</f>
        <v>0</v>
      </c>
      <c r="AI8" s="33">
        <f>IF($EB8="","",SUMIFS(Контрагенты!$F:$F,Контрагенты!$I:$I,"Аренда машин и оборуд. (DC)",Контрагенты!$C:$C,$EB8,Контрагенты!$E:$E,$EC8,Контрагенты!$B:$B,AI$2))</f>
        <v>0</v>
      </c>
      <c r="AJ8" s="33">
        <f>IF($EB8="","",SUMIFS(Контрагенты!$F:$F,Контрагенты!$I:$I,"Аренда машин и оборуд. (DC)",Контрагенты!$C:$C,$EB8,Контрагенты!$E:$E,$EC8,Контрагенты!$B:$B,AJ$2))</f>
        <v>0</v>
      </c>
      <c r="AK8" s="33">
        <f>IF($EB8="","",SUMIFS(Контрагенты!$F:$F,Контрагенты!$I:$I,"Аренда машин и оборуд. (DC)",Контрагенты!$C:$C,$EB8,Контрагенты!$E:$E,$EC8,Контрагенты!$B:$B,AK$2))</f>
        <v>0</v>
      </c>
      <c r="AL8" s="33">
        <f>IF($EB8="","",SUMIFS(Контрагенты!$F:$F,Контрагенты!$I:$I,"Аренда машин и оборуд. (DC)",Контрагенты!$C:$C,$EB8,Контрагенты!$E:$E,$EC8,Контрагенты!$B:$B,AL$2))</f>
        <v>0</v>
      </c>
      <c r="AM8" s="33">
        <f>IF($EB8="","",SUMIFS(Контрагенты!$F:$F,Контрагенты!$I:$I,"Аренда машин и оборуд. (DC)",Контрагенты!$C:$C,$EB8,Контрагенты!$E:$E,$EC8,Контрагенты!$B:$B,AM$2))</f>
        <v>0</v>
      </c>
      <c r="AN8" s="33">
        <f>IF($EB8="","",SUMIFS(Контрагенты!$F:$F,Контрагенты!$I:$I,"Аренда машин и оборуд. (DC)",Контрагенты!$C:$C,$EB8,Контрагенты!$E:$E,$EC8,Контрагенты!$B:$B,AN$2))</f>
        <v>0</v>
      </c>
      <c r="AO8" s="33">
        <f>IF($EB8="","",SUMIFS(Контрагенты!$F:$F,Контрагенты!$I:$I,"Аренда машин и оборуд. (DC)",Контрагенты!$C:$C,$EB8,Контрагенты!$E:$E,$EC8,Контрагенты!$B:$B,AO$2))</f>
        <v>0</v>
      </c>
      <c r="AP8" s="33">
        <f>IF($EB8="","",SUMIFS(Контрагенты!$F:$F,Контрагенты!$I:$I,"Аренда машин и оборуд. (DC)",Контрагенты!$C:$C,$EB8,Контрагенты!$E:$E,$EC8,Контрагенты!$B:$B,AP$2))</f>
        <v>0</v>
      </c>
      <c r="AQ8" s="33">
        <f>IF($EB8="","",SUMIFS(Контрагенты!$F:$F,Контрагенты!$I:$I,"Аренда машин и оборуд. (DC)",Контрагенты!$C:$C,$EB8,Контрагенты!$E:$E,$EC8,Контрагенты!$B:$B,AQ$2))</f>
        <v>0</v>
      </c>
      <c r="AR8" s="33">
        <f>IF($EB8="","",SUMIFS(Контрагенты!$F:$F,Контрагенты!$I:$I,"Аренда машин и оборуд. (DC)",Контрагенты!$C:$C,$EB8,Контрагенты!$E:$E,$EC8,Контрагенты!$B:$B,AR$2))</f>
        <v>0</v>
      </c>
      <c r="AS8" s="33">
        <f>IF($EB8="","",SUMIFS(Контрагенты!$F:$F,Контрагенты!$I:$I,"Аренда машин и оборуд. (DC)",Контрагенты!$C:$C,$EB8,Контрагенты!$E:$E,$EC8,Контрагенты!$B:$B,AS$2))</f>
        <v>0</v>
      </c>
      <c r="AT8" s="33">
        <f>IF($EB8="","",SUMIFS(Контрагенты!$F:$F,Контрагенты!$I:$I,"Аренда машин и оборуд. (DC)",Контрагенты!$C:$C,$EB8,Контрагенты!$E:$E,$EC8,Контрагенты!$B:$B,AT$2))</f>
        <v>0</v>
      </c>
      <c r="AU8" s="33">
        <f>IF($EB8="","",SUMIFS(Контрагенты!$F:$F,Контрагенты!$I:$I,"Аренда машин и оборуд. (DC)",Контрагенты!$C:$C,$EB8,Контрагенты!$E:$E,$EC8,Контрагенты!$B:$B,AU$2))</f>
        <v>0</v>
      </c>
      <c r="AV8" s="33">
        <f>IF($EB8="","",SUMIFS(Контрагенты!$F:$F,Контрагенты!$I:$I,"Аренда машин и оборуд. (DC)",Контрагенты!$C:$C,$EB8,Контрагенты!$E:$E,$EC8,Контрагенты!$B:$B,AV$2))</f>
        <v>0</v>
      </c>
      <c r="AW8" s="33">
        <f>IF($EB8="","",SUMIFS(Контрагенты!$F:$F,Контрагенты!$I:$I,"Аренда машин и оборуд. (DC)",Контрагенты!$C:$C,$EB8,Контрагенты!$E:$E,$EC8,Контрагенты!$B:$B,AW$2))</f>
        <v>0</v>
      </c>
      <c r="AX8" s="33">
        <f>IF($EB8="","",SUMIFS(Контрагенты!$F:$F,Контрагенты!$I:$I,"Аренда машин и оборуд. (DC)",Контрагенты!$C:$C,$EB8,Контрагенты!$E:$E,$EC8,Контрагенты!$B:$B,AX$2))</f>
        <v>0</v>
      </c>
      <c r="AY8" s="33">
        <f>IF($EB8="","",SUMIFS(Контрагенты!$F:$F,Контрагенты!$I:$I,"Аренда машин и оборуд. (DC)",Контрагенты!$C:$C,$EB8,Контрагенты!$E:$E,$EC8,Контрагенты!$B:$B,AY$2))</f>
        <v>0</v>
      </c>
      <c r="AZ8" s="33">
        <f>IF($EB8="","",SUMIFS(Контрагенты!$F:$F,Контрагенты!$I:$I,"Аренда машин и оборуд. (DC)",Контрагенты!$C:$C,$EB8,Контрагенты!$E:$E,$EC8,Контрагенты!$B:$B,AZ$2))</f>
        <v>0</v>
      </c>
      <c r="BA8" s="33">
        <f>IF($EB8="","",SUMIFS(Контрагенты!$F:$F,Контрагенты!$I:$I,"Аренда машин и оборуд. (DC)",Контрагенты!$C:$C,$EB8,Контрагенты!$E:$E,$EC8,Контрагенты!$B:$B,BA$2))</f>
        <v>0</v>
      </c>
      <c r="BB8" s="33">
        <f>IF($EB8="","",SUMIFS(Контрагенты!$F:$F,Контрагенты!$I:$I,"Аренда машин и оборуд. (DC)",Контрагенты!$C:$C,$EB8,Контрагенты!$E:$E,$EC8,Контрагенты!$B:$B,BB$2))</f>
        <v>0</v>
      </c>
      <c r="BC8" s="33">
        <f>IF($EB8="","",SUMIFS(Контрагенты!$F:$F,Контрагенты!$I:$I,"Аренда машин и оборуд. (DC)",Контрагенты!$C:$C,$EB8,Контрагенты!$E:$E,$EC8,Контрагенты!$B:$B,BC$2))</f>
        <v>0</v>
      </c>
      <c r="BD8" s="33">
        <f>IF($EB8="","",SUMIFS(Контрагенты!$F:$F,Контрагенты!$I:$I,"Аренда машин и оборуд. (DC)",Контрагенты!$C:$C,$EB8,Контрагенты!$E:$E,$EC8,Контрагенты!$B:$B,BD$2))</f>
        <v>0</v>
      </c>
      <c r="BE8" s="33">
        <f>IF($EB8="","",SUMIFS(Контрагенты!$F:$F,Контрагенты!$I:$I,"Аренда машин и оборуд. (DC)",Контрагенты!$C:$C,$EB8,Контрагенты!$E:$E,$EC8,Контрагенты!$B:$B,BE$2))</f>
        <v>0</v>
      </c>
      <c r="BF8" s="33">
        <f>IF($EB8="","",SUMIFS(Контрагенты!$F:$F,Контрагенты!$I:$I,"Аренда машин и оборуд. (DC)",Контрагенты!$C:$C,$EB8,Контрагенты!$E:$E,$EC8,Контрагенты!$B:$B,BF$2))</f>
        <v>0</v>
      </c>
      <c r="BG8" s="33">
        <f>IF($EB8="","",SUMIFS(Контрагенты!$F:$F,Контрагенты!$I:$I,"Аренда машин и оборуд. (DC)",Контрагенты!$C:$C,$EB8,Контрагенты!$E:$E,$EC8,Контрагенты!$B:$B,BG$2))</f>
        <v>0</v>
      </c>
      <c r="BH8" s="33">
        <f>IF($EB8="","",SUMIFS(Контрагенты!$F:$F,Контрагенты!$I:$I,"Аренда машин и оборуд. (DC)",Контрагенты!$C:$C,$EB8,Контрагенты!$E:$E,$EC8,Контрагенты!$B:$B,BH$2))</f>
        <v>0</v>
      </c>
      <c r="BI8" s="33">
        <f>IF($EB8="","",SUMIFS(Контрагенты!$F:$F,Контрагенты!$I:$I,"Аренда машин и оборуд. (DC)",Контрагенты!$C:$C,$EB8,Контрагенты!$E:$E,$EC8,Контрагенты!$B:$B,BI$2))</f>
        <v>0</v>
      </c>
      <c r="BJ8" s="33">
        <f>IF($EB8="","",SUMIFS(Контрагенты!$F:$F,Контрагенты!$I:$I,"Аренда машин и оборуд. (DC)",Контрагенты!$C:$C,$EB8,Контрагенты!$E:$E,$EC8,Контрагенты!$B:$B,BJ$2))</f>
        <v>0</v>
      </c>
      <c r="BK8" s="33">
        <f>IF($EB8="","",SUMIFS(Контрагенты!$F:$F,Контрагенты!$I:$I,"Аренда машин и оборуд. (DC)",Контрагенты!$C:$C,$EB8,Контрагенты!$E:$E,$EC8,Контрагенты!$B:$B,BK$2))</f>
        <v>0</v>
      </c>
      <c r="BL8" s="33">
        <f>IF($EB8="","",SUMIFS(Контрагенты!$F:$F,Контрагенты!$I:$I,"Аренда машин и оборуд. (DC)",Контрагенты!$C:$C,$EB8,Контрагенты!$E:$E,$EC8,Контрагенты!$B:$B,BL$2))</f>
        <v>0</v>
      </c>
      <c r="BM8" s="33">
        <f>IF($EB8="","",SUMIFS(Контрагенты!$F:$F,Контрагенты!$I:$I,"Аренда машин и оборуд. (DC)",Контрагенты!$C:$C,$EB8,Контрагенты!$E:$E,$EC8,Контрагенты!$B:$B,BM$2))</f>
        <v>0</v>
      </c>
      <c r="BN8" s="33">
        <f>IF($EB8="","",SUMIFS(Контрагенты!$F:$F,Контрагенты!$I:$I,"Аренда машин и оборуд. (DC)",Контрагенты!$C:$C,$EB8,Контрагенты!$E:$E,$EC8,Контрагенты!$B:$B,BN$2))</f>
        <v>0</v>
      </c>
      <c r="BO8" s="33">
        <f>IF($EB8="","",SUMIFS(Контрагенты!$F:$F,Контрагенты!$I:$I,"Аренда машин и оборуд. (DC)",Контрагенты!$C:$C,$EB8,Контрагенты!$E:$E,$EC8,Контрагенты!$B:$B,BO$2))</f>
        <v>0</v>
      </c>
      <c r="BP8" s="33">
        <f>IF($EB8="","",SUMIFS(Контрагенты!$F:$F,Контрагенты!$I:$I,"Аренда машин и оборуд. (DC)",Контрагенты!$C:$C,$EB8,Контрагенты!$E:$E,$EC8,Контрагенты!$B:$B,BP$2))</f>
        <v>0</v>
      </c>
      <c r="BQ8" s="33">
        <f>IF($EB8="","",SUMIFS(Контрагенты!$F:$F,Контрагенты!$I:$I,"Аренда машин и оборуд. (DC)",Контрагенты!$C:$C,$EB8,Контрагенты!$E:$E,$EC8,Контрагенты!$B:$B,BQ$2))</f>
        <v>0</v>
      </c>
      <c r="BR8" s="33">
        <f>IF($EB8="","",SUMIFS(Контрагенты!$F:$F,Контрагенты!$I:$I,"Аренда машин и оборуд. (DC)",Контрагенты!$C:$C,$EB8,Контрагенты!$E:$E,$EC8,Контрагенты!$B:$B,BR$2))</f>
        <v>0</v>
      </c>
      <c r="BS8" s="33">
        <f>IF($EB8="","",SUMIFS(Контрагенты!$F:$F,Контрагенты!$I:$I,"Аренда машин и оборуд. (DC)",Контрагенты!$C:$C,$EB8,Контрагенты!$E:$E,$EC8,Контрагенты!$B:$B,BS$2))</f>
        <v>0</v>
      </c>
      <c r="BT8" s="33">
        <f>IF($EB8="","",SUMIFS(Контрагенты!$F:$F,Контрагенты!$I:$I,"Аренда машин и оборуд. (DC)",Контрагенты!$C:$C,$EB8,Контрагенты!$E:$E,$EC8,Контрагенты!$B:$B,BT$2))</f>
        <v>0</v>
      </c>
      <c r="BU8" s="33">
        <f>IF($EB8="","",SUMIFS(Контрагенты!$F:$F,Контрагенты!$I:$I,"Аренда машин и оборуд. (DC)",Контрагенты!$C:$C,$EB8,Контрагенты!$E:$E,$EC8,Контрагенты!$B:$B,BU$2))</f>
        <v>0</v>
      </c>
      <c r="BV8" s="33">
        <f>IF($EB8="","",SUMIFS(Контрагенты!$F:$F,Контрагенты!$I:$I,"Аренда машин и оборуд. (DC)",Контрагенты!$C:$C,$EB8,Контрагенты!$E:$E,$EC8,Контрагенты!$B:$B,BV$2))</f>
        <v>0</v>
      </c>
      <c r="BW8" s="33">
        <f>IF($EB8="","",SUMIFS(Контрагенты!$F:$F,Контрагенты!$I:$I,"Аренда машин и оборуд. (DC)",Контрагенты!$C:$C,$EB8,Контрагенты!$E:$E,$EC8,Контрагенты!$B:$B,BW$2))</f>
        <v>0</v>
      </c>
      <c r="BX8" s="33">
        <f>IF($EB8="","",SUMIFS(Контрагенты!$F:$F,Контрагенты!$I:$I,"Аренда машин и оборуд. (DC)",Контрагенты!$C:$C,$EB8,Контрагенты!$E:$E,$EC8,Контрагенты!$B:$B,BX$2))</f>
        <v>0</v>
      </c>
      <c r="BY8" s="33">
        <f>IF($EB8="","",SUMIFS(Контрагенты!$F:$F,Контрагенты!$I:$I,"Аренда машин и оборуд. (DC)",Контрагенты!$C:$C,$EB8,Контрагенты!$E:$E,$EC8,Контрагенты!$B:$B,BY$2))</f>
        <v>0</v>
      </c>
      <c r="BZ8" s="33">
        <f>IF($EB8="","",SUMIFS(Контрагенты!$F:$F,Контрагенты!$I:$I,"Аренда машин и оборуд. (DC)",Контрагенты!$C:$C,$EB8,Контрагенты!$E:$E,$EC8,Контрагенты!$B:$B,BZ$2))</f>
        <v>0</v>
      </c>
      <c r="CA8" s="33">
        <f>IF($EB8="","",SUMIFS(Контрагенты!$F:$F,Контрагенты!$I:$I,"Аренда машин и оборуд. (DC)",Контрагенты!$C:$C,$EB8,Контрагенты!$E:$E,$EC8,Контрагенты!$B:$B,CA$2))</f>
        <v>0</v>
      </c>
      <c r="CB8" s="33">
        <f>IF($EB8="","",SUMIFS(Контрагенты!$F:$F,Контрагенты!$I:$I,"Аренда машин и оборуд. (DC)",Контрагенты!$C:$C,$EB8,Контрагенты!$E:$E,$EC8,Контрагенты!$B:$B,CB$2))</f>
        <v>0</v>
      </c>
      <c r="CC8" s="33">
        <f>IF($EB8="","",SUMIFS(Контрагенты!$F:$F,Контрагенты!$I:$I,"Аренда машин и оборуд. (DC)",Контрагенты!$C:$C,$EB8,Контрагенты!$E:$E,$EC8,Контрагенты!$B:$B,CC$2))</f>
        <v>0</v>
      </c>
      <c r="CD8" s="33">
        <f>IF($EB8="","",SUMIFS(Контрагенты!$F:$F,Контрагенты!$I:$I,"Аренда машин и оборуд. (DC)",Контрагенты!$C:$C,$EB8,Контрагенты!$E:$E,$EC8,Контрагенты!$B:$B,CD$2))</f>
        <v>0</v>
      </c>
      <c r="CE8" s="33">
        <f>IF($EB8="","",SUMIFS(Контрагенты!$F:$F,Контрагенты!$I:$I,"Аренда машин и оборуд. (DC)",Контрагенты!$C:$C,$EB8,Контрагенты!$E:$E,$EC8,Контрагенты!$B:$B,CE$2))</f>
        <v>0</v>
      </c>
      <c r="CF8" s="33">
        <f>IF($EB8="","",SUMIFS(Контрагенты!$F:$F,Контрагенты!$I:$I,"Аренда машин и оборуд. (DC)",Контрагенты!$C:$C,$EB8,Контрагенты!$E:$E,$EC8,Контрагенты!$B:$B,CF$2))</f>
        <v>0</v>
      </c>
      <c r="CG8" s="33">
        <f>IF($EB8="","",SUMIFS(Контрагенты!$F:$F,Контрагенты!$I:$I,"Аренда машин и оборуд. (DC)",Контрагенты!$C:$C,$EB8,Контрагенты!$E:$E,$EC8,Контрагенты!$B:$B,CG$2))</f>
        <v>0</v>
      </c>
      <c r="CH8" s="33">
        <f>IF($EB8="","",SUMIFS(Контрагенты!$F:$F,Контрагенты!$I:$I,"Аренда машин и оборуд. (DC)",Контрагенты!$C:$C,$EB8,Контрагенты!$E:$E,$EC8,Контрагенты!$B:$B,CH$2))</f>
        <v>0</v>
      </c>
      <c r="CI8" s="33">
        <f>IF($EB8="","",SUMIFS(Контрагенты!$F:$F,Контрагенты!$I:$I,"Аренда машин и оборуд. (DC)",Контрагенты!$C:$C,$EB8,Контрагенты!$E:$E,$EC8,Контрагенты!$B:$B,CI$2))</f>
        <v>0</v>
      </c>
      <c r="CJ8" s="33">
        <f>IF($EB8="","",SUMIFS(Контрагенты!$F:$F,Контрагенты!$I:$I,"Аренда машин и оборуд. (DC)",Контрагенты!$C:$C,$EB8,Контрагенты!$E:$E,$EC8,Контрагенты!$B:$B,CJ$2))</f>
        <v>0</v>
      </c>
      <c r="CK8" s="33">
        <f>IF($EB8="","",SUMIFS(Контрагенты!$F:$F,Контрагенты!$I:$I,"Аренда машин и оборуд. (DC)",Контрагенты!$C:$C,$EB8,Контрагенты!$E:$E,$EC8,Контрагенты!$B:$B,CK$2))</f>
        <v>0</v>
      </c>
      <c r="CL8" s="33">
        <f>IF($EB8="","",SUMIFS(Контрагенты!$F:$F,Контрагенты!$I:$I,"Аренда машин и оборуд. (DC)",Контрагенты!$C:$C,$EB8,Контрагенты!$E:$E,$EC8,Контрагенты!$B:$B,CL$2))</f>
        <v>0</v>
      </c>
      <c r="CM8" s="33">
        <f>IF($EB8="","",SUMIFS(Контрагенты!$F:$F,Контрагенты!$I:$I,"Аренда машин и оборуд. (DC)",Контрагенты!$C:$C,$EB8,Контрагенты!$E:$E,$EC8,Контрагенты!$B:$B,CM$2))</f>
        <v>0</v>
      </c>
      <c r="CN8" s="33">
        <f>IF($EB8="","",SUMIFS(Контрагенты!$F:$F,Контрагенты!$I:$I,"Аренда машин и оборуд. (DC)",Контрагенты!$C:$C,$EB8,Контрагенты!$E:$E,$EC8,Контрагенты!$B:$B,CN$2))</f>
        <v>0</v>
      </c>
      <c r="CO8" s="33">
        <f>IF($EB8="","",SUMIFS(Контрагенты!$F:$F,Контрагенты!$I:$I,"Аренда машин и оборуд. (DC)",Контрагенты!$C:$C,$EB8,Контрагенты!$E:$E,$EC8,Контрагенты!$B:$B,CO$2))</f>
        <v>0</v>
      </c>
      <c r="CP8" s="33">
        <f>IF($EB8="","",SUMIFS(Контрагенты!$F:$F,Контрагенты!$I:$I,"Аренда машин и оборуд. (DC)",Контрагенты!$C:$C,$EB8,Контрагенты!$E:$E,$EC8,Контрагенты!$B:$B,CP$2))</f>
        <v>0</v>
      </c>
      <c r="CQ8" s="33">
        <f>IF($EB8="","",SUMIFS(Контрагенты!$F:$F,Контрагенты!$I:$I,"Аренда машин и оборуд. (DC)",Контрагенты!$C:$C,$EB8,Контрагенты!$E:$E,$EC8,Контрагенты!$B:$B,CQ$2))</f>
        <v>0</v>
      </c>
      <c r="CR8" s="33">
        <f>IF($EB8="","",SUMIFS(Контрагенты!$F:$F,Контрагенты!$I:$I,"Аренда машин и оборуд. (DC)",Контрагенты!$C:$C,$EB8,Контрагенты!$E:$E,$EC8,Контрагенты!$B:$B,CR$2))</f>
        <v>0</v>
      </c>
      <c r="CS8" s="33">
        <f>IF($EB8="","",SUMIFS(Контрагенты!$F:$F,Контрагенты!$I:$I,"Аренда машин и оборуд. (DC)",Контрагенты!$C:$C,$EB8,Контрагенты!$E:$E,$EC8,Контрагенты!$B:$B,CS$2))</f>
        <v>0</v>
      </c>
      <c r="CT8" s="33">
        <f>IF($EB8="","",SUMIFS(Контрагенты!$F:$F,Контрагенты!$I:$I,"Аренда машин и оборуд. (DC)",Контрагенты!$C:$C,$EB8,Контрагенты!$E:$E,$EC8,Контрагенты!$B:$B,CT$2))</f>
        <v>0</v>
      </c>
      <c r="CU8" s="33">
        <f>IF($EB8="","",SUMIFS(Контрагенты!$F:$F,Контрагенты!$I:$I,"Аренда машин и оборуд. (DC)",Контрагенты!$C:$C,$EB8,Контрагенты!$E:$E,$EC8,Контрагенты!$B:$B,CU$2))</f>
        <v>0</v>
      </c>
      <c r="CV8" s="33">
        <f>IF($EB8="","",SUMIFS(Контрагенты!$F:$F,Контрагенты!$I:$I,"Аренда машин и оборуд. (DC)",Контрагенты!$C:$C,$EB8,Контрагенты!$E:$E,$EC8,Контрагенты!$B:$B,CV$2))</f>
        <v>0</v>
      </c>
      <c r="CW8" s="33">
        <f>IF($EB8="","",SUMIFS(Контрагенты!$F:$F,Контрагенты!$I:$I,"Аренда машин и оборуд. (DC)",Контрагенты!$C:$C,$EB8,Контрагенты!$E:$E,$EC8,Контрагенты!$B:$B,CW$2))</f>
        <v>0</v>
      </c>
      <c r="CX8" s="33">
        <f>IF($EB8="","",SUMIFS(Контрагенты!$F:$F,Контрагенты!$I:$I,"Аренда машин и оборуд. (DC)",Контрагенты!$C:$C,$EB8,Контрагенты!$E:$E,$EC8,Контрагенты!$B:$B,CX$2))</f>
        <v>0</v>
      </c>
      <c r="CY8" s="33">
        <f>IF($EB8="","",SUMIFS(Контрагенты!$F:$F,Контрагенты!$I:$I,"Аренда машин и оборуд. (DC)",Контрагенты!$C:$C,$EB8,Контрагенты!$E:$E,$EC8,Контрагенты!$B:$B,CY$2))</f>
        <v>0</v>
      </c>
      <c r="CZ8" s="33">
        <f>IF($EB8="","",SUMIFS(Контрагенты!$F:$F,Контрагенты!$I:$I,"Аренда машин и оборуд. (DC)",Контрагенты!$C:$C,$EB8,Контрагенты!$E:$E,$EC8,Контрагенты!$B:$B,CZ$2))</f>
        <v>0</v>
      </c>
      <c r="DA8" s="33">
        <f>IF($EB8="","",SUMIFS(Контрагенты!$F:$F,Контрагенты!$I:$I,"Аренда машин и оборуд. (DC)",Контрагенты!$C:$C,$EB8,Контрагенты!$E:$E,$EC8,Контрагенты!$B:$B,DA$2))</f>
        <v>0</v>
      </c>
      <c r="DB8" s="33">
        <f>IF($EB8="","",SUMIFS(Контрагенты!$F:$F,Контрагенты!$I:$I,"Аренда машин и оборуд. (DC)",Контрагенты!$C:$C,$EB8,Контрагенты!$E:$E,$EC8,Контрагенты!$B:$B,DB$2))</f>
        <v>0</v>
      </c>
      <c r="DC8" s="33">
        <f>IF($EB8="","",SUMIFS(Контрагенты!$F:$F,Контрагенты!$I:$I,"Аренда машин и оборуд. (DC)",Контрагенты!$C:$C,$EB8,Контрагенты!$E:$E,$EC8,Контрагенты!$B:$B,DC$2))</f>
        <v>0</v>
      </c>
      <c r="DD8" s="33">
        <f>IF($EB8="","",SUMIFS(Контрагенты!$F:$F,Контрагенты!$I:$I,"Аренда машин и оборуд. (DC)",Контрагенты!$C:$C,$EB8,Контрагенты!$E:$E,$EC8,Контрагенты!$B:$B,DD$2))</f>
        <v>0</v>
      </c>
      <c r="DE8" s="33">
        <f>IF($EB8="","",SUMIFS(Контрагенты!$F:$F,Контрагенты!$I:$I,"Аренда машин и оборуд. (DC)",Контрагенты!$C:$C,$EB8,Контрагенты!$E:$E,$EC8,Контрагенты!$B:$B,DE$2))</f>
        <v>0</v>
      </c>
      <c r="DF8" s="33">
        <f>IF($EB8="","",SUMIFS(Контрагенты!$F:$F,Контрагенты!$I:$I,"Аренда машин и оборуд. (DC)",Контрагенты!$C:$C,$EB8,Контрагенты!$E:$E,$EC8,Контрагенты!$B:$B,DF$2))</f>
        <v>0</v>
      </c>
      <c r="DG8" s="33">
        <f>IF($EB8="","",SUMIFS(Контрагенты!$F:$F,Контрагенты!$I:$I,"Аренда машин и оборуд. (DC)",Контрагенты!$C:$C,$EB8,Контрагенты!$E:$E,$EC8,Контрагенты!$B:$B,DG$2))</f>
        <v>0</v>
      </c>
      <c r="DH8" s="33">
        <f>IF($EB8="","",SUMIFS(Контрагенты!$F:$F,Контрагенты!$I:$I,"Аренда машин и оборуд. (DC)",Контрагенты!$C:$C,$EB8,Контрагенты!$E:$E,$EC8,Контрагенты!$B:$B,DH$2))</f>
        <v>0</v>
      </c>
      <c r="DI8" s="33">
        <f>IF($EB8="","",SUMIFS(Контрагенты!$F:$F,Контрагенты!$I:$I,"Аренда машин и оборуд. (DC)",Контрагенты!$C:$C,$EB8,Контрагенты!$E:$E,$EC8,Контрагенты!$B:$B,DI$2))</f>
        <v>0</v>
      </c>
      <c r="DJ8" s="33">
        <f>IF($EB8="","",SUMIFS(Контрагенты!$F:$F,Контрагенты!$I:$I,"Аренда машин и оборуд. (DC)",Контрагенты!$C:$C,$EB8,Контрагенты!$E:$E,$EC8,Контрагенты!$B:$B,DJ$2))</f>
        <v>0</v>
      </c>
      <c r="DK8" s="33">
        <f>IF($EB8="","",SUMIFS(Контрагенты!$F:$F,Контрагенты!$I:$I,"Аренда машин и оборуд. (DC)",Контрагенты!$C:$C,$EB8,Контрагенты!$E:$E,$EC8,Контрагенты!$B:$B,DK$2))</f>
        <v>0</v>
      </c>
      <c r="DL8" s="33">
        <f>IF($EB8="","",SUMIFS(Контрагенты!$F:$F,Контрагенты!$I:$I,"Аренда машин и оборуд. (DC)",Контрагенты!$C:$C,$EB8,Контрагенты!$E:$E,$EC8,Контрагенты!$B:$B,DL$2))</f>
        <v>0</v>
      </c>
      <c r="DM8" s="33">
        <f>IF($EB8="","",SUMIFS(Контрагенты!$F:$F,Контрагенты!$I:$I,"Аренда машин и оборуд. (DC)",Контрагенты!$C:$C,$EB8,Контрагенты!$E:$E,$EC8,Контрагенты!$B:$B,DM$2))</f>
        <v>0</v>
      </c>
      <c r="DN8" s="33">
        <f>IF($EB8="","",SUMIFS(Контрагенты!$F:$F,Контрагенты!$I:$I,"Аренда машин и оборуд. (DC)",Контрагенты!$C:$C,$EB8,Контрагенты!$E:$E,$EC8,Контрагенты!$B:$B,DN$2))</f>
        <v>0</v>
      </c>
      <c r="DO8" s="33">
        <f>IF($EB8="","",SUMIFS(Контрагенты!$F:$F,Контрагенты!$I:$I,"Аренда машин и оборуд. (DC)",Контрагенты!$C:$C,$EB8,Контрагенты!$E:$E,$EC8,Контрагенты!$B:$B,DO$2))</f>
        <v>0</v>
      </c>
      <c r="DP8" s="33">
        <f>IF($EB8="","",SUMIFS(Контрагенты!$F:$F,Контрагенты!$I:$I,"Аренда машин и оборуд. (DC)",Контрагенты!$C:$C,$EB8,Контрагенты!$E:$E,$EC8,Контрагенты!$B:$B,DP$2))</f>
        <v>0</v>
      </c>
      <c r="DQ8" s="33">
        <f>IF($EB8="","",SUMIFS(Контрагенты!$F:$F,Контрагенты!$I:$I,"Аренда машин и оборуд. (DC)",Контрагенты!$C:$C,$EB8,Контрагенты!$E:$E,$EC8,Контрагенты!$B:$B,DQ$2))</f>
        <v>0</v>
      </c>
      <c r="DR8" s="33">
        <f>IF($EB8="","",SUMIFS(Контрагенты!$F:$F,Контрагенты!$I:$I,"Аренда машин и оборуд. (DC)",Контрагенты!$C:$C,$EB8,Контрагенты!$E:$E,$EC8,Контрагенты!$B:$B,DR$2))</f>
        <v>0</v>
      </c>
      <c r="DS8" s="33">
        <f>IF($EB8="","",SUMIFS(Контрагенты!$F:$F,Контрагенты!$I:$I,"Аренда машин и оборуд. (DC)",Контрагенты!$C:$C,$EB8,Контрагенты!$E:$E,$EC8,Контрагенты!$B:$B,DS$2))</f>
        <v>0</v>
      </c>
      <c r="DT8" s="33">
        <f>IF($EB8="","",SUMIFS(Контрагенты!$F:$F,Контрагенты!$I:$I,"Аренда машин и оборуд. (DC)",Контрагенты!$C:$C,$EB8,Контрагенты!$E:$E,$EC8,Контрагенты!$B:$B,DT$2))</f>
        <v>0</v>
      </c>
      <c r="DU8" s="33">
        <f>IF($EB8="","",SUMIFS(Контрагенты!$F:$F,Контрагенты!$I:$I,"Аренда машин и оборуд. (DC)",Контрагенты!$C:$C,$EB8,Контрагенты!$E:$E,$EC8,Контрагенты!$B:$B,DU$2))</f>
        <v>0</v>
      </c>
      <c r="DV8" s="33">
        <f>IF($EB8="","",SUMIFS(Контрагенты!$F:$F,Контрагенты!$I:$I,"Аренда машин и оборуд. (DC)",Контрагенты!$C:$C,$EB8,Контрагенты!$E:$E,$EC8,Контрагенты!$B:$B,DV$2))</f>
        <v>0</v>
      </c>
      <c r="DW8" s="33">
        <f>IF($EB8="","",SUMIFS(Контрагенты!$F:$F,Контрагенты!$I:$I,"Аренда машин и оборуд. (DC)",Контрагенты!$C:$C,$EB8,Контрагенты!$E:$E,$EC8,Контрагенты!$B:$B,DW$2))</f>
        <v>0</v>
      </c>
      <c r="DX8" s="33">
        <f>IF($EB8="","",SUMIFS(Контрагенты!$F:$F,Контрагенты!$I:$I,"Аренда машин и оборуд. (DC)",Контрагенты!$C:$C,$EB8,Контрагенты!$E:$E,$EC8,Контрагенты!$B:$B,DX$2))</f>
        <v>0</v>
      </c>
      <c r="DY8" s="33">
        <f>IF($EB8="","",SUMIFS(Контрагенты!$F:$F,Контрагенты!$I:$I,"Аренда машин и оборуд. (DC)",Контрагенты!$C:$C,$EB8,Контрагенты!$E:$E,$EC8,Контрагенты!$B:$B,DY$2))</f>
        <v>0</v>
      </c>
      <c r="DZ8" s="33">
        <f>IF($EB8="","",SUMIFS(Контрагенты!$F:$F,Контрагенты!$I:$I,"Аренда машин и оборуд. (DC)",Контрагенты!$C:$C,$EB8,Контрагенты!$E:$E,$EC8,Контрагенты!$B:$B,DZ$2))</f>
        <v>0</v>
      </c>
      <c r="EB8" s="33" t="s">
        <v>221</v>
      </c>
      <c r="EC8" s="33" t="s">
        <v>123</v>
      </c>
    </row>
    <row r="9" spans="1:133" s="33" customFormat="1">
      <c r="A9" s="78" t="str">
        <f>IF(EB9="","",IFERROR(INDEX(Контрагенты!$H:$H,MATCH(1,INDEX((Контрагенты!$C:$C=EB9)*(Контрагенты!$E:$E=EC9)*(Контрагенты!$I:$I="Аренда машин и оборуд. (DC)"),0),0)),""))</f>
        <v>Оплата по счету №148 от 15.06.2026 за аренду компрессора. Сумма 20700-00, в т.ч. НДС (22%) 3 732,79 руб.</v>
      </c>
      <c r="B9" s="78" t="str">
        <f>IF(EB9="","",EB9)</f>
        <v>ОБЩЕСТВО С ОГРАНИЧЕННОЙ ОТВЕТСТВЕННОСТЬЮ БИЛДУМ</v>
      </c>
      <c r="C9" s="78" t="str">
        <f>IF(EC9="","",EC9)</f>
        <v>№148</v>
      </c>
      <c r="H9" s="34">
        <f>IF(A9="","",SUM(I9:DZ9))</f>
        <v>20700</v>
      </c>
      <c r="I9" s="33">
        <f>IF($EB9="","",SUMIFS(Контрагенты!$F:$F,Контрагенты!$I:$I,"Аренда машин и оборуд. (DC)",Контрагенты!$C:$C,$EB9,Контрагенты!$E:$E,$EC9,Контрагенты!$B:$B,I$2))</f>
        <v>0</v>
      </c>
      <c r="J9" s="33">
        <f>IF($EB9="","",SUMIFS(Контрагенты!$F:$F,Контрагенты!$I:$I,"Аренда машин и оборуд. (DC)",Контрагенты!$C:$C,$EB9,Контрагенты!$E:$E,$EC9,Контрагенты!$B:$B,J$2))</f>
        <v>0</v>
      </c>
      <c r="K9" s="33">
        <f>IF($EB9="","",SUMIFS(Контрагенты!$F:$F,Контрагенты!$I:$I,"Аренда машин и оборуд. (DC)",Контрагенты!$C:$C,$EB9,Контрагенты!$E:$E,$EC9,Контрагенты!$B:$B,K$2))</f>
        <v>0</v>
      </c>
      <c r="L9" s="33">
        <f>IF($EB9="","",SUMIFS(Контрагенты!$F:$F,Контрагенты!$I:$I,"Аренда машин и оборуд. (DC)",Контрагенты!$C:$C,$EB9,Контрагенты!$E:$E,$EC9,Контрагенты!$B:$B,L$2))</f>
        <v>0</v>
      </c>
      <c r="M9" s="33">
        <f>IF($EB9="","",SUMIFS(Контрагенты!$F:$F,Контрагенты!$I:$I,"Аренда машин и оборуд. (DC)",Контрагенты!$C:$C,$EB9,Контрагенты!$E:$E,$EC9,Контрагенты!$B:$B,M$2))</f>
        <v>0</v>
      </c>
      <c r="N9" s="33">
        <f>IF($EB9="","",SUMIFS(Контрагенты!$F:$F,Контрагенты!$I:$I,"Аренда машин и оборуд. (DC)",Контрагенты!$C:$C,$EB9,Контрагенты!$E:$E,$EC9,Контрагенты!$B:$B,N$2))</f>
        <v>0</v>
      </c>
      <c r="O9" s="33">
        <f>IF($EB9="","",SUMIFS(Контрагенты!$F:$F,Контрагенты!$I:$I,"Аренда машин и оборуд. (DC)",Контрагенты!$C:$C,$EB9,Контрагенты!$E:$E,$EC9,Контрагенты!$B:$B,O$2))</f>
        <v>0</v>
      </c>
      <c r="P9" s="33">
        <f>IF($EB9="","",SUMIFS(Контрагенты!$F:$F,Контрагенты!$I:$I,"Аренда машин и оборуд. (DC)",Контрагенты!$C:$C,$EB9,Контрагенты!$E:$E,$EC9,Контрагенты!$B:$B,P$2))</f>
        <v>0</v>
      </c>
      <c r="Q9" s="33">
        <f>IF($EB9="","",SUMIFS(Контрагенты!$F:$F,Контрагенты!$I:$I,"Аренда машин и оборуд. (DC)",Контрагенты!$C:$C,$EB9,Контрагенты!$E:$E,$EC9,Контрагенты!$B:$B,Q$2))</f>
        <v>0</v>
      </c>
      <c r="R9" s="33">
        <f>IF($EB9="","",SUMIFS(Контрагенты!$F:$F,Контрагенты!$I:$I,"Аренда машин и оборуд. (DC)",Контрагенты!$C:$C,$EB9,Контрагенты!$E:$E,$EC9,Контрагенты!$B:$B,R$2))</f>
        <v>0</v>
      </c>
      <c r="S9" s="33">
        <f>IF($EB9="","",SUMIFS(Контрагенты!$F:$F,Контрагенты!$I:$I,"Аренда машин и оборуд. (DC)",Контрагенты!$C:$C,$EB9,Контрагенты!$E:$E,$EC9,Контрагенты!$B:$B,S$2))</f>
        <v>0</v>
      </c>
      <c r="T9" s="33">
        <f>IF($EB9="","",SUMIFS(Контрагенты!$F:$F,Контрагенты!$I:$I,"Аренда машин и оборуд. (DC)",Контрагенты!$C:$C,$EB9,Контрагенты!$E:$E,$EC9,Контрагенты!$B:$B,T$2))</f>
        <v>0</v>
      </c>
      <c r="U9" s="33">
        <f>IF($EB9="","",SUMIFS(Контрагенты!$F:$F,Контрагенты!$I:$I,"Аренда машин и оборуд. (DC)",Контрагенты!$C:$C,$EB9,Контрагенты!$E:$E,$EC9,Контрагенты!$B:$B,U$2))</f>
        <v>0</v>
      </c>
      <c r="V9" s="33">
        <f>IF($EB9="","",SUMIFS(Контрагенты!$F:$F,Контрагенты!$I:$I,"Аренда машин и оборуд. (DC)",Контрагенты!$C:$C,$EB9,Контрагенты!$E:$E,$EC9,Контрагенты!$B:$B,V$2))</f>
        <v>0</v>
      </c>
      <c r="W9" s="33">
        <f>IF($EB9="","",SUMIFS(Контрагенты!$F:$F,Контрагенты!$I:$I,"Аренда машин и оборуд. (DC)",Контрагенты!$C:$C,$EB9,Контрагенты!$E:$E,$EC9,Контрагенты!$B:$B,W$2))</f>
        <v>0</v>
      </c>
      <c r="X9" s="33">
        <f>IF($EB9="","",SUMIFS(Контрагенты!$F:$F,Контрагенты!$I:$I,"Аренда машин и оборуд. (DC)",Контрагенты!$C:$C,$EB9,Контрагенты!$E:$E,$EC9,Контрагенты!$B:$B,X$2))</f>
        <v>20700</v>
      </c>
      <c r="Y9" s="33">
        <f>IF($EB9="","",SUMIFS(Контрагенты!$F:$F,Контрагенты!$I:$I,"Аренда машин и оборуд. (DC)",Контрагенты!$C:$C,$EB9,Контрагенты!$E:$E,$EC9,Контрагенты!$B:$B,Y$2))</f>
        <v>0</v>
      </c>
      <c r="Z9" s="33">
        <f>IF($EB9="","",SUMIFS(Контрагенты!$F:$F,Контрагенты!$I:$I,"Аренда машин и оборуд. (DC)",Контрагенты!$C:$C,$EB9,Контрагенты!$E:$E,$EC9,Контрагенты!$B:$B,Z$2))</f>
        <v>0</v>
      </c>
      <c r="AA9" s="33">
        <f>IF($EB9="","",SUMIFS(Контрагенты!$F:$F,Контрагенты!$I:$I,"Аренда машин и оборуд. (DC)",Контрагенты!$C:$C,$EB9,Контрагенты!$E:$E,$EC9,Контрагенты!$B:$B,AA$2))</f>
        <v>0</v>
      </c>
      <c r="AB9" s="33">
        <f>IF($EB9="","",SUMIFS(Контрагенты!$F:$F,Контрагенты!$I:$I,"Аренда машин и оборуд. (DC)",Контрагенты!$C:$C,$EB9,Контрагенты!$E:$E,$EC9,Контрагенты!$B:$B,AB$2))</f>
        <v>0</v>
      </c>
      <c r="AC9" s="33">
        <f>IF($EB9="","",SUMIFS(Контрагенты!$F:$F,Контрагенты!$I:$I,"Аренда машин и оборуд. (DC)",Контрагенты!$C:$C,$EB9,Контрагенты!$E:$E,$EC9,Контрагенты!$B:$B,AC$2))</f>
        <v>0</v>
      </c>
      <c r="AD9" s="33">
        <f>IF($EB9="","",SUMIFS(Контрагенты!$F:$F,Контрагенты!$I:$I,"Аренда машин и оборуд. (DC)",Контрагенты!$C:$C,$EB9,Контрагенты!$E:$E,$EC9,Контрагенты!$B:$B,AD$2))</f>
        <v>0</v>
      </c>
      <c r="AE9" s="33">
        <f>IF($EB9="","",SUMIFS(Контрагенты!$F:$F,Контрагенты!$I:$I,"Аренда машин и оборуд. (DC)",Контрагенты!$C:$C,$EB9,Контрагенты!$E:$E,$EC9,Контрагенты!$B:$B,AE$2))</f>
        <v>0</v>
      </c>
      <c r="AF9" s="33">
        <f>IF($EB9="","",SUMIFS(Контрагенты!$F:$F,Контрагенты!$I:$I,"Аренда машин и оборуд. (DC)",Контрагенты!$C:$C,$EB9,Контрагенты!$E:$E,$EC9,Контрагенты!$B:$B,AF$2))</f>
        <v>0</v>
      </c>
      <c r="AG9" s="33">
        <f>IF($EB9="","",SUMIFS(Контрагенты!$F:$F,Контрагенты!$I:$I,"Аренда машин и оборуд. (DC)",Контрагенты!$C:$C,$EB9,Контрагенты!$E:$E,$EC9,Контрагенты!$B:$B,AG$2))</f>
        <v>0</v>
      </c>
      <c r="AH9" s="33">
        <f>IF($EB9="","",SUMIFS(Контрагенты!$F:$F,Контрагенты!$I:$I,"Аренда машин и оборуд. (DC)",Контрагенты!$C:$C,$EB9,Контрагенты!$E:$E,$EC9,Контрагенты!$B:$B,AH$2))</f>
        <v>0</v>
      </c>
      <c r="AI9" s="33">
        <f>IF($EB9="","",SUMIFS(Контрагенты!$F:$F,Контрагенты!$I:$I,"Аренда машин и оборуд. (DC)",Контрагенты!$C:$C,$EB9,Контрагенты!$E:$E,$EC9,Контрагенты!$B:$B,AI$2))</f>
        <v>0</v>
      </c>
      <c r="AJ9" s="33">
        <f>IF($EB9="","",SUMIFS(Контрагенты!$F:$F,Контрагенты!$I:$I,"Аренда машин и оборуд. (DC)",Контрагенты!$C:$C,$EB9,Контрагенты!$E:$E,$EC9,Контрагенты!$B:$B,AJ$2))</f>
        <v>0</v>
      </c>
      <c r="AK9" s="33">
        <f>IF($EB9="","",SUMIFS(Контрагенты!$F:$F,Контрагенты!$I:$I,"Аренда машин и оборуд. (DC)",Контрагенты!$C:$C,$EB9,Контрагенты!$E:$E,$EC9,Контрагенты!$B:$B,AK$2))</f>
        <v>0</v>
      </c>
      <c r="AL9" s="33">
        <f>IF($EB9="","",SUMIFS(Контрагенты!$F:$F,Контрагенты!$I:$I,"Аренда машин и оборуд. (DC)",Контрагенты!$C:$C,$EB9,Контрагенты!$E:$E,$EC9,Контрагенты!$B:$B,AL$2))</f>
        <v>0</v>
      </c>
      <c r="AM9" s="33">
        <f>IF($EB9="","",SUMIFS(Контрагенты!$F:$F,Контрагенты!$I:$I,"Аренда машин и оборуд. (DC)",Контрагенты!$C:$C,$EB9,Контрагенты!$E:$E,$EC9,Контрагенты!$B:$B,AM$2))</f>
        <v>0</v>
      </c>
      <c r="AN9" s="33">
        <f>IF($EB9="","",SUMIFS(Контрагенты!$F:$F,Контрагенты!$I:$I,"Аренда машин и оборуд. (DC)",Контрагенты!$C:$C,$EB9,Контрагенты!$E:$E,$EC9,Контрагенты!$B:$B,AN$2))</f>
        <v>0</v>
      </c>
      <c r="AO9" s="33">
        <f>IF($EB9="","",SUMIFS(Контрагенты!$F:$F,Контрагенты!$I:$I,"Аренда машин и оборуд. (DC)",Контрагенты!$C:$C,$EB9,Контрагенты!$E:$E,$EC9,Контрагенты!$B:$B,AO$2))</f>
        <v>0</v>
      </c>
      <c r="AP9" s="33">
        <f>IF($EB9="","",SUMIFS(Контрагенты!$F:$F,Контрагенты!$I:$I,"Аренда машин и оборуд. (DC)",Контрагенты!$C:$C,$EB9,Контрагенты!$E:$E,$EC9,Контрагенты!$B:$B,AP$2))</f>
        <v>0</v>
      </c>
      <c r="AQ9" s="33">
        <f>IF($EB9="","",SUMIFS(Контрагенты!$F:$F,Контрагенты!$I:$I,"Аренда машин и оборуд. (DC)",Контрагенты!$C:$C,$EB9,Контрагенты!$E:$E,$EC9,Контрагенты!$B:$B,AQ$2))</f>
        <v>0</v>
      </c>
      <c r="AR9" s="33">
        <f>IF($EB9="","",SUMIFS(Контрагенты!$F:$F,Контрагенты!$I:$I,"Аренда машин и оборуд. (DC)",Контрагенты!$C:$C,$EB9,Контрагенты!$E:$E,$EC9,Контрагенты!$B:$B,AR$2))</f>
        <v>0</v>
      </c>
      <c r="AS9" s="33">
        <f>IF($EB9="","",SUMIFS(Контрагенты!$F:$F,Контрагенты!$I:$I,"Аренда машин и оборуд. (DC)",Контрагенты!$C:$C,$EB9,Контрагенты!$E:$E,$EC9,Контрагенты!$B:$B,AS$2))</f>
        <v>0</v>
      </c>
      <c r="AT9" s="33">
        <f>IF($EB9="","",SUMIFS(Контрагенты!$F:$F,Контрагенты!$I:$I,"Аренда машин и оборуд. (DC)",Контрагенты!$C:$C,$EB9,Контрагенты!$E:$E,$EC9,Контрагенты!$B:$B,AT$2))</f>
        <v>0</v>
      </c>
      <c r="AU9" s="33">
        <f>IF($EB9="","",SUMIFS(Контрагенты!$F:$F,Контрагенты!$I:$I,"Аренда машин и оборуд. (DC)",Контрагенты!$C:$C,$EB9,Контрагенты!$E:$E,$EC9,Контрагенты!$B:$B,AU$2))</f>
        <v>0</v>
      </c>
      <c r="AV9" s="33">
        <f>IF($EB9="","",SUMIFS(Контрагенты!$F:$F,Контрагенты!$I:$I,"Аренда машин и оборуд. (DC)",Контрагенты!$C:$C,$EB9,Контрагенты!$E:$E,$EC9,Контрагенты!$B:$B,AV$2))</f>
        <v>0</v>
      </c>
      <c r="AW9" s="33">
        <f>IF($EB9="","",SUMIFS(Контрагенты!$F:$F,Контрагенты!$I:$I,"Аренда машин и оборуд. (DC)",Контрагенты!$C:$C,$EB9,Контрагенты!$E:$E,$EC9,Контрагенты!$B:$B,AW$2))</f>
        <v>0</v>
      </c>
      <c r="AX9" s="33">
        <f>IF($EB9="","",SUMIFS(Контрагенты!$F:$F,Контрагенты!$I:$I,"Аренда машин и оборуд. (DC)",Контрагенты!$C:$C,$EB9,Контрагенты!$E:$E,$EC9,Контрагенты!$B:$B,AX$2))</f>
        <v>0</v>
      </c>
      <c r="AY9" s="33">
        <f>IF($EB9="","",SUMIFS(Контрагенты!$F:$F,Контрагенты!$I:$I,"Аренда машин и оборуд. (DC)",Контрагенты!$C:$C,$EB9,Контрагенты!$E:$E,$EC9,Контрагенты!$B:$B,AY$2))</f>
        <v>0</v>
      </c>
      <c r="AZ9" s="33">
        <f>IF($EB9="","",SUMIFS(Контрагенты!$F:$F,Контрагенты!$I:$I,"Аренда машин и оборуд. (DC)",Контрагенты!$C:$C,$EB9,Контрагенты!$E:$E,$EC9,Контрагенты!$B:$B,AZ$2))</f>
        <v>0</v>
      </c>
      <c r="BA9" s="33">
        <f>IF($EB9="","",SUMIFS(Контрагенты!$F:$F,Контрагенты!$I:$I,"Аренда машин и оборуд. (DC)",Контрагенты!$C:$C,$EB9,Контрагенты!$E:$E,$EC9,Контрагенты!$B:$B,BA$2))</f>
        <v>0</v>
      </c>
      <c r="BB9" s="33">
        <f>IF($EB9="","",SUMIFS(Контрагенты!$F:$F,Контрагенты!$I:$I,"Аренда машин и оборуд. (DC)",Контрагенты!$C:$C,$EB9,Контрагенты!$E:$E,$EC9,Контрагенты!$B:$B,BB$2))</f>
        <v>0</v>
      </c>
      <c r="BC9" s="33">
        <f>IF($EB9="","",SUMIFS(Контрагенты!$F:$F,Контрагенты!$I:$I,"Аренда машин и оборуд. (DC)",Контрагенты!$C:$C,$EB9,Контрагенты!$E:$E,$EC9,Контрагенты!$B:$B,BC$2))</f>
        <v>0</v>
      </c>
      <c r="BD9" s="33">
        <f>IF($EB9="","",SUMIFS(Контрагенты!$F:$F,Контрагенты!$I:$I,"Аренда машин и оборуд. (DC)",Контрагенты!$C:$C,$EB9,Контрагенты!$E:$E,$EC9,Контрагенты!$B:$B,BD$2))</f>
        <v>0</v>
      </c>
      <c r="BE9" s="33">
        <f>IF($EB9="","",SUMIFS(Контрагенты!$F:$F,Контрагенты!$I:$I,"Аренда машин и оборуд. (DC)",Контрагенты!$C:$C,$EB9,Контрагенты!$E:$E,$EC9,Контрагенты!$B:$B,BE$2))</f>
        <v>0</v>
      </c>
      <c r="BF9" s="33">
        <f>IF($EB9="","",SUMIFS(Контрагенты!$F:$F,Контрагенты!$I:$I,"Аренда машин и оборуд. (DC)",Контрагенты!$C:$C,$EB9,Контрагенты!$E:$E,$EC9,Контрагенты!$B:$B,BF$2))</f>
        <v>0</v>
      </c>
      <c r="BG9" s="33">
        <f>IF($EB9="","",SUMIFS(Контрагенты!$F:$F,Контрагенты!$I:$I,"Аренда машин и оборуд. (DC)",Контрагенты!$C:$C,$EB9,Контрагенты!$E:$E,$EC9,Контрагенты!$B:$B,BG$2))</f>
        <v>0</v>
      </c>
      <c r="BH9" s="33">
        <f>IF($EB9="","",SUMIFS(Контрагенты!$F:$F,Контрагенты!$I:$I,"Аренда машин и оборуд. (DC)",Контрагенты!$C:$C,$EB9,Контрагенты!$E:$E,$EC9,Контрагенты!$B:$B,BH$2))</f>
        <v>0</v>
      </c>
      <c r="BI9" s="33">
        <f>IF($EB9="","",SUMIFS(Контрагенты!$F:$F,Контрагенты!$I:$I,"Аренда машин и оборуд. (DC)",Контрагенты!$C:$C,$EB9,Контрагенты!$E:$E,$EC9,Контрагенты!$B:$B,BI$2))</f>
        <v>0</v>
      </c>
      <c r="BJ9" s="33">
        <f>IF($EB9="","",SUMIFS(Контрагенты!$F:$F,Контрагенты!$I:$I,"Аренда машин и оборуд. (DC)",Контрагенты!$C:$C,$EB9,Контрагенты!$E:$E,$EC9,Контрагенты!$B:$B,BJ$2))</f>
        <v>0</v>
      </c>
      <c r="BK9" s="33">
        <f>IF($EB9="","",SUMIFS(Контрагенты!$F:$F,Контрагенты!$I:$I,"Аренда машин и оборуд. (DC)",Контрагенты!$C:$C,$EB9,Контрагенты!$E:$E,$EC9,Контрагенты!$B:$B,BK$2))</f>
        <v>0</v>
      </c>
      <c r="BL9" s="33">
        <f>IF($EB9="","",SUMIFS(Контрагенты!$F:$F,Контрагенты!$I:$I,"Аренда машин и оборуд. (DC)",Контрагенты!$C:$C,$EB9,Контрагенты!$E:$E,$EC9,Контрагенты!$B:$B,BL$2))</f>
        <v>0</v>
      </c>
      <c r="BM9" s="33">
        <f>IF($EB9="","",SUMIFS(Контрагенты!$F:$F,Контрагенты!$I:$I,"Аренда машин и оборуд. (DC)",Контрагенты!$C:$C,$EB9,Контрагенты!$E:$E,$EC9,Контрагенты!$B:$B,BM$2))</f>
        <v>0</v>
      </c>
      <c r="BN9" s="33">
        <f>IF($EB9="","",SUMIFS(Контрагенты!$F:$F,Контрагенты!$I:$I,"Аренда машин и оборуд. (DC)",Контрагенты!$C:$C,$EB9,Контрагенты!$E:$E,$EC9,Контрагенты!$B:$B,BN$2))</f>
        <v>0</v>
      </c>
      <c r="BO9" s="33">
        <f>IF($EB9="","",SUMIFS(Контрагенты!$F:$F,Контрагенты!$I:$I,"Аренда машин и оборуд. (DC)",Контрагенты!$C:$C,$EB9,Контрагенты!$E:$E,$EC9,Контрагенты!$B:$B,BO$2))</f>
        <v>0</v>
      </c>
      <c r="BP9" s="33">
        <f>IF($EB9="","",SUMIFS(Контрагенты!$F:$F,Контрагенты!$I:$I,"Аренда машин и оборуд. (DC)",Контрагенты!$C:$C,$EB9,Контрагенты!$E:$E,$EC9,Контрагенты!$B:$B,BP$2))</f>
        <v>0</v>
      </c>
      <c r="BQ9" s="33">
        <f>IF($EB9="","",SUMIFS(Контрагенты!$F:$F,Контрагенты!$I:$I,"Аренда машин и оборуд. (DC)",Контрагенты!$C:$C,$EB9,Контрагенты!$E:$E,$EC9,Контрагенты!$B:$B,BQ$2))</f>
        <v>0</v>
      </c>
      <c r="BR9" s="33">
        <f>IF($EB9="","",SUMIFS(Контрагенты!$F:$F,Контрагенты!$I:$I,"Аренда машин и оборуд. (DC)",Контрагенты!$C:$C,$EB9,Контрагенты!$E:$E,$EC9,Контрагенты!$B:$B,BR$2))</f>
        <v>0</v>
      </c>
      <c r="BS9" s="33">
        <f>IF($EB9="","",SUMIFS(Контрагенты!$F:$F,Контрагенты!$I:$I,"Аренда машин и оборуд. (DC)",Контрагенты!$C:$C,$EB9,Контрагенты!$E:$E,$EC9,Контрагенты!$B:$B,BS$2))</f>
        <v>0</v>
      </c>
      <c r="BT9" s="33">
        <f>IF($EB9="","",SUMIFS(Контрагенты!$F:$F,Контрагенты!$I:$I,"Аренда машин и оборуд. (DC)",Контрагенты!$C:$C,$EB9,Контрагенты!$E:$E,$EC9,Контрагенты!$B:$B,BT$2))</f>
        <v>0</v>
      </c>
      <c r="BU9" s="33">
        <f>IF($EB9="","",SUMIFS(Контрагенты!$F:$F,Контрагенты!$I:$I,"Аренда машин и оборуд. (DC)",Контрагенты!$C:$C,$EB9,Контрагенты!$E:$E,$EC9,Контрагенты!$B:$B,BU$2))</f>
        <v>0</v>
      </c>
      <c r="BV9" s="33">
        <f>IF($EB9="","",SUMIFS(Контрагенты!$F:$F,Контрагенты!$I:$I,"Аренда машин и оборуд. (DC)",Контрагенты!$C:$C,$EB9,Контрагенты!$E:$E,$EC9,Контрагенты!$B:$B,BV$2))</f>
        <v>0</v>
      </c>
      <c r="BW9" s="33">
        <f>IF($EB9="","",SUMIFS(Контрагенты!$F:$F,Контрагенты!$I:$I,"Аренда машин и оборуд. (DC)",Контрагенты!$C:$C,$EB9,Контрагенты!$E:$E,$EC9,Контрагенты!$B:$B,BW$2))</f>
        <v>0</v>
      </c>
      <c r="BX9" s="33">
        <f>IF($EB9="","",SUMIFS(Контрагенты!$F:$F,Контрагенты!$I:$I,"Аренда машин и оборуд. (DC)",Контрагенты!$C:$C,$EB9,Контрагенты!$E:$E,$EC9,Контрагенты!$B:$B,BX$2))</f>
        <v>0</v>
      </c>
      <c r="BY9" s="33">
        <f>IF($EB9="","",SUMIFS(Контрагенты!$F:$F,Контрагенты!$I:$I,"Аренда машин и оборуд. (DC)",Контрагенты!$C:$C,$EB9,Контрагенты!$E:$E,$EC9,Контрагенты!$B:$B,BY$2))</f>
        <v>0</v>
      </c>
      <c r="BZ9" s="33">
        <f>IF($EB9="","",SUMIFS(Контрагенты!$F:$F,Контрагенты!$I:$I,"Аренда машин и оборуд. (DC)",Контрагенты!$C:$C,$EB9,Контрагенты!$E:$E,$EC9,Контрагенты!$B:$B,BZ$2))</f>
        <v>0</v>
      </c>
      <c r="CA9" s="33">
        <f>IF($EB9="","",SUMIFS(Контрагенты!$F:$F,Контрагенты!$I:$I,"Аренда машин и оборуд. (DC)",Контрагенты!$C:$C,$EB9,Контрагенты!$E:$E,$EC9,Контрагенты!$B:$B,CA$2))</f>
        <v>0</v>
      </c>
      <c r="CB9" s="33">
        <f>IF($EB9="","",SUMIFS(Контрагенты!$F:$F,Контрагенты!$I:$I,"Аренда машин и оборуд. (DC)",Контрагенты!$C:$C,$EB9,Контрагенты!$E:$E,$EC9,Контрагенты!$B:$B,CB$2))</f>
        <v>0</v>
      </c>
      <c r="CC9" s="33">
        <f>IF($EB9="","",SUMIFS(Контрагенты!$F:$F,Контрагенты!$I:$I,"Аренда машин и оборуд. (DC)",Контрагенты!$C:$C,$EB9,Контрагенты!$E:$E,$EC9,Контрагенты!$B:$B,CC$2))</f>
        <v>0</v>
      </c>
      <c r="CD9" s="33">
        <f>IF($EB9="","",SUMIFS(Контрагенты!$F:$F,Контрагенты!$I:$I,"Аренда машин и оборуд. (DC)",Контрагенты!$C:$C,$EB9,Контрагенты!$E:$E,$EC9,Контрагенты!$B:$B,CD$2))</f>
        <v>0</v>
      </c>
      <c r="CE9" s="33">
        <f>IF($EB9="","",SUMIFS(Контрагенты!$F:$F,Контрагенты!$I:$I,"Аренда машин и оборуд. (DC)",Контрагенты!$C:$C,$EB9,Контрагенты!$E:$E,$EC9,Контрагенты!$B:$B,CE$2))</f>
        <v>0</v>
      </c>
      <c r="CF9" s="33">
        <f>IF($EB9="","",SUMIFS(Контрагенты!$F:$F,Контрагенты!$I:$I,"Аренда машин и оборуд. (DC)",Контрагенты!$C:$C,$EB9,Контрагенты!$E:$E,$EC9,Контрагенты!$B:$B,CF$2))</f>
        <v>0</v>
      </c>
      <c r="CG9" s="33">
        <f>IF($EB9="","",SUMIFS(Контрагенты!$F:$F,Контрагенты!$I:$I,"Аренда машин и оборуд. (DC)",Контрагенты!$C:$C,$EB9,Контрагенты!$E:$E,$EC9,Контрагенты!$B:$B,CG$2))</f>
        <v>0</v>
      </c>
      <c r="CH9" s="33">
        <f>IF($EB9="","",SUMIFS(Контрагенты!$F:$F,Контрагенты!$I:$I,"Аренда машин и оборуд. (DC)",Контрагенты!$C:$C,$EB9,Контрагенты!$E:$E,$EC9,Контрагенты!$B:$B,CH$2))</f>
        <v>0</v>
      </c>
      <c r="CI9" s="33">
        <f>IF($EB9="","",SUMIFS(Контрагенты!$F:$F,Контрагенты!$I:$I,"Аренда машин и оборуд. (DC)",Контрагенты!$C:$C,$EB9,Контрагенты!$E:$E,$EC9,Контрагенты!$B:$B,CI$2))</f>
        <v>0</v>
      </c>
      <c r="CJ9" s="33">
        <f>IF($EB9="","",SUMIFS(Контрагенты!$F:$F,Контрагенты!$I:$I,"Аренда машин и оборуд. (DC)",Контрагенты!$C:$C,$EB9,Контрагенты!$E:$E,$EC9,Контрагенты!$B:$B,CJ$2))</f>
        <v>0</v>
      </c>
      <c r="CK9" s="33">
        <f>IF($EB9="","",SUMIFS(Контрагенты!$F:$F,Контрагенты!$I:$I,"Аренда машин и оборуд. (DC)",Контрагенты!$C:$C,$EB9,Контрагенты!$E:$E,$EC9,Контрагенты!$B:$B,CK$2))</f>
        <v>0</v>
      </c>
      <c r="CL9" s="33">
        <f>IF($EB9="","",SUMIFS(Контрагенты!$F:$F,Контрагенты!$I:$I,"Аренда машин и оборуд. (DC)",Контрагенты!$C:$C,$EB9,Контрагенты!$E:$E,$EC9,Контрагенты!$B:$B,CL$2))</f>
        <v>0</v>
      </c>
      <c r="CM9" s="33">
        <f>IF($EB9="","",SUMIFS(Контрагенты!$F:$F,Контрагенты!$I:$I,"Аренда машин и оборуд. (DC)",Контрагенты!$C:$C,$EB9,Контрагенты!$E:$E,$EC9,Контрагенты!$B:$B,CM$2))</f>
        <v>0</v>
      </c>
      <c r="CN9" s="33">
        <f>IF($EB9="","",SUMIFS(Контрагенты!$F:$F,Контрагенты!$I:$I,"Аренда машин и оборуд. (DC)",Контрагенты!$C:$C,$EB9,Контрагенты!$E:$E,$EC9,Контрагенты!$B:$B,CN$2))</f>
        <v>0</v>
      </c>
      <c r="CO9" s="33">
        <f>IF($EB9="","",SUMIFS(Контрагенты!$F:$F,Контрагенты!$I:$I,"Аренда машин и оборуд. (DC)",Контрагенты!$C:$C,$EB9,Контрагенты!$E:$E,$EC9,Контрагенты!$B:$B,CO$2))</f>
        <v>0</v>
      </c>
      <c r="CP9" s="33">
        <f>IF($EB9="","",SUMIFS(Контрагенты!$F:$F,Контрагенты!$I:$I,"Аренда машин и оборуд. (DC)",Контрагенты!$C:$C,$EB9,Контрагенты!$E:$E,$EC9,Контрагенты!$B:$B,CP$2))</f>
        <v>0</v>
      </c>
      <c r="CQ9" s="33">
        <f>IF($EB9="","",SUMIFS(Контрагенты!$F:$F,Контрагенты!$I:$I,"Аренда машин и оборуд. (DC)",Контрагенты!$C:$C,$EB9,Контрагенты!$E:$E,$EC9,Контрагенты!$B:$B,CQ$2))</f>
        <v>0</v>
      </c>
      <c r="CR9" s="33">
        <f>IF($EB9="","",SUMIFS(Контрагенты!$F:$F,Контрагенты!$I:$I,"Аренда машин и оборуд. (DC)",Контрагенты!$C:$C,$EB9,Контрагенты!$E:$E,$EC9,Контрагенты!$B:$B,CR$2))</f>
        <v>0</v>
      </c>
      <c r="CS9" s="33">
        <f>IF($EB9="","",SUMIFS(Контрагенты!$F:$F,Контрагенты!$I:$I,"Аренда машин и оборуд. (DC)",Контрагенты!$C:$C,$EB9,Контрагенты!$E:$E,$EC9,Контрагенты!$B:$B,CS$2))</f>
        <v>0</v>
      </c>
      <c r="CT9" s="33">
        <f>IF($EB9="","",SUMIFS(Контрагенты!$F:$F,Контрагенты!$I:$I,"Аренда машин и оборуд. (DC)",Контрагенты!$C:$C,$EB9,Контрагенты!$E:$E,$EC9,Контрагенты!$B:$B,CT$2))</f>
        <v>0</v>
      </c>
      <c r="CU9" s="33">
        <f>IF($EB9="","",SUMIFS(Контрагенты!$F:$F,Контрагенты!$I:$I,"Аренда машин и оборуд. (DC)",Контрагенты!$C:$C,$EB9,Контрагенты!$E:$E,$EC9,Контрагенты!$B:$B,CU$2))</f>
        <v>0</v>
      </c>
      <c r="CV9" s="33">
        <f>IF($EB9="","",SUMIFS(Контрагенты!$F:$F,Контрагенты!$I:$I,"Аренда машин и оборуд. (DC)",Контрагенты!$C:$C,$EB9,Контрагенты!$E:$E,$EC9,Контрагенты!$B:$B,CV$2))</f>
        <v>0</v>
      </c>
      <c r="CW9" s="33">
        <f>IF($EB9="","",SUMIFS(Контрагенты!$F:$F,Контрагенты!$I:$I,"Аренда машин и оборуд. (DC)",Контрагенты!$C:$C,$EB9,Контрагенты!$E:$E,$EC9,Контрагенты!$B:$B,CW$2))</f>
        <v>0</v>
      </c>
      <c r="CX9" s="33">
        <f>IF($EB9="","",SUMIFS(Контрагенты!$F:$F,Контрагенты!$I:$I,"Аренда машин и оборуд. (DC)",Контрагенты!$C:$C,$EB9,Контрагенты!$E:$E,$EC9,Контрагенты!$B:$B,CX$2))</f>
        <v>0</v>
      </c>
      <c r="CY9" s="33">
        <f>IF($EB9="","",SUMIFS(Контрагенты!$F:$F,Контрагенты!$I:$I,"Аренда машин и оборуд. (DC)",Контрагенты!$C:$C,$EB9,Контрагенты!$E:$E,$EC9,Контрагенты!$B:$B,CY$2))</f>
        <v>0</v>
      </c>
      <c r="CZ9" s="33">
        <f>IF($EB9="","",SUMIFS(Контрагенты!$F:$F,Контрагенты!$I:$I,"Аренда машин и оборуд. (DC)",Контрагенты!$C:$C,$EB9,Контрагенты!$E:$E,$EC9,Контрагенты!$B:$B,CZ$2))</f>
        <v>0</v>
      </c>
      <c r="DA9" s="33">
        <f>IF($EB9="","",SUMIFS(Контрагенты!$F:$F,Контрагенты!$I:$I,"Аренда машин и оборуд. (DC)",Контрагенты!$C:$C,$EB9,Контрагенты!$E:$E,$EC9,Контрагенты!$B:$B,DA$2))</f>
        <v>0</v>
      </c>
      <c r="DB9" s="33">
        <f>IF($EB9="","",SUMIFS(Контрагенты!$F:$F,Контрагенты!$I:$I,"Аренда машин и оборуд. (DC)",Контрагенты!$C:$C,$EB9,Контрагенты!$E:$E,$EC9,Контрагенты!$B:$B,DB$2))</f>
        <v>0</v>
      </c>
      <c r="DC9" s="33">
        <f>IF($EB9="","",SUMIFS(Контрагенты!$F:$F,Контрагенты!$I:$I,"Аренда машин и оборуд. (DC)",Контрагенты!$C:$C,$EB9,Контрагенты!$E:$E,$EC9,Контрагенты!$B:$B,DC$2))</f>
        <v>0</v>
      </c>
      <c r="DD9" s="33">
        <f>IF($EB9="","",SUMIFS(Контрагенты!$F:$F,Контрагенты!$I:$I,"Аренда машин и оборуд. (DC)",Контрагенты!$C:$C,$EB9,Контрагенты!$E:$E,$EC9,Контрагенты!$B:$B,DD$2))</f>
        <v>0</v>
      </c>
      <c r="DE9" s="33">
        <f>IF($EB9="","",SUMIFS(Контрагенты!$F:$F,Контрагенты!$I:$I,"Аренда машин и оборуд. (DC)",Контрагенты!$C:$C,$EB9,Контрагенты!$E:$E,$EC9,Контрагенты!$B:$B,DE$2))</f>
        <v>0</v>
      </c>
      <c r="DF9" s="33">
        <f>IF($EB9="","",SUMIFS(Контрагенты!$F:$F,Контрагенты!$I:$I,"Аренда машин и оборуд. (DC)",Контрагенты!$C:$C,$EB9,Контрагенты!$E:$E,$EC9,Контрагенты!$B:$B,DF$2))</f>
        <v>0</v>
      </c>
      <c r="DG9" s="33">
        <f>IF($EB9="","",SUMIFS(Контрагенты!$F:$F,Контрагенты!$I:$I,"Аренда машин и оборуд. (DC)",Контрагенты!$C:$C,$EB9,Контрагенты!$E:$E,$EC9,Контрагенты!$B:$B,DG$2))</f>
        <v>0</v>
      </c>
      <c r="DH9" s="33">
        <f>IF($EB9="","",SUMIFS(Контрагенты!$F:$F,Контрагенты!$I:$I,"Аренда машин и оборуд. (DC)",Контрагенты!$C:$C,$EB9,Контрагенты!$E:$E,$EC9,Контрагенты!$B:$B,DH$2))</f>
        <v>0</v>
      </c>
      <c r="DI9" s="33">
        <f>IF($EB9="","",SUMIFS(Контрагенты!$F:$F,Контрагенты!$I:$I,"Аренда машин и оборуд. (DC)",Контрагенты!$C:$C,$EB9,Контрагенты!$E:$E,$EC9,Контрагенты!$B:$B,DI$2))</f>
        <v>0</v>
      </c>
      <c r="DJ9" s="33">
        <f>IF($EB9="","",SUMIFS(Контрагенты!$F:$F,Контрагенты!$I:$I,"Аренда машин и оборуд. (DC)",Контрагенты!$C:$C,$EB9,Контрагенты!$E:$E,$EC9,Контрагенты!$B:$B,DJ$2))</f>
        <v>0</v>
      </c>
      <c r="DK9" s="33">
        <f>IF($EB9="","",SUMIFS(Контрагенты!$F:$F,Контрагенты!$I:$I,"Аренда машин и оборуд. (DC)",Контрагенты!$C:$C,$EB9,Контрагенты!$E:$E,$EC9,Контрагенты!$B:$B,DK$2))</f>
        <v>0</v>
      </c>
      <c r="DL9" s="33">
        <f>IF($EB9="","",SUMIFS(Контрагенты!$F:$F,Контрагенты!$I:$I,"Аренда машин и оборуд. (DC)",Контрагенты!$C:$C,$EB9,Контрагенты!$E:$E,$EC9,Контрагенты!$B:$B,DL$2))</f>
        <v>0</v>
      </c>
      <c r="DM9" s="33">
        <f>IF($EB9="","",SUMIFS(Контрагенты!$F:$F,Контрагенты!$I:$I,"Аренда машин и оборуд. (DC)",Контрагенты!$C:$C,$EB9,Контрагенты!$E:$E,$EC9,Контрагенты!$B:$B,DM$2))</f>
        <v>0</v>
      </c>
      <c r="DN9" s="33">
        <f>IF($EB9="","",SUMIFS(Контрагенты!$F:$F,Контрагенты!$I:$I,"Аренда машин и оборуд. (DC)",Контрагенты!$C:$C,$EB9,Контрагенты!$E:$E,$EC9,Контрагенты!$B:$B,DN$2))</f>
        <v>0</v>
      </c>
      <c r="DO9" s="33">
        <f>IF($EB9="","",SUMIFS(Контрагенты!$F:$F,Контрагенты!$I:$I,"Аренда машин и оборуд. (DC)",Контрагенты!$C:$C,$EB9,Контрагенты!$E:$E,$EC9,Контрагенты!$B:$B,DO$2))</f>
        <v>0</v>
      </c>
      <c r="DP9" s="33">
        <f>IF($EB9="","",SUMIFS(Контрагенты!$F:$F,Контрагенты!$I:$I,"Аренда машин и оборуд. (DC)",Контрагенты!$C:$C,$EB9,Контрагенты!$E:$E,$EC9,Контрагенты!$B:$B,DP$2))</f>
        <v>0</v>
      </c>
      <c r="DQ9" s="33">
        <f>IF($EB9="","",SUMIFS(Контрагенты!$F:$F,Контрагенты!$I:$I,"Аренда машин и оборуд. (DC)",Контрагенты!$C:$C,$EB9,Контрагенты!$E:$E,$EC9,Контрагенты!$B:$B,DQ$2))</f>
        <v>0</v>
      </c>
      <c r="DR9" s="33">
        <f>IF($EB9="","",SUMIFS(Контрагенты!$F:$F,Контрагенты!$I:$I,"Аренда машин и оборуд. (DC)",Контрагенты!$C:$C,$EB9,Контрагенты!$E:$E,$EC9,Контрагенты!$B:$B,DR$2))</f>
        <v>0</v>
      </c>
      <c r="DS9" s="33">
        <f>IF($EB9="","",SUMIFS(Контрагенты!$F:$F,Контрагенты!$I:$I,"Аренда машин и оборуд. (DC)",Контрагенты!$C:$C,$EB9,Контрагенты!$E:$E,$EC9,Контрагенты!$B:$B,DS$2))</f>
        <v>0</v>
      </c>
      <c r="DT9" s="33">
        <f>IF($EB9="","",SUMIFS(Контрагенты!$F:$F,Контрагенты!$I:$I,"Аренда машин и оборуд. (DC)",Контрагенты!$C:$C,$EB9,Контрагенты!$E:$E,$EC9,Контрагенты!$B:$B,DT$2))</f>
        <v>0</v>
      </c>
      <c r="DU9" s="33">
        <f>IF($EB9="","",SUMIFS(Контрагенты!$F:$F,Контрагенты!$I:$I,"Аренда машин и оборуд. (DC)",Контрагенты!$C:$C,$EB9,Контрагенты!$E:$E,$EC9,Контрагенты!$B:$B,DU$2))</f>
        <v>0</v>
      </c>
      <c r="DV9" s="33">
        <f>IF($EB9="","",SUMIFS(Контрагенты!$F:$F,Контрагенты!$I:$I,"Аренда машин и оборуд. (DC)",Контрагенты!$C:$C,$EB9,Контрагенты!$E:$E,$EC9,Контрагенты!$B:$B,DV$2))</f>
        <v>0</v>
      </c>
      <c r="DW9" s="33">
        <f>IF($EB9="","",SUMIFS(Контрагенты!$F:$F,Контрагенты!$I:$I,"Аренда машин и оборуд. (DC)",Контрагенты!$C:$C,$EB9,Контрагенты!$E:$E,$EC9,Контрагенты!$B:$B,DW$2))</f>
        <v>0</v>
      </c>
      <c r="DX9" s="33">
        <f>IF($EB9="","",SUMIFS(Контрагенты!$F:$F,Контрагенты!$I:$I,"Аренда машин и оборуд. (DC)",Контрагенты!$C:$C,$EB9,Контрагенты!$E:$E,$EC9,Контрагенты!$B:$B,DX$2))</f>
        <v>0</v>
      </c>
      <c r="DY9" s="33">
        <f>IF($EB9="","",SUMIFS(Контрагенты!$F:$F,Контрагенты!$I:$I,"Аренда машин и оборуд. (DC)",Контрагенты!$C:$C,$EB9,Контрагенты!$E:$E,$EC9,Контрагенты!$B:$B,DY$2))</f>
        <v>0</v>
      </c>
      <c r="DZ9" s="33">
        <f>IF($EB9="","",SUMIFS(Контрагенты!$F:$F,Контрагенты!$I:$I,"Аренда машин и оборуд. (DC)",Контрагенты!$C:$C,$EB9,Контрагенты!$E:$E,$EC9,Контрагенты!$B:$B,DZ$2))</f>
        <v>0</v>
      </c>
      <c r="EB9" s="33" t="s">
        <v>299</v>
      </c>
      <c r="EC9" s="33" t="s">
        <v>300</v>
      </c>
    </row>
    <row r="10" spans="1:133" s="33" customFormat="1">
      <c r="A10" s="78" t="str">
        <f>IF(EB10="","",IFERROR(INDEX(Контрагенты!$H:$H,MATCH(1,INDEX((Контрагенты!$C:$C=EB10)*(Контрагенты!$E:$E=EC10)*(Контрагенты!$I:$I="Аренда машин и оборуд. (DC)"),0),0)),""))</f>
        <v>Оплата по счету №121 от 03.06.2026 за работу экскаватора- погрузчика. Сумма 252000-00, в т.ч. НДС (22%) 45 442,62 руб.</v>
      </c>
      <c r="B10" s="78" t="str">
        <f>IF(EB10="","",EB10)</f>
        <v>АВЕТЯН АРМАН СЕРИКОВИЧ ИП</v>
      </c>
      <c r="C10" s="78" t="str">
        <f>IF(EC10="","",EC10)</f>
        <v>№121</v>
      </c>
      <c r="H10" s="34">
        <f>IF(A10="","",SUM(I10:DZ10))</f>
        <v>252000</v>
      </c>
      <c r="I10" s="33">
        <f>IF($EB10="","",SUMIFS(Контрагенты!$F:$F,Контрагенты!$I:$I,"Аренда машин и оборуд. (DC)",Контрагенты!$C:$C,$EB10,Контрагенты!$E:$E,$EC10,Контрагенты!$B:$B,I$2))</f>
        <v>0</v>
      </c>
      <c r="J10" s="33">
        <f>IF($EB10="","",SUMIFS(Контрагенты!$F:$F,Контрагенты!$I:$I,"Аренда машин и оборуд. (DC)",Контрагенты!$C:$C,$EB10,Контрагенты!$E:$E,$EC10,Контрагенты!$B:$B,J$2))</f>
        <v>0</v>
      </c>
      <c r="K10" s="33">
        <f>IF($EB10="","",SUMIFS(Контрагенты!$F:$F,Контрагенты!$I:$I,"Аренда машин и оборуд. (DC)",Контрагенты!$C:$C,$EB10,Контрагенты!$E:$E,$EC10,Контрагенты!$B:$B,K$2))</f>
        <v>0</v>
      </c>
      <c r="L10" s="33">
        <f>IF($EB10="","",SUMIFS(Контрагенты!$F:$F,Контрагенты!$I:$I,"Аренда машин и оборуд. (DC)",Контрагенты!$C:$C,$EB10,Контрагенты!$E:$E,$EC10,Контрагенты!$B:$B,L$2))</f>
        <v>252000</v>
      </c>
      <c r="M10" s="33">
        <f>IF($EB10="","",SUMIFS(Контрагенты!$F:$F,Контрагенты!$I:$I,"Аренда машин и оборуд. (DC)",Контрагенты!$C:$C,$EB10,Контрагенты!$E:$E,$EC10,Контрагенты!$B:$B,M$2))</f>
        <v>0</v>
      </c>
      <c r="N10" s="33">
        <f>IF($EB10="","",SUMIFS(Контрагенты!$F:$F,Контрагенты!$I:$I,"Аренда машин и оборуд. (DC)",Контрагенты!$C:$C,$EB10,Контрагенты!$E:$E,$EC10,Контрагенты!$B:$B,N$2))</f>
        <v>0</v>
      </c>
      <c r="O10" s="33">
        <f>IF($EB10="","",SUMIFS(Контрагенты!$F:$F,Контрагенты!$I:$I,"Аренда машин и оборуд. (DC)",Контрагенты!$C:$C,$EB10,Контрагенты!$E:$E,$EC10,Контрагенты!$B:$B,O$2))</f>
        <v>0</v>
      </c>
      <c r="P10" s="33">
        <f>IF($EB10="","",SUMIFS(Контрагенты!$F:$F,Контрагенты!$I:$I,"Аренда машин и оборуд. (DC)",Контрагенты!$C:$C,$EB10,Контрагенты!$E:$E,$EC10,Контрагенты!$B:$B,P$2))</f>
        <v>0</v>
      </c>
      <c r="Q10" s="33">
        <f>IF($EB10="","",SUMIFS(Контрагенты!$F:$F,Контрагенты!$I:$I,"Аренда машин и оборуд. (DC)",Контрагенты!$C:$C,$EB10,Контрагенты!$E:$E,$EC10,Контрагенты!$B:$B,Q$2))</f>
        <v>0</v>
      </c>
      <c r="R10" s="33">
        <f>IF($EB10="","",SUMIFS(Контрагенты!$F:$F,Контрагенты!$I:$I,"Аренда машин и оборуд. (DC)",Контрагенты!$C:$C,$EB10,Контрагенты!$E:$E,$EC10,Контрагенты!$B:$B,R$2))</f>
        <v>0</v>
      </c>
      <c r="S10" s="33">
        <f>IF($EB10="","",SUMIFS(Контрагенты!$F:$F,Контрагенты!$I:$I,"Аренда машин и оборуд. (DC)",Контрагенты!$C:$C,$EB10,Контрагенты!$E:$E,$EC10,Контрагенты!$B:$B,S$2))</f>
        <v>0</v>
      </c>
      <c r="T10" s="33">
        <f>IF($EB10="","",SUMIFS(Контрагенты!$F:$F,Контрагенты!$I:$I,"Аренда машин и оборуд. (DC)",Контрагенты!$C:$C,$EB10,Контрагенты!$E:$E,$EC10,Контрагенты!$B:$B,T$2))</f>
        <v>0</v>
      </c>
      <c r="U10" s="33">
        <f>IF($EB10="","",SUMIFS(Контрагенты!$F:$F,Контрагенты!$I:$I,"Аренда машин и оборуд. (DC)",Контрагенты!$C:$C,$EB10,Контрагенты!$E:$E,$EC10,Контрагенты!$B:$B,U$2))</f>
        <v>0</v>
      </c>
      <c r="V10" s="33">
        <f>IF($EB10="","",SUMIFS(Контрагенты!$F:$F,Контрагенты!$I:$I,"Аренда машин и оборуд. (DC)",Контрагенты!$C:$C,$EB10,Контрагенты!$E:$E,$EC10,Контрагенты!$B:$B,V$2))</f>
        <v>0</v>
      </c>
      <c r="W10" s="33">
        <f>IF($EB10="","",SUMIFS(Контрагенты!$F:$F,Контрагенты!$I:$I,"Аренда машин и оборуд. (DC)",Контрагенты!$C:$C,$EB10,Контрагенты!$E:$E,$EC10,Контрагенты!$B:$B,W$2))</f>
        <v>0</v>
      </c>
      <c r="X10" s="33">
        <f>IF($EB10="","",SUMIFS(Контрагенты!$F:$F,Контрагенты!$I:$I,"Аренда машин и оборуд. (DC)",Контрагенты!$C:$C,$EB10,Контрагенты!$E:$E,$EC10,Контрагенты!$B:$B,X$2))</f>
        <v>0</v>
      </c>
      <c r="Y10" s="33">
        <f>IF($EB10="","",SUMIFS(Контрагенты!$F:$F,Контрагенты!$I:$I,"Аренда машин и оборуд. (DC)",Контрагенты!$C:$C,$EB10,Контрагенты!$E:$E,$EC10,Контрагенты!$B:$B,Y$2))</f>
        <v>0</v>
      </c>
      <c r="Z10" s="33">
        <f>IF($EB10="","",SUMIFS(Контрагенты!$F:$F,Контрагенты!$I:$I,"Аренда машин и оборуд. (DC)",Контрагенты!$C:$C,$EB10,Контрагенты!$E:$E,$EC10,Контрагенты!$B:$B,Z$2))</f>
        <v>0</v>
      </c>
      <c r="AA10" s="33">
        <f>IF($EB10="","",SUMIFS(Контрагенты!$F:$F,Контрагенты!$I:$I,"Аренда машин и оборуд. (DC)",Контрагенты!$C:$C,$EB10,Контрагенты!$E:$E,$EC10,Контрагенты!$B:$B,AA$2))</f>
        <v>0</v>
      </c>
      <c r="AB10" s="33">
        <f>IF($EB10="","",SUMIFS(Контрагенты!$F:$F,Контрагенты!$I:$I,"Аренда машин и оборуд. (DC)",Контрагенты!$C:$C,$EB10,Контрагенты!$E:$E,$EC10,Контрагенты!$B:$B,AB$2))</f>
        <v>0</v>
      </c>
      <c r="AC10" s="33">
        <f>IF($EB10="","",SUMIFS(Контрагенты!$F:$F,Контрагенты!$I:$I,"Аренда машин и оборуд. (DC)",Контрагенты!$C:$C,$EB10,Контрагенты!$E:$E,$EC10,Контрагенты!$B:$B,AC$2))</f>
        <v>0</v>
      </c>
      <c r="AD10" s="33">
        <f>IF($EB10="","",SUMIFS(Контрагенты!$F:$F,Контрагенты!$I:$I,"Аренда машин и оборуд. (DC)",Контрагенты!$C:$C,$EB10,Контрагенты!$E:$E,$EC10,Контрагенты!$B:$B,AD$2))</f>
        <v>0</v>
      </c>
      <c r="AE10" s="33">
        <f>IF($EB10="","",SUMIFS(Контрагенты!$F:$F,Контрагенты!$I:$I,"Аренда машин и оборуд. (DC)",Контрагенты!$C:$C,$EB10,Контрагенты!$E:$E,$EC10,Контрагенты!$B:$B,AE$2))</f>
        <v>0</v>
      </c>
      <c r="AF10" s="33">
        <f>IF($EB10="","",SUMIFS(Контрагенты!$F:$F,Контрагенты!$I:$I,"Аренда машин и оборуд. (DC)",Контрагенты!$C:$C,$EB10,Контрагенты!$E:$E,$EC10,Контрагенты!$B:$B,AF$2))</f>
        <v>0</v>
      </c>
      <c r="AG10" s="33">
        <f>IF($EB10="","",SUMIFS(Контрагенты!$F:$F,Контрагенты!$I:$I,"Аренда машин и оборуд. (DC)",Контрагенты!$C:$C,$EB10,Контрагенты!$E:$E,$EC10,Контрагенты!$B:$B,AG$2))</f>
        <v>0</v>
      </c>
      <c r="AH10" s="33">
        <f>IF($EB10="","",SUMIFS(Контрагенты!$F:$F,Контрагенты!$I:$I,"Аренда машин и оборуд. (DC)",Контрагенты!$C:$C,$EB10,Контрагенты!$E:$E,$EC10,Контрагенты!$B:$B,AH$2))</f>
        <v>0</v>
      </c>
      <c r="AI10" s="33">
        <f>IF($EB10="","",SUMIFS(Контрагенты!$F:$F,Контрагенты!$I:$I,"Аренда машин и оборуд. (DC)",Контрагенты!$C:$C,$EB10,Контрагенты!$E:$E,$EC10,Контрагенты!$B:$B,AI$2))</f>
        <v>0</v>
      </c>
      <c r="AJ10" s="33">
        <f>IF($EB10="","",SUMIFS(Контрагенты!$F:$F,Контрагенты!$I:$I,"Аренда машин и оборуд. (DC)",Контрагенты!$C:$C,$EB10,Контрагенты!$E:$E,$EC10,Контрагенты!$B:$B,AJ$2))</f>
        <v>0</v>
      </c>
      <c r="AK10" s="33">
        <f>IF($EB10="","",SUMIFS(Контрагенты!$F:$F,Контрагенты!$I:$I,"Аренда машин и оборуд. (DC)",Контрагенты!$C:$C,$EB10,Контрагенты!$E:$E,$EC10,Контрагенты!$B:$B,AK$2))</f>
        <v>0</v>
      </c>
      <c r="AL10" s="33">
        <f>IF($EB10="","",SUMIFS(Контрагенты!$F:$F,Контрагенты!$I:$I,"Аренда машин и оборуд. (DC)",Контрагенты!$C:$C,$EB10,Контрагенты!$E:$E,$EC10,Контрагенты!$B:$B,AL$2))</f>
        <v>0</v>
      </c>
      <c r="AM10" s="33">
        <f>IF($EB10="","",SUMIFS(Контрагенты!$F:$F,Контрагенты!$I:$I,"Аренда машин и оборуд. (DC)",Контрагенты!$C:$C,$EB10,Контрагенты!$E:$E,$EC10,Контрагенты!$B:$B,AM$2))</f>
        <v>0</v>
      </c>
      <c r="AN10" s="33">
        <f>IF($EB10="","",SUMIFS(Контрагенты!$F:$F,Контрагенты!$I:$I,"Аренда машин и оборуд. (DC)",Контрагенты!$C:$C,$EB10,Контрагенты!$E:$E,$EC10,Контрагенты!$B:$B,AN$2))</f>
        <v>0</v>
      </c>
      <c r="AO10" s="33">
        <f>IF($EB10="","",SUMIFS(Контрагенты!$F:$F,Контрагенты!$I:$I,"Аренда машин и оборуд. (DC)",Контрагенты!$C:$C,$EB10,Контрагенты!$E:$E,$EC10,Контрагенты!$B:$B,AO$2))</f>
        <v>0</v>
      </c>
      <c r="AP10" s="33">
        <f>IF($EB10="","",SUMIFS(Контрагенты!$F:$F,Контрагенты!$I:$I,"Аренда машин и оборуд. (DC)",Контрагенты!$C:$C,$EB10,Контрагенты!$E:$E,$EC10,Контрагенты!$B:$B,AP$2))</f>
        <v>0</v>
      </c>
      <c r="AQ10" s="33">
        <f>IF($EB10="","",SUMIFS(Контрагенты!$F:$F,Контрагенты!$I:$I,"Аренда машин и оборуд. (DC)",Контрагенты!$C:$C,$EB10,Контрагенты!$E:$E,$EC10,Контрагенты!$B:$B,AQ$2))</f>
        <v>0</v>
      </c>
      <c r="AR10" s="33">
        <f>IF($EB10="","",SUMIFS(Контрагенты!$F:$F,Контрагенты!$I:$I,"Аренда машин и оборуд. (DC)",Контрагенты!$C:$C,$EB10,Контрагенты!$E:$E,$EC10,Контрагенты!$B:$B,AR$2))</f>
        <v>0</v>
      </c>
      <c r="AS10" s="33">
        <f>IF($EB10="","",SUMIFS(Контрагенты!$F:$F,Контрагенты!$I:$I,"Аренда машин и оборуд. (DC)",Контрагенты!$C:$C,$EB10,Контрагенты!$E:$E,$EC10,Контрагенты!$B:$B,AS$2))</f>
        <v>0</v>
      </c>
      <c r="AT10" s="33">
        <f>IF($EB10="","",SUMIFS(Контрагенты!$F:$F,Контрагенты!$I:$I,"Аренда машин и оборуд. (DC)",Контрагенты!$C:$C,$EB10,Контрагенты!$E:$E,$EC10,Контрагенты!$B:$B,AT$2))</f>
        <v>0</v>
      </c>
      <c r="AU10" s="33">
        <f>IF($EB10="","",SUMIFS(Контрагенты!$F:$F,Контрагенты!$I:$I,"Аренда машин и оборуд. (DC)",Контрагенты!$C:$C,$EB10,Контрагенты!$E:$E,$EC10,Контрагенты!$B:$B,AU$2))</f>
        <v>0</v>
      </c>
      <c r="AV10" s="33">
        <f>IF($EB10="","",SUMIFS(Контрагенты!$F:$F,Контрагенты!$I:$I,"Аренда машин и оборуд. (DC)",Контрагенты!$C:$C,$EB10,Контрагенты!$E:$E,$EC10,Контрагенты!$B:$B,AV$2))</f>
        <v>0</v>
      </c>
      <c r="AW10" s="33">
        <f>IF($EB10="","",SUMIFS(Контрагенты!$F:$F,Контрагенты!$I:$I,"Аренда машин и оборуд. (DC)",Контрагенты!$C:$C,$EB10,Контрагенты!$E:$E,$EC10,Контрагенты!$B:$B,AW$2))</f>
        <v>0</v>
      </c>
      <c r="AX10" s="33">
        <f>IF($EB10="","",SUMIFS(Контрагенты!$F:$F,Контрагенты!$I:$I,"Аренда машин и оборуд. (DC)",Контрагенты!$C:$C,$EB10,Контрагенты!$E:$E,$EC10,Контрагенты!$B:$B,AX$2))</f>
        <v>0</v>
      </c>
      <c r="AY10" s="33">
        <f>IF($EB10="","",SUMIFS(Контрагенты!$F:$F,Контрагенты!$I:$I,"Аренда машин и оборуд. (DC)",Контрагенты!$C:$C,$EB10,Контрагенты!$E:$E,$EC10,Контрагенты!$B:$B,AY$2))</f>
        <v>0</v>
      </c>
      <c r="AZ10" s="33">
        <f>IF($EB10="","",SUMIFS(Контрагенты!$F:$F,Контрагенты!$I:$I,"Аренда машин и оборуд. (DC)",Контрагенты!$C:$C,$EB10,Контрагенты!$E:$E,$EC10,Контрагенты!$B:$B,AZ$2))</f>
        <v>0</v>
      </c>
      <c r="BA10" s="33">
        <f>IF($EB10="","",SUMIFS(Контрагенты!$F:$F,Контрагенты!$I:$I,"Аренда машин и оборуд. (DC)",Контрагенты!$C:$C,$EB10,Контрагенты!$E:$E,$EC10,Контрагенты!$B:$B,BA$2))</f>
        <v>0</v>
      </c>
      <c r="BB10" s="33">
        <f>IF($EB10="","",SUMIFS(Контрагенты!$F:$F,Контрагенты!$I:$I,"Аренда машин и оборуд. (DC)",Контрагенты!$C:$C,$EB10,Контрагенты!$E:$E,$EC10,Контрагенты!$B:$B,BB$2))</f>
        <v>0</v>
      </c>
      <c r="BC10" s="33">
        <f>IF($EB10="","",SUMIFS(Контрагенты!$F:$F,Контрагенты!$I:$I,"Аренда машин и оборуд. (DC)",Контрагенты!$C:$C,$EB10,Контрагенты!$E:$E,$EC10,Контрагенты!$B:$B,BC$2))</f>
        <v>0</v>
      </c>
      <c r="BD10" s="33">
        <f>IF($EB10="","",SUMIFS(Контрагенты!$F:$F,Контрагенты!$I:$I,"Аренда машин и оборуд. (DC)",Контрагенты!$C:$C,$EB10,Контрагенты!$E:$E,$EC10,Контрагенты!$B:$B,BD$2))</f>
        <v>0</v>
      </c>
      <c r="BE10" s="33">
        <f>IF($EB10="","",SUMIFS(Контрагенты!$F:$F,Контрагенты!$I:$I,"Аренда машин и оборуд. (DC)",Контрагенты!$C:$C,$EB10,Контрагенты!$E:$E,$EC10,Контрагенты!$B:$B,BE$2))</f>
        <v>0</v>
      </c>
      <c r="BF10" s="33">
        <f>IF($EB10="","",SUMIFS(Контрагенты!$F:$F,Контрагенты!$I:$I,"Аренда машин и оборуд. (DC)",Контрагенты!$C:$C,$EB10,Контрагенты!$E:$E,$EC10,Контрагенты!$B:$B,BF$2))</f>
        <v>0</v>
      </c>
      <c r="BG10" s="33">
        <f>IF($EB10="","",SUMIFS(Контрагенты!$F:$F,Контрагенты!$I:$I,"Аренда машин и оборуд. (DC)",Контрагенты!$C:$C,$EB10,Контрагенты!$E:$E,$EC10,Контрагенты!$B:$B,BG$2))</f>
        <v>0</v>
      </c>
      <c r="BH10" s="33">
        <f>IF($EB10="","",SUMIFS(Контрагенты!$F:$F,Контрагенты!$I:$I,"Аренда машин и оборуд. (DC)",Контрагенты!$C:$C,$EB10,Контрагенты!$E:$E,$EC10,Контрагенты!$B:$B,BH$2))</f>
        <v>0</v>
      </c>
      <c r="BI10" s="33">
        <f>IF($EB10="","",SUMIFS(Контрагенты!$F:$F,Контрагенты!$I:$I,"Аренда машин и оборуд. (DC)",Контрагенты!$C:$C,$EB10,Контрагенты!$E:$E,$EC10,Контрагенты!$B:$B,BI$2))</f>
        <v>0</v>
      </c>
      <c r="BJ10" s="33">
        <f>IF($EB10="","",SUMIFS(Контрагенты!$F:$F,Контрагенты!$I:$I,"Аренда машин и оборуд. (DC)",Контрагенты!$C:$C,$EB10,Контрагенты!$E:$E,$EC10,Контрагенты!$B:$B,BJ$2))</f>
        <v>0</v>
      </c>
      <c r="BK10" s="33">
        <f>IF($EB10="","",SUMIFS(Контрагенты!$F:$F,Контрагенты!$I:$I,"Аренда машин и оборуд. (DC)",Контрагенты!$C:$C,$EB10,Контрагенты!$E:$E,$EC10,Контрагенты!$B:$B,BK$2))</f>
        <v>0</v>
      </c>
      <c r="BL10" s="33">
        <f>IF($EB10="","",SUMIFS(Контрагенты!$F:$F,Контрагенты!$I:$I,"Аренда машин и оборуд. (DC)",Контрагенты!$C:$C,$EB10,Контрагенты!$E:$E,$EC10,Контрагенты!$B:$B,BL$2))</f>
        <v>0</v>
      </c>
      <c r="BM10" s="33">
        <f>IF($EB10="","",SUMIFS(Контрагенты!$F:$F,Контрагенты!$I:$I,"Аренда машин и оборуд. (DC)",Контрагенты!$C:$C,$EB10,Контрагенты!$E:$E,$EC10,Контрагенты!$B:$B,BM$2))</f>
        <v>0</v>
      </c>
      <c r="BN10" s="33">
        <f>IF($EB10="","",SUMIFS(Контрагенты!$F:$F,Контрагенты!$I:$I,"Аренда машин и оборуд. (DC)",Контрагенты!$C:$C,$EB10,Контрагенты!$E:$E,$EC10,Контрагенты!$B:$B,BN$2))</f>
        <v>0</v>
      </c>
      <c r="BO10" s="33">
        <f>IF($EB10="","",SUMIFS(Контрагенты!$F:$F,Контрагенты!$I:$I,"Аренда машин и оборуд. (DC)",Контрагенты!$C:$C,$EB10,Контрагенты!$E:$E,$EC10,Контрагенты!$B:$B,BO$2))</f>
        <v>0</v>
      </c>
      <c r="BP10" s="33">
        <f>IF($EB10="","",SUMIFS(Контрагенты!$F:$F,Контрагенты!$I:$I,"Аренда машин и оборуд. (DC)",Контрагенты!$C:$C,$EB10,Контрагенты!$E:$E,$EC10,Контрагенты!$B:$B,BP$2))</f>
        <v>0</v>
      </c>
      <c r="BQ10" s="33">
        <f>IF($EB10="","",SUMIFS(Контрагенты!$F:$F,Контрагенты!$I:$I,"Аренда машин и оборуд. (DC)",Контрагенты!$C:$C,$EB10,Контрагенты!$E:$E,$EC10,Контрагенты!$B:$B,BQ$2))</f>
        <v>0</v>
      </c>
      <c r="BR10" s="33">
        <f>IF($EB10="","",SUMIFS(Контрагенты!$F:$F,Контрагенты!$I:$I,"Аренда машин и оборуд. (DC)",Контрагенты!$C:$C,$EB10,Контрагенты!$E:$E,$EC10,Контрагенты!$B:$B,BR$2))</f>
        <v>0</v>
      </c>
      <c r="BS10" s="33">
        <f>IF($EB10="","",SUMIFS(Контрагенты!$F:$F,Контрагенты!$I:$I,"Аренда машин и оборуд. (DC)",Контрагенты!$C:$C,$EB10,Контрагенты!$E:$E,$EC10,Контрагенты!$B:$B,BS$2))</f>
        <v>0</v>
      </c>
      <c r="BT10" s="33">
        <f>IF($EB10="","",SUMIFS(Контрагенты!$F:$F,Контрагенты!$I:$I,"Аренда машин и оборуд. (DC)",Контрагенты!$C:$C,$EB10,Контрагенты!$E:$E,$EC10,Контрагенты!$B:$B,BT$2))</f>
        <v>0</v>
      </c>
      <c r="BU10" s="33">
        <f>IF($EB10="","",SUMIFS(Контрагенты!$F:$F,Контрагенты!$I:$I,"Аренда машин и оборуд. (DC)",Контрагенты!$C:$C,$EB10,Контрагенты!$E:$E,$EC10,Контрагенты!$B:$B,BU$2))</f>
        <v>0</v>
      </c>
      <c r="BV10" s="33">
        <f>IF($EB10="","",SUMIFS(Контрагенты!$F:$F,Контрагенты!$I:$I,"Аренда машин и оборуд. (DC)",Контрагенты!$C:$C,$EB10,Контрагенты!$E:$E,$EC10,Контрагенты!$B:$B,BV$2))</f>
        <v>0</v>
      </c>
      <c r="BW10" s="33">
        <f>IF($EB10="","",SUMIFS(Контрагенты!$F:$F,Контрагенты!$I:$I,"Аренда машин и оборуд. (DC)",Контрагенты!$C:$C,$EB10,Контрагенты!$E:$E,$EC10,Контрагенты!$B:$B,BW$2))</f>
        <v>0</v>
      </c>
      <c r="BX10" s="33">
        <f>IF($EB10="","",SUMIFS(Контрагенты!$F:$F,Контрагенты!$I:$I,"Аренда машин и оборуд. (DC)",Контрагенты!$C:$C,$EB10,Контрагенты!$E:$E,$EC10,Контрагенты!$B:$B,BX$2))</f>
        <v>0</v>
      </c>
      <c r="BY10" s="33">
        <f>IF($EB10="","",SUMIFS(Контрагенты!$F:$F,Контрагенты!$I:$I,"Аренда машин и оборуд. (DC)",Контрагенты!$C:$C,$EB10,Контрагенты!$E:$E,$EC10,Контрагенты!$B:$B,BY$2))</f>
        <v>0</v>
      </c>
      <c r="BZ10" s="33">
        <f>IF($EB10="","",SUMIFS(Контрагенты!$F:$F,Контрагенты!$I:$I,"Аренда машин и оборуд. (DC)",Контрагенты!$C:$C,$EB10,Контрагенты!$E:$E,$EC10,Контрагенты!$B:$B,BZ$2))</f>
        <v>0</v>
      </c>
      <c r="CA10" s="33">
        <f>IF($EB10="","",SUMIFS(Контрагенты!$F:$F,Контрагенты!$I:$I,"Аренда машин и оборуд. (DC)",Контрагенты!$C:$C,$EB10,Контрагенты!$E:$E,$EC10,Контрагенты!$B:$B,CA$2))</f>
        <v>0</v>
      </c>
      <c r="CB10" s="33">
        <f>IF($EB10="","",SUMIFS(Контрагенты!$F:$F,Контрагенты!$I:$I,"Аренда машин и оборуд. (DC)",Контрагенты!$C:$C,$EB10,Контрагенты!$E:$E,$EC10,Контрагенты!$B:$B,CB$2))</f>
        <v>0</v>
      </c>
      <c r="CC10" s="33">
        <f>IF($EB10="","",SUMIFS(Контрагенты!$F:$F,Контрагенты!$I:$I,"Аренда машин и оборуд. (DC)",Контрагенты!$C:$C,$EB10,Контрагенты!$E:$E,$EC10,Контрагенты!$B:$B,CC$2))</f>
        <v>0</v>
      </c>
      <c r="CD10" s="33">
        <f>IF($EB10="","",SUMIFS(Контрагенты!$F:$F,Контрагенты!$I:$I,"Аренда машин и оборуд. (DC)",Контрагенты!$C:$C,$EB10,Контрагенты!$E:$E,$EC10,Контрагенты!$B:$B,CD$2))</f>
        <v>0</v>
      </c>
      <c r="CE10" s="33">
        <f>IF($EB10="","",SUMIFS(Контрагенты!$F:$F,Контрагенты!$I:$I,"Аренда машин и оборуд. (DC)",Контрагенты!$C:$C,$EB10,Контрагенты!$E:$E,$EC10,Контрагенты!$B:$B,CE$2))</f>
        <v>0</v>
      </c>
      <c r="CF10" s="33">
        <f>IF($EB10="","",SUMIFS(Контрагенты!$F:$F,Контрагенты!$I:$I,"Аренда машин и оборуд. (DC)",Контрагенты!$C:$C,$EB10,Контрагенты!$E:$E,$EC10,Контрагенты!$B:$B,CF$2))</f>
        <v>0</v>
      </c>
      <c r="CG10" s="33">
        <f>IF($EB10="","",SUMIFS(Контрагенты!$F:$F,Контрагенты!$I:$I,"Аренда машин и оборуд. (DC)",Контрагенты!$C:$C,$EB10,Контрагенты!$E:$E,$EC10,Контрагенты!$B:$B,CG$2))</f>
        <v>0</v>
      </c>
      <c r="CH10" s="33">
        <f>IF($EB10="","",SUMIFS(Контрагенты!$F:$F,Контрагенты!$I:$I,"Аренда машин и оборуд. (DC)",Контрагенты!$C:$C,$EB10,Контрагенты!$E:$E,$EC10,Контрагенты!$B:$B,CH$2))</f>
        <v>0</v>
      </c>
      <c r="CI10" s="33">
        <f>IF($EB10="","",SUMIFS(Контрагенты!$F:$F,Контрагенты!$I:$I,"Аренда машин и оборуд. (DC)",Контрагенты!$C:$C,$EB10,Контрагенты!$E:$E,$EC10,Контрагенты!$B:$B,CI$2))</f>
        <v>0</v>
      </c>
      <c r="CJ10" s="33">
        <f>IF($EB10="","",SUMIFS(Контрагенты!$F:$F,Контрагенты!$I:$I,"Аренда машин и оборуд. (DC)",Контрагенты!$C:$C,$EB10,Контрагенты!$E:$E,$EC10,Контрагенты!$B:$B,CJ$2))</f>
        <v>0</v>
      </c>
      <c r="CK10" s="33">
        <f>IF($EB10="","",SUMIFS(Контрагенты!$F:$F,Контрагенты!$I:$I,"Аренда машин и оборуд. (DC)",Контрагенты!$C:$C,$EB10,Контрагенты!$E:$E,$EC10,Контрагенты!$B:$B,CK$2))</f>
        <v>0</v>
      </c>
      <c r="CL10" s="33">
        <f>IF($EB10="","",SUMIFS(Контрагенты!$F:$F,Контрагенты!$I:$I,"Аренда машин и оборуд. (DC)",Контрагенты!$C:$C,$EB10,Контрагенты!$E:$E,$EC10,Контрагенты!$B:$B,CL$2))</f>
        <v>0</v>
      </c>
      <c r="CM10" s="33">
        <f>IF($EB10="","",SUMIFS(Контрагенты!$F:$F,Контрагенты!$I:$I,"Аренда машин и оборуд. (DC)",Контрагенты!$C:$C,$EB10,Контрагенты!$E:$E,$EC10,Контрагенты!$B:$B,CM$2))</f>
        <v>0</v>
      </c>
      <c r="CN10" s="33">
        <f>IF($EB10="","",SUMIFS(Контрагенты!$F:$F,Контрагенты!$I:$I,"Аренда машин и оборуд. (DC)",Контрагенты!$C:$C,$EB10,Контрагенты!$E:$E,$EC10,Контрагенты!$B:$B,CN$2))</f>
        <v>0</v>
      </c>
      <c r="CO10" s="33">
        <f>IF($EB10="","",SUMIFS(Контрагенты!$F:$F,Контрагенты!$I:$I,"Аренда машин и оборуд. (DC)",Контрагенты!$C:$C,$EB10,Контрагенты!$E:$E,$EC10,Контрагенты!$B:$B,CO$2))</f>
        <v>0</v>
      </c>
      <c r="CP10" s="33">
        <f>IF($EB10="","",SUMIFS(Контрагенты!$F:$F,Контрагенты!$I:$I,"Аренда машин и оборуд. (DC)",Контрагенты!$C:$C,$EB10,Контрагенты!$E:$E,$EC10,Контрагенты!$B:$B,CP$2))</f>
        <v>0</v>
      </c>
      <c r="CQ10" s="33">
        <f>IF($EB10="","",SUMIFS(Контрагенты!$F:$F,Контрагенты!$I:$I,"Аренда машин и оборуд. (DC)",Контрагенты!$C:$C,$EB10,Контрагенты!$E:$E,$EC10,Контрагенты!$B:$B,CQ$2))</f>
        <v>0</v>
      </c>
      <c r="CR10" s="33">
        <f>IF($EB10="","",SUMIFS(Контрагенты!$F:$F,Контрагенты!$I:$I,"Аренда машин и оборуд. (DC)",Контрагенты!$C:$C,$EB10,Контрагенты!$E:$E,$EC10,Контрагенты!$B:$B,CR$2))</f>
        <v>0</v>
      </c>
      <c r="CS10" s="33">
        <f>IF($EB10="","",SUMIFS(Контрагенты!$F:$F,Контрагенты!$I:$I,"Аренда машин и оборуд. (DC)",Контрагенты!$C:$C,$EB10,Контрагенты!$E:$E,$EC10,Контрагенты!$B:$B,CS$2))</f>
        <v>0</v>
      </c>
      <c r="CT10" s="33">
        <f>IF($EB10="","",SUMIFS(Контрагенты!$F:$F,Контрагенты!$I:$I,"Аренда машин и оборуд. (DC)",Контрагенты!$C:$C,$EB10,Контрагенты!$E:$E,$EC10,Контрагенты!$B:$B,CT$2))</f>
        <v>0</v>
      </c>
      <c r="CU10" s="33">
        <f>IF($EB10="","",SUMIFS(Контрагенты!$F:$F,Контрагенты!$I:$I,"Аренда машин и оборуд. (DC)",Контрагенты!$C:$C,$EB10,Контрагенты!$E:$E,$EC10,Контрагенты!$B:$B,CU$2))</f>
        <v>0</v>
      </c>
      <c r="CV10" s="33">
        <f>IF($EB10="","",SUMIFS(Контрагенты!$F:$F,Контрагенты!$I:$I,"Аренда машин и оборуд. (DC)",Контрагенты!$C:$C,$EB10,Контрагенты!$E:$E,$EC10,Контрагенты!$B:$B,CV$2))</f>
        <v>0</v>
      </c>
      <c r="CW10" s="33">
        <f>IF($EB10="","",SUMIFS(Контрагенты!$F:$F,Контрагенты!$I:$I,"Аренда машин и оборуд. (DC)",Контрагенты!$C:$C,$EB10,Контрагенты!$E:$E,$EC10,Контрагенты!$B:$B,CW$2))</f>
        <v>0</v>
      </c>
      <c r="CX10" s="33">
        <f>IF($EB10="","",SUMIFS(Контрагенты!$F:$F,Контрагенты!$I:$I,"Аренда машин и оборуд. (DC)",Контрагенты!$C:$C,$EB10,Контрагенты!$E:$E,$EC10,Контрагенты!$B:$B,CX$2))</f>
        <v>0</v>
      </c>
      <c r="CY10" s="33">
        <f>IF($EB10="","",SUMIFS(Контрагенты!$F:$F,Контрагенты!$I:$I,"Аренда машин и оборуд. (DC)",Контрагенты!$C:$C,$EB10,Контрагенты!$E:$E,$EC10,Контрагенты!$B:$B,CY$2))</f>
        <v>0</v>
      </c>
      <c r="CZ10" s="33">
        <f>IF($EB10="","",SUMIFS(Контрагенты!$F:$F,Контрагенты!$I:$I,"Аренда машин и оборуд. (DC)",Контрагенты!$C:$C,$EB10,Контрагенты!$E:$E,$EC10,Контрагенты!$B:$B,CZ$2))</f>
        <v>0</v>
      </c>
      <c r="DA10" s="33">
        <f>IF($EB10="","",SUMIFS(Контрагенты!$F:$F,Контрагенты!$I:$I,"Аренда машин и оборуд. (DC)",Контрагенты!$C:$C,$EB10,Контрагенты!$E:$E,$EC10,Контрагенты!$B:$B,DA$2))</f>
        <v>0</v>
      </c>
      <c r="DB10" s="33">
        <f>IF($EB10="","",SUMIFS(Контрагенты!$F:$F,Контрагенты!$I:$I,"Аренда машин и оборуд. (DC)",Контрагенты!$C:$C,$EB10,Контрагенты!$E:$E,$EC10,Контрагенты!$B:$B,DB$2))</f>
        <v>0</v>
      </c>
      <c r="DC10" s="33">
        <f>IF($EB10="","",SUMIFS(Контрагенты!$F:$F,Контрагенты!$I:$I,"Аренда машин и оборуд. (DC)",Контрагенты!$C:$C,$EB10,Контрагенты!$E:$E,$EC10,Контрагенты!$B:$B,DC$2))</f>
        <v>0</v>
      </c>
      <c r="DD10" s="33">
        <f>IF($EB10="","",SUMIFS(Контрагенты!$F:$F,Контрагенты!$I:$I,"Аренда машин и оборуд. (DC)",Контрагенты!$C:$C,$EB10,Контрагенты!$E:$E,$EC10,Контрагенты!$B:$B,DD$2))</f>
        <v>0</v>
      </c>
      <c r="DE10" s="33">
        <f>IF($EB10="","",SUMIFS(Контрагенты!$F:$F,Контрагенты!$I:$I,"Аренда машин и оборуд. (DC)",Контрагенты!$C:$C,$EB10,Контрагенты!$E:$E,$EC10,Контрагенты!$B:$B,DE$2))</f>
        <v>0</v>
      </c>
      <c r="DF10" s="33">
        <f>IF($EB10="","",SUMIFS(Контрагенты!$F:$F,Контрагенты!$I:$I,"Аренда машин и оборуд. (DC)",Контрагенты!$C:$C,$EB10,Контрагенты!$E:$E,$EC10,Контрагенты!$B:$B,DF$2))</f>
        <v>0</v>
      </c>
      <c r="DG10" s="33">
        <f>IF($EB10="","",SUMIFS(Контрагенты!$F:$F,Контрагенты!$I:$I,"Аренда машин и оборуд. (DC)",Контрагенты!$C:$C,$EB10,Контрагенты!$E:$E,$EC10,Контрагенты!$B:$B,DG$2))</f>
        <v>0</v>
      </c>
      <c r="DH10" s="33">
        <f>IF($EB10="","",SUMIFS(Контрагенты!$F:$F,Контрагенты!$I:$I,"Аренда машин и оборуд. (DC)",Контрагенты!$C:$C,$EB10,Контрагенты!$E:$E,$EC10,Контрагенты!$B:$B,DH$2))</f>
        <v>0</v>
      </c>
      <c r="DI10" s="33">
        <f>IF($EB10="","",SUMIFS(Контрагенты!$F:$F,Контрагенты!$I:$I,"Аренда машин и оборуд. (DC)",Контрагенты!$C:$C,$EB10,Контрагенты!$E:$E,$EC10,Контрагенты!$B:$B,DI$2))</f>
        <v>0</v>
      </c>
      <c r="DJ10" s="33">
        <f>IF($EB10="","",SUMIFS(Контрагенты!$F:$F,Контрагенты!$I:$I,"Аренда машин и оборуд. (DC)",Контрагенты!$C:$C,$EB10,Контрагенты!$E:$E,$EC10,Контрагенты!$B:$B,DJ$2))</f>
        <v>0</v>
      </c>
      <c r="DK10" s="33">
        <f>IF($EB10="","",SUMIFS(Контрагенты!$F:$F,Контрагенты!$I:$I,"Аренда машин и оборуд. (DC)",Контрагенты!$C:$C,$EB10,Контрагенты!$E:$E,$EC10,Контрагенты!$B:$B,DK$2))</f>
        <v>0</v>
      </c>
      <c r="DL10" s="33">
        <f>IF($EB10="","",SUMIFS(Контрагенты!$F:$F,Контрагенты!$I:$I,"Аренда машин и оборуд. (DC)",Контрагенты!$C:$C,$EB10,Контрагенты!$E:$E,$EC10,Контрагенты!$B:$B,DL$2))</f>
        <v>0</v>
      </c>
      <c r="DM10" s="33">
        <f>IF($EB10="","",SUMIFS(Контрагенты!$F:$F,Контрагенты!$I:$I,"Аренда машин и оборуд. (DC)",Контрагенты!$C:$C,$EB10,Контрагенты!$E:$E,$EC10,Контрагенты!$B:$B,DM$2))</f>
        <v>0</v>
      </c>
      <c r="DN10" s="33">
        <f>IF($EB10="","",SUMIFS(Контрагенты!$F:$F,Контрагенты!$I:$I,"Аренда машин и оборуд. (DC)",Контрагенты!$C:$C,$EB10,Контрагенты!$E:$E,$EC10,Контрагенты!$B:$B,DN$2))</f>
        <v>0</v>
      </c>
      <c r="DO10" s="33">
        <f>IF($EB10="","",SUMIFS(Контрагенты!$F:$F,Контрагенты!$I:$I,"Аренда машин и оборуд. (DC)",Контрагенты!$C:$C,$EB10,Контрагенты!$E:$E,$EC10,Контрагенты!$B:$B,DO$2))</f>
        <v>0</v>
      </c>
      <c r="DP10" s="33">
        <f>IF($EB10="","",SUMIFS(Контрагенты!$F:$F,Контрагенты!$I:$I,"Аренда машин и оборуд. (DC)",Контрагенты!$C:$C,$EB10,Контрагенты!$E:$E,$EC10,Контрагенты!$B:$B,DP$2))</f>
        <v>0</v>
      </c>
      <c r="DQ10" s="33">
        <f>IF($EB10="","",SUMIFS(Контрагенты!$F:$F,Контрагенты!$I:$I,"Аренда машин и оборуд. (DC)",Контрагенты!$C:$C,$EB10,Контрагенты!$E:$E,$EC10,Контрагенты!$B:$B,DQ$2))</f>
        <v>0</v>
      </c>
      <c r="DR10" s="33">
        <f>IF($EB10="","",SUMIFS(Контрагенты!$F:$F,Контрагенты!$I:$I,"Аренда машин и оборуд. (DC)",Контрагенты!$C:$C,$EB10,Контрагенты!$E:$E,$EC10,Контрагенты!$B:$B,DR$2))</f>
        <v>0</v>
      </c>
      <c r="DS10" s="33">
        <f>IF($EB10="","",SUMIFS(Контрагенты!$F:$F,Контрагенты!$I:$I,"Аренда машин и оборуд. (DC)",Контрагенты!$C:$C,$EB10,Контрагенты!$E:$E,$EC10,Контрагенты!$B:$B,DS$2))</f>
        <v>0</v>
      </c>
      <c r="DT10" s="33">
        <f>IF($EB10="","",SUMIFS(Контрагенты!$F:$F,Контрагенты!$I:$I,"Аренда машин и оборуд. (DC)",Контрагенты!$C:$C,$EB10,Контрагенты!$E:$E,$EC10,Контрагенты!$B:$B,DT$2))</f>
        <v>0</v>
      </c>
      <c r="DU10" s="33">
        <f>IF($EB10="","",SUMIFS(Контрагенты!$F:$F,Контрагенты!$I:$I,"Аренда машин и оборуд. (DC)",Контрагенты!$C:$C,$EB10,Контрагенты!$E:$E,$EC10,Контрагенты!$B:$B,DU$2))</f>
        <v>0</v>
      </c>
      <c r="DV10" s="33">
        <f>IF($EB10="","",SUMIFS(Контрагенты!$F:$F,Контрагенты!$I:$I,"Аренда машин и оборуд. (DC)",Контрагенты!$C:$C,$EB10,Контрагенты!$E:$E,$EC10,Контрагенты!$B:$B,DV$2))</f>
        <v>0</v>
      </c>
      <c r="DW10" s="33">
        <f>IF($EB10="","",SUMIFS(Контрагенты!$F:$F,Контрагенты!$I:$I,"Аренда машин и оборуд. (DC)",Контрагенты!$C:$C,$EB10,Контрагенты!$E:$E,$EC10,Контрагенты!$B:$B,DW$2))</f>
        <v>0</v>
      </c>
      <c r="DX10" s="33">
        <f>IF($EB10="","",SUMIFS(Контрагенты!$F:$F,Контрагенты!$I:$I,"Аренда машин и оборуд. (DC)",Контрагенты!$C:$C,$EB10,Контрагенты!$E:$E,$EC10,Контрагенты!$B:$B,DX$2))</f>
        <v>0</v>
      </c>
      <c r="DY10" s="33">
        <f>IF($EB10="","",SUMIFS(Контрагенты!$F:$F,Контрагенты!$I:$I,"Аренда машин и оборуд. (DC)",Контрагенты!$C:$C,$EB10,Контрагенты!$E:$E,$EC10,Контрагенты!$B:$B,DY$2))</f>
        <v>0</v>
      </c>
      <c r="DZ10" s="33">
        <f>IF($EB10="","",SUMIFS(Контрагенты!$F:$F,Контрагенты!$I:$I,"Аренда машин и оборуд. (DC)",Контрагенты!$C:$C,$EB10,Контрагенты!$E:$E,$EC10,Контрагенты!$B:$B,DZ$2))</f>
        <v>0</v>
      </c>
      <c r="EB10" s="33" t="s">
        <v>208</v>
      </c>
      <c r="EC10" s="33" t="s">
        <v>171</v>
      </c>
    </row>
    <row r="11" spans="1:133" s="33" customFormat="1">
      <c r="A11" s="78" t="str">
        <f>IF(EB11="","",IFERROR(INDEX(Контрагенты!$H:$H,MATCH(1,INDEX((Контрагенты!$C:$C=EB11)*(Контрагенты!$I:$I="Аренда машин и оборуд. (DC)"),0),0)),""))</f>
        <v>Оплата по счету №122 от 01.06.2026 за услуги спецтехники. Сумма 280000-00, в т.ч. НДС (22%) 50 491,80 руб.</v>
      </c>
      <c r="B11" s="78" t="str">
        <f t="shared" ref="B11" si="8">IF(EB11="","",EB11)</f>
        <v>СТРОИТЕЛЬНЫЕ МАШИНЫ И ТЕХНОЛОГИИ ООО</v>
      </c>
      <c r="C11" s="78" t="str">
        <f t="shared" ref="C11" si="9">IF(EC11="","",EC11)</f>
        <v>№122</v>
      </c>
      <c r="H11" s="34">
        <f t="shared" ref="H11" si="10">IF(A11="","",SUM(I11:DZ11))</f>
        <v>280000</v>
      </c>
      <c r="I11" s="33">
        <f>IF($EB11="","",SUMIFS(Контрагенты!$F:$F,Контрагенты!$I:$I,"Аренда машин и оборуд. (DC)",Контрагенты!$C:$C,$EB11,Контрагенты!$E:$E,$EC11,Контрагенты!$B:$B,I$2))</f>
        <v>0</v>
      </c>
      <c r="J11" s="33">
        <f>IF($EB11="","",SUMIFS(Контрагенты!$F:$F,Контрагенты!$I:$I,"Аренда машин и оборуд. (DC)",Контрагенты!$C:$C,$EB11,Контрагенты!$E:$E,$EC11,Контрагенты!$B:$B,J$2))</f>
        <v>0</v>
      </c>
      <c r="K11" s="33">
        <f>IF($EB11="","",SUMIFS(Контрагенты!$F:$F,Контрагенты!$I:$I,"Аренда машин и оборуд. (DC)",Контрагенты!$C:$C,$EB11,Контрагенты!$E:$E,$EC11,Контрагенты!$B:$B,K$2))</f>
        <v>0</v>
      </c>
      <c r="L11" s="33">
        <f>IF($EB11="","",SUMIFS(Контрагенты!$F:$F,Контрагенты!$I:$I,"Аренда машин и оборуд. (DC)",Контрагенты!$C:$C,$EB11,Контрагенты!$E:$E,$EC11,Контрагенты!$B:$B,L$2))</f>
        <v>0</v>
      </c>
      <c r="M11" s="33">
        <f>IF($EB11="","",SUMIFS(Контрагенты!$F:$F,Контрагенты!$I:$I,"Аренда машин и оборуд. (DC)",Контрагенты!$C:$C,$EB11,Контрагенты!$E:$E,$EC11,Контрагенты!$B:$B,M$2))</f>
        <v>0</v>
      </c>
      <c r="N11" s="33">
        <f>IF($EB11="","",SUMIFS(Контрагенты!$F:$F,Контрагенты!$I:$I,"Аренда машин и оборуд. (DC)",Контрагенты!$C:$C,$EB11,Контрагенты!$E:$E,$EC11,Контрагенты!$B:$B,N$2))</f>
        <v>0</v>
      </c>
      <c r="O11" s="33">
        <f>IF($EB11="","",SUMIFS(Контрагенты!$F:$F,Контрагенты!$I:$I,"Аренда машин и оборуд. (DC)",Контрагенты!$C:$C,$EB11,Контрагенты!$E:$E,$EC11,Контрагенты!$B:$B,O$2))</f>
        <v>0</v>
      </c>
      <c r="P11" s="33">
        <f>IF($EB11="","",SUMIFS(Контрагенты!$F:$F,Контрагенты!$I:$I,"Аренда машин и оборуд. (DC)",Контрагенты!$C:$C,$EB11,Контрагенты!$E:$E,$EC11,Контрагенты!$B:$B,P$2))</f>
        <v>0</v>
      </c>
      <c r="Q11" s="33">
        <f>IF($EB11="","",SUMIFS(Контрагенты!$F:$F,Контрагенты!$I:$I,"Аренда машин и оборуд. (DC)",Контрагенты!$C:$C,$EB11,Контрагенты!$E:$E,$EC11,Контрагенты!$B:$B,Q$2))</f>
        <v>0</v>
      </c>
      <c r="R11" s="33">
        <f>IF($EB11="","",SUMIFS(Контрагенты!$F:$F,Контрагенты!$I:$I,"Аренда машин и оборуд. (DC)",Контрагенты!$C:$C,$EB11,Контрагенты!$E:$E,$EC11,Контрагенты!$B:$B,R$2))</f>
        <v>0</v>
      </c>
      <c r="S11" s="33">
        <f>IF($EB11="","",SUMIFS(Контрагенты!$F:$F,Контрагенты!$I:$I,"Аренда машин и оборуд. (DC)",Контрагенты!$C:$C,$EB11,Контрагенты!$E:$E,$EC11,Контрагенты!$B:$B,S$2))</f>
        <v>280000</v>
      </c>
      <c r="T11" s="33">
        <f>IF($EB11="","",SUMIFS(Контрагенты!$F:$F,Контрагенты!$I:$I,"Аренда машин и оборуд. (DC)",Контрагенты!$C:$C,$EB11,Контрагенты!$E:$E,$EC11,Контрагенты!$B:$B,T$2))</f>
        <v>0</v>
      </c>
      <c r="U11" s="33">
        <f>IF($EB11="","",SUMIFS(Контрагенты!$F:$F,Контрагенты!$I:$I,"Аренда машин и оборуд. (DC)",Контрагенты!$C:$C,$EB11,Контрагенты!$E:$E,$EC11,Контрагенты!$B:$B,U$2))</f>
        <v>0</v>
      </c>
      <c r="V11" s="33">
        <f>IF($EB11="","",SUMIFS(Контрагенты!$F:$F,Контрагенты!$I:$I,"Аренда машин и оборуд. (DC)",Контрагенты!$C:$C,$EB11,Контрагенты!$E:$E,$EC11,Контрагенты!$B:$B,V$2))</f>
        <v>0</v>
      </c>
      <c r="W11" s="33">
        <f>IF($EB11="","",SUMIFS(Контрагенты!$F:$F,Контрагенты!$I:$I,"Аренда машин и оборуд. (DC)",Контрагенты!$C:$C,$EB11,Контрагенты!$E:$E,$EC11,Контрагенты!$B:$B,W$2))</f>
        <v>0</v>
      </c>
      <c r="X11" s="33">
        <f>IF($EB11="","",SUMIFS(Контрагенты!$F:$F,Контрагенты!$I:$I,"Аренда машин и оборуд. (DC)",Контрагенты!$C:$C,$EB11,Контрагенты!$E:$E,$EC11,Контрагенты!$B:$B,X$2))</f>
        <v>0</v>
      </c>
      <c r="Y11" s="33">
        <f>IF($EB11="","",SUMIFS(Контрагенты!$F:$F,Контрагенты!$I:$I,"Аренда машин и оборуд. (DC)",Контрагенты!$C:$C,$EB11,Контрагенты!$E:$E,$EC11,Контрагенты!$B:$B,Y$2))</f>
        <v>0</v>
      </c>
      <c r="Z11" s="33">
        <f>IF($EB11="","",SUMIFS(Контрагенты!$F:$F,Контрагенты!$I:$I,"Аренда машин и оборуд. (DC)",Контрагенты!$C:$C,$EB11,Контрагенты!$E:$E,$EC11,Контрагенты!$B:$B,Z$2))</f>
        <v>0</v>
      </c>
      <c r="AA11" s="33">
        <f>IF($EB11="","",SUMIFS(Контрагенты!$F:$F,Контрагенты!$I:$I,"Аренда машин и оборуд. (DC)",Контрагенты!$C:$C,$EB11,Контрагенты!$E:$E,$EC11,Контрагенты!$B:$B,AA$2))</f>
        <v>0</v>
      </c>
      <c r="AB11" s="33">
        <f>IF($EB11="","",SUMIFS(Контрагенты!$F:$F,Контрагенты!$I:$I,"Аренда машин и оборуд. (DC)",Контрагенты!$C:$C,$EB11,Контрагенты!$E:$E,$EC11,Контрагенты!$B:$B,AB$2))</f>
        <v>0</v>
      </c>
      <c r="AC11" s="33">
        <f>IF($EB11="","",SUMIFS(Контрагенты!$F:$F,Контрагенты!$I:$I,"Аренда машин и оборуд. (DC)",Контрагенты!$C:$C,$EB11,Контрагенты!$E:$E,$EC11,Контрагенты!$B:$B,AC$2))</f>
        <v>0</v>
      </c>
      <c r="AD11" s="33">
        <f>IF($EB11="","",SUMIFS(Контрагенты!$F:$F,Контрагенты!$I:$I,"Аренда машин и оборуд. (DC)",Контрагенты!$C:$C,$EB11,Контрагенты!$E:$E,$EC11,Контрагенты!$B:$B,AD$2))</f>
        <v>0</v>
      </c>
      <c r="AE11" s="33">
        <f>IF($EB11="","",SUMIFS(Контрагенты!$F:$F,Контрагенты!$I:$I,"Аренда машин и оборуд. (DC)",Контрагенты!$C:$C,$EB11,Контрагенты!$E:$E,$EC11,Контрагенты!$B:$B,AE$2))</f>
        <v>0</v>
      </c>
      <c r="AF11" s="33">
        <f>IF($EB11="","",SUMIFS(Контрагенты!$F:$F,Контрагенты!$I:$I,"Аренда машин и оборуд. (DC)",Контрагенты!$C:$C,$EB11,Контрагенты!$E:$E,$EC11,Контрагенты!$B:$B,AF$2))</f>
        <v>0</v>
      </c>
      <c r="AG11" s="33">
        <f>IF($EB11="","",SUMIFS(Контрагенты!$F:$F,Контрагенты!$I:$I,"Аренда машин и оборуд. (DC)",Контрагенты!$C:$C,$EB11,Контрагенты!$E:$E,$EC11,Контрагенты!$B:$B,AG$2))</f>
        <v>0</v>
      </c>
      <c r="AH11" s="33">
        <f>IF($EB11="","",SUMIFS(Контрагенты!$F:$F,Контрагенты!$I:$I,"Аренда машин и оборуд. (DC)",Контрагенты!$C:$C,$EB11,Контрагенты!$E:$E,$EC11,Контрагенты!$B:$B,AH$2))</f>
        <v>0</v>
      </c>
      <c r="AI11" s="33">
        <f>IF($EB11="","",SUMIFS(Контрагенты!$F:$F,Контрагенты!$I:$I,"Аренда машин и оборуд. (DC)",Контрагенты!$C:$C,$EB11,Контрагенты!$E:$E,$EC11,Контрагенты!$B:$B,AI$2))</f>
        <v>0</v>
      </c>
      <c r="AJ11" s="33">
        <f>IF($EB11="","",SUMIFS(Контрагенты!$F:$F,Контрагенты!$I:$I,"Аренда машин и оборуд. (DC)",Контрагенты!$C:$C,$EB11,Контрагенты!$E:$E,$EC11,Контрагенты!$B:$B,AJ$2))</f>
        <v>0</v>
      </c>
      <c r="AK11" s="33">
        <f>IF($EB11="","",SUMIFS(Контрагенты!$F:$F,Контрагенты!$I:$I,"Аренда машин и оборуд. (DC)",Контрагенты!$C:$C,$EB11,Контрагенты!$E:$E,$EC11,Контрагенты!$B:$B,AK$2))</f>
        <v>0</v>
      </c>
      <c r="AL11" s="35">
        <f>IF($EB11="","",SUMIFS(Контрагенты!$F:$F,Контрагенты!$I:$I,"Аренда машин и оборуд. (DC)",Контрагенты!$C:$C,$EB11,Контрагенты!$E:$E,$EC11,Контрагенты!$B:$B,AL$2))</f>
        <v>0</v>
      </c>
      <c r="AM11" s="33">
        <f>IF($EB11="","",SUMIFS(Контрагенты!$F:$F,Контрагенты!$I:$I,"Аренда машин и оборуд. (DC)",Контрагенты!$C:$C,$EB11,Контрагенты!$E:$E,$EC11,Контрагенты!$B:$B,AM$2))</f>
        <v>0</v>
      </c>
      <c r="AN11" s="33">
        <f>IF($EB11="","",SUMIFS(Контрагенты!$F:$F,Контрагенты!$I:$I,"Аренда машин и оборуд. (DC)",Контрагенты!$C:$C,$EB11,Контрагенты!$E:$E,$EC11,Контрагенты!$B:$B,AN$2))</f>
        <v>0</v>
      </c>
      <c r="AO11" s="33">
        <f>IF($EB11="","",SUMIFS(Контрагенты!$F:$F,Контрагенты!$I:$I,"Аренда машин и оборуд. (DC)",Контрагенты!$C:$C,$EB11,Контрагенты!$E:$E,$EC11,Контрагенты!$B:$B,AO$2))</f>
        <v>0</v>
      </c>
      <c r="AP11" s="33">
        <f>IF($EB11="","",SUMIFS(Контрагенты!$F:$F,Контрагенты!$I:$I,"Аренда машин и оборуд. (DC)",Контрагенты!$C:$C,$EB11,Контрагенты!$E:$E,$EC11,Контрагенты!$B:$B,AP$2))</f>
        <v>0</v>
      </c>
      <c r="AQ11" s="33">
        <f>IF($EB11="","",SUMIFS(Контрагенты!$F:$F,Контрагенты!$I:$I,"Аренда машин и оборуд. (DC)",Контрагенты!$C:$C,$EB11,Контрагенты!$E:$E,$EC11,Контрагенты!$B:$B,AQ$2))</f>
        <v>0</v>
      </c>
      <c r="AR11" s="33">
        <f>IF($EB11="","",SUMIFS(Контрагенты!$F:$F,Контрагенты!$I:$I,"Аренда машин и оборуд. (DC)",Контрагенты!$C:$C,$EB11,Контрагенты!$E:$E,$EC11,Контрагенты!$B:$B,AR$2))</f>
        <v>0</v>
      </c>
      <c r="AS11" s="33">
        <f>IF($EB11="","",SUMIFS(Контрагенты!$F:$F,Контрагенты!$I:$I,"Аренда машин и оборуд. (DC)",Контрагенты!$C:$C,$EB11,Контрагенты!$E:$E,$EC11,Контрагенты!$B:$B,AS$2))</f>
        <v>0</v>
      </c>
      <c r="AT11" s="33">
        <f>IF($EB11="","",SUMIFS(Контрагенты!$F:$F,Контрагенты!$I:$I,"Аренда машин и оборуд. (DC)",Контрагенты!$C:$C,$EB11,Контрагенты!$E:$E,$EC11,Контрагенты!$B:$B,AT$2))</f>
        <v>0</v>
      </c>
      <c r="AU11" s="33">
        <f>IF($EB11="","",SUMIFS(Контрагенты!$F:$F,Контрагенты!$I:$I,"Аренда машин и оборуд. (DC)",Контрагенты!$C:$C,$EB11,Контрагенты!$E:$E,$EC11,Контрагенты!$B:$B,AU$2))</f>
        <v>0</v>
      </c>
      <c r="AV11" s="33">
        <f>IF($EB11="","",SUMIFS(Контрагенты!$F:$F,Контрагенты!$I:$I,"Аренда машин и оборуд. (DC)",Контрагенты!$C:$C,$EB11,Контрагенты!$E:$E,$EC11,Контрагенты!$B:$B,AV$2))</f>
        <v>0</v>
      </c>
      <c r="AW11" s="33">
        <f>IF($EB11="","",SUMIFS(Контрагенты!$F:$F,Контрагенты!$I:$I,"Аренда машин и оборуд. (DC)",Контрагенты!$C:$C,$EB11,Контрагенты!$E:$E,$EC11,Контрагенты!$B:$B,AW$2))</f>
        <v>0</v>
      </c>
      <c r="AX11" s="33">
        <f>IF($EB11="","",SUMIFS(Контрагенты!$F:$F,Контрагенты!$I:$I,"Аренда машин и оборуд. (DC)",Контрагенты!$C:$C,$EB11,Контрагенты!$E:$E,$EC11,Контрагенты!$B:$B,AX$2))</f>
        <v>0</v>
      </c>
      <c r="AY11" s="33">
        <f>IF($EB11="","",SUMIFS(Контрагенты!$F:$F,Контрагенты!$I:$I,"Аренда машин и оборуд. (DC)",Контрагенты!$C:$C,$EB11,Контрагенты!$E:$E,$EC11,Контрагенты!$B:$B,AY$2))</f>
        <v>0</v>
      </c>
      <c r="AZ11" s="33">
        <f>IF($EB11="","",SUMIFS(Контрагенты!$F:$F,Контрагенты!$I:$I,"Аренда машин и оборуд. (DC)",Контрагенты!$C:$C,$EB11,Контрагенты!$E:$E,$EC11,Контрагенты!$B:$B,AZ$2))</f>
        <v>0</v>
      </c>
      <c r="BA11" s="33">
        <f>IF($EB11="","",SUMIFS(Контрагенты!$F:$F,Контрагенты!$I:$I,"Аренда машин и оборуд. (DC)",Контрагенты!$C:$C,$EB11,Контрагенты!$E:$E,$EC11,Контрагенты!$B:$B,BA$2))</f>
        <v>0</v>
      </c>
      <c r="BB11" s="33">
        <f>IF($EB11="","",SUMIFS(Контрагенты!$F:$F,Контрагенты!$I:$I,"Аренда машин и оборуд. (DC)",Контрагенты!$C:$C,$EB11,Контрагенты!$E:$E,$EC11,Контрагенты!$B:$B,BB$2))</f>
        <v>0</v>
      </c>
      <c r="BC11" s="33">
        <f>IF($EB11="","",SUMIFS(Контрагенты!$F:$F,Контрагенты!$I:$I,"Аренда машин и оборуд. (DC)",Контрагенты!$C:$C,$EB11,Контрагенты!$E:$E,$EC11,Контрагенты!$B:$B,BC$2))</f>
        <v>0</v>
      </c>
      <c r="BD11" s="33">
        <f>IF($EB11="","",SUMIFS(Контрагенты!$F:$F,Контрагенты!$I:$I,"Аренда машин и оборуд. (DC)",Контрагенты!$C:$C,$EB11,Контрагенты!$E:$E,$EC11,Контрагенты!$B:$B,BD$2))</f>
        <v>0</v>
      </c>
      <c r="BE11" s="33">
        <f>IF($EB11="","",SUMIFS(Контрагенты!$F:$F,Контрагенты!$I:$I,"Аренда машин и оборуд. (DC)",Контрагенты!$C:$C,$EB11,Контрагенты!$E:$E,$EC11,Контрагенты!$B:$B,BE$2))</f>
        <v>0</v>
      </c>
      <c r="BF11" s="33">
        <f>IF($EB11="","",SUMIFS(Контрагенты!$F:$F,Контрагенты!$I:$I,"Аренда машин и оборуд. (DC)",Контрагенты!$C:$C,$EB11,Контрагенты!$E:$E,$EC11,Контрагенты!$B:$B,BF$2))</f>
        <v>0</v>
      </c>
      <c r="BG11" s="33">
        <f>IF($EB11="","",SUMIFS(Контрагенты!$F:$F,Контрагенты!$I:$I,"Аренда машин и оборуд. (DC)",Контрагенты!$C:$C,$EB11,Контрагенты!$E:$E,$EC11,Контрагенты!$B:$B,BG$2))</f>
        <v>0</v>
      </c>
      <c r="BH11" s="33">
        <f>IF($EB11="","",SUMIFS(Контрагенты!$F:$F,Контрагенты!$I:$I,"Аренда машин и оборуд. (DC)",Контрагенты!$C:$C,$EB11,Контрагенты!$E:$E,$EC11,Контрагенты!$B:$B,BH$2))</f>
        <v>0</v>
      </c>
      <c r="BI11" s="33">
        <f>IF($EB11="","",SUMIFS(Контрагенты!$F:$F,Контрагенты!$I:$I,"Аренда машин и оборуд. (DC)",Контрагенты!$C:$C,$EB11,Контрагенты!$E:$E,$EC11,Контрагенты!$B:$B,BI$2))</f>
        <v>0</v>
      </c>
      <c r="BJ11" s="33">
        <f>IF($EB11="","",SUMIFS(Контрагенты!$F:$F,Контрагенты!$I:$I,"Аренда машин и оборуд. (DC)",Контрагенты!$C:$C,$EB11,Контрагенты!$E:$E,$EC11,Контрагенты!$B:$B,BJ$2))</f>
        <v>0</v>
      </c>
      <c r="BK11" s="33">
        <f>IF($EB11="","",SUMIFS(Контрагенты!$F:$F,Контрагенты!$I:$I,"Аренда машин и оборуд. (DC)",Контрагенты!$C:$C,$EB11,Контрагенты!$E:$E,$EC11,Контрагенты!$B:$B,BK$2))</f>
        <v>0</v>
      </c>
      <c r="BL11" s="33">
        <f>IF($EB11="","",SUMIFS(Контрагенты!$F:$F,Контрагенты!$I:$I,"Аренда машин и оборуд. (DC)",Контрагенты!$C:$C,$EB11,Контрагенты!$E:$E,$EC11,Контрагенты!$B:$B,BL$2))</f>
        <v>0</v>
      </c>
      <c r="BM11" s="33">
        <f>IF($EB11="","",SUMIFS(Контрагенты!$F:$F,Контрагенты!$I:$I,"Аренда машин и оборуд. (DC)",Контрагенты!$C:$C,$EB11,Контрагенты!$E:$E,$EC11,Контрагенты!$B:$B,BM$2))</f>
        <v>0</v>
      </c>
      <c r="BN11" s="33">
        <f>IF($EB11="","",SUMIFS(Контрагенты!$F:$F,Контрагенты!$I:$I,"Аренда машин и оборуд. (DC)",Контрагенты!$C:$C,$EB11,Контрагенты!$E:$E,$EC11,Контрагенты!$B:$B,BN$2))</f>
        <v>0</v>
      </c>
      <c r="BO11" s="33">
        <f>IF($EB11="","",SUMIFS(Контрагенты!$F:$F,Контрагенты!$I:$I,"Аренда машин и оборуд. (DC)",Контрагенты!$C:$C,$EB11,Контрагенты!$E:$E,$EC11,Контрагенты!$B:$B,BO$2))</f>
        <v>0</v>
      </c>
      <c r="BP11" s="33">
        <f>IF($EB11="","",SUMIFS(Контрагенты!$F:$F,Контрагенты!$I:$I,"Аренда машин и оборуд. (DC)",Контрагенты!$C:$C,$EB11,Контрагенты!$E:$E,$EC11,Контрагенты!$B:$B,BP$2))</f>
        <v>0</v>
      </c>
      <c r="BQ11" s="33">
        <f>IF($EB11="","",SUMIFS(Контрагенты!$F:$F,Контрагенты!$I:$I,"Аренда машин и оборуд. (DC)",Контрагенты!$C:$C,$EB11,Контрагенты!$E:$E,$EC11,Контрагенты!$B:$B,BQ$2))</f>
        <v>0</v>
      </c>
      <c r="BR11" s="33">
        <f>IF($EB11="","",SUMIFS(Контрагенты!$F:$F,Контрагенты!$I:$I,"Аренда машин и оборуд. (DC)",Контрагенты!$C:$C,$EB11,Контрагенты!$E:$E,$EC11,Контрагенты!$B:$B,BR$2))</f>
        <v>0</v>
      </c>
      <c r="BS11" s="33">
        <f>IF($EB11="","",SUMIFS(Контрагенты!$F:$F,Контрагенты!$I:$I,"Аренда машин и оборуд. (DC)",Контрагенты!$C:$C,$EB11,Контрагенты!$E:$E,$EC11,Контрагенты!$B:$B,BS$2))</f>
        <v>0</v>
      </c>
      <c r="BT11" s="33">
        <f>IF($EB11="","",SUMIFS(Контрагенты!$F:$F,Контрагенты!$I:$I,"Аренда машин и оборуд. (DC)",Контрагенты!$C:$C,$EB11,Контрагенты!$E:$E,$EC11,Контрагенты!$B:$B,BT$2))</f>
        <v>0</v>
      </c>
      <c r="BU11" s="33">
        <f>IF($EB11="","",SUMIFS(Контрагенты!$F:$F,Контрагенты!$I:$I,"Аренда машин и оборуд. (DC)",Контрагенты!$C:$C,$EB11,Контрагенты!$E:$E,$EC11,Контрагенты!$B:$B,BU$2))</f>
        <v>0</v>
      </c>
      <c r="BV11" s="33">
        <f>IF($EB11="","",SUMIFS(Контрагенты!$F:$F,Контрагенты!$I:$I,"Аренда машин и оборуд. (DC)",Контрагенты!$C:$C,$EB11,Контрагенты!$E:$E,$EC11,Контрагенты!$B:$B,BV$2))</f>
        <v>0</v>
      </c>
      <c r="BW11" s="33">
        <f>IF($EB11="","",SUMIFS(Контрагенты!$F:$F,Контрагенты!$I:$I,"Аренда машин и оборуд. (DC)",Контрагенты!$C:$C,$EB11,Контрагенты!$E:$E,$EC11,Контрагенты!$B:$B,BW$2))</f>
        <v>0</v>
      </c>
      <c r="BX11" s="33">
        <f>IF($EB11="","",SUMIFS(Контрагенты!$F:$F,Контрагенты!$I:$I,"Аренда машин и оборуд. (DC)",Контрагенты!$C:$C,$EB11,Контрагенты!$E:$E,$EC11,Контрагенты!$B:$B,BX$2))</f>
        <v>0</v>
      </c>
      <c r="BY11" s="33">
        <f>IF($EB11="","",SUMIFS(Контрагенты!$F:$F,Контрагенты!$I:$I,"Аренда машин и оборуд. (DC)",Контрагенты!$C:$C,$EB11,Контрагенты!$E:$E,$EC11,Контрагенты!$B:$B,BY$2))</f>
        <v>0</v>
      </c>
      <c r="BZ11" s="33">
        <f>IF($EB11="","",SUMIFS(Контрагенты!$F:$F,Контрагенты!$I:$I,"Аренда машин и оборуд. (DC)",Контрагенты!$C:$C,$EB11,Контрагенты!$E:$E,$EC11,Контрагенты!$B:$B,BZ$2))</f>
        <v>0</v>
      </c>
      <c r="CA11" s="33">
        <f>IF($EB11="","",SUMIFS(Контрагенты!$F:$F,Контрагенты!$I:$I,"Аренда машин и оборуд. (DC)",Контрагенты!$C:$C,$EB11,Контрагенты!$E:$E,$EC11,Контрагенты!$B:$B,CA$2))</f>
        <v>0</v>
      </c>
      <c r="CB11" s="33">
        <f>IF($EB11="","",SUMIFS(Контрагенты!$F:$F,Контрагенты!$I:$I,"Аренда машин и оборуд. (DC)",Контрагенты!$C:$C,$EB11,Контрагенты!$E:$E,$EC11,Контрагенты!$B:$B,CB$2))</f>
        <v>0</v>
      </c>
      <c r="CC11" s="33">
        <f>IF($EB11="","",SUMIFS(Контрагенты!$F:$F,Контрагенты!$I:$I,"Аренда машин и оборуд. (DC)",Контрагенты!$C:$C,$EB11,Контрагенты!$E:$E,$EC11,Контрагенты!$B:$B,CC$2))</f>
        <v>0</v>
      </c>
      <c r="CD11" s="33">
        <f>IF($EB11="","",SUMIFS(Контрагенты!$F:$F,Контрагенты!$I:$I,"Аренда машин и оборуд. (DC)",Контрагенты!$C:$C,$EB11,Контрагенты!$E:$E,$EC11,Контрагенты!$B:$B,CD$2))</f>
        <v>0</v>
      </c>
      <c r="CE11" s="33">
        <f>IF($EB11="","",SUMIFS(Контрагенты!$F:$F,Контрагенты!$I:$I,"Аренда машин и оборуд. (DC)",Контрагенты!$C:$C,$EB11,Контрагенты!$E:$E,$EC11,Контрагенты!$B:$B,CE$2))</f>
        <v>0</v>
      </c>
      <c r="CF11" s="33">
        <f>IF($EB11="","",SUMIFS(Контрагенты!$F:$F,Контрагенты!$I:$I,"Аренда машин и оборуд. (DC)",Контрагенты!$C:$C,$EB11,Контрагенты!$E:$E,$EC11,Контрагенты!$B:$B,CF$2))</f>
        <v>0</v>
      </c>
      <c r="CG11" s="33">
        <f>IF($EB11="","",SUMIFS(Контрагенты!$F:$F,Контрагенты!$I:$I,"Аренда машин и оборуд. (DC)",Контрагенты!$C:$C,$EB11,Контрагенты!$E:$E,$EC11,Контрагенты!$B:$B,CG$2))</f>
        <v>0</v>
      </c>
      <c r="CH11" s="33">
        <f>IF($EB11="","",SUMIFS(Контрагенты!$F:$F,Контрагенты!$I:$I,"Аренда машин и оборуд. (DC)",Контрагенты!$C:$C,$EB11,Контрагенты!$E:$E,$EC11,Контрагенты!$B:$B,CH$2))</f>
        <v>0</v>
      </c>
      <c r="CI11" s="33">
        <f>IF($EB11="","",SUMIFS(Контрагенты!$F:$F,Контрагенты!$I:$I,"Аренда машин и оборуд. (DC)",Контрагенты!$C:$C,$EB11,Контрагенты!$E:$E,$EC11,Контрагенты!$B:$B,CI$2))</f>
        <v>0</v>
      </c>
      <c r="CJ11" s="33">
        <f>IF($EB11="","",SUMIFS(Контрагенты!$F:$F,Контрагенты!$I:$I,"Аренда машин и оборуд. (DC)",Контрагенты!$C:$C,$EB11,Контрагенты!$E:$E,$EC11,Контрагенты!$B:$B,CJ$2))</f>
        <v>0</v>
      </c>
      <c r="CK11" s="33">
        <f>IF($EB11="","",SUMIFS(Контрагенты!$F:$F,Контрагенты!$I:$I,"Аренда машин и оборуд. (DC)",Контрагенты!$C:$C,$EB11,Контрагенты!$E:$E,$EC11,Контрагенты!$B:$B,CK$2))</f>
        <v>0</v>
      </c>
      <c r="CL11" s="33">
        <f>IF($EB11="","",SUMIFS(Контрагенты!$F:$F,Контрагенты!$I:$I,"Аренда машин и оборуд. (DC)",Контрагенты!$C:$C,$EB11,Контрагенты!$E:$E,$EC11,Контрагенты!$B:$B,CL$2))</f>
        <v>0</v>
      </c>
      <c r="CM11" s="33">
        <f>IF($EB11="","",SUMIFS(Контрагенты!$F:$F,Контрагенты!$I:$I,"Аренда машин и оборуд. (DC)",Контрагенты!$C:$C,$EB11,Контрагенты!$E:$E,$EC11,Контрагенты!$B:$B,CM$2))</f>
        <v>0</v>
      </c>
      <c r="CN11" s="33">
        <f>IF($EB11="","",SUMIFS(Контрагенты!$F:$F,Контрагенты!$I:$I,"Аренда машин и оборуд. (DC)",Контрагенты!$C:$C,$EB11,Контрагенты!$E:$E,$EC11,Контрагенты!$B:$B,CN$2))</f>
        <v>0</v>
      </c>
      <c r="CO11" s="33">
        <f>IF($EB11="","",SUMIFS(Контрагенты!$F:$F,Контрагенты!$I:$I,"Аренда машин и оборуд. (DC)",Контрагенты!$C:$C,$EB11,Контрагенты!$E:$E,$EC11,Контрагенты!$B:$B,CO$2))</f>
        <v>0</v>
      </c>
      <c r="CP11" s="33">
        <f>IF($EB11="","",SUMIFS(Контрагенты!$F:$F,Контрагенты!$I:$I,"Аренда машин и оборуд. (DC)",Контрагенты!$C:$C,$EB11,Контрагенты!$E:$E,$EC11,Контрагенты!$B:$B,CP$2))</f>
        <v>0</v>
      </c>
      <c r="CQ11" s="33">
        <f>IF($EB11="","",SUMIFS(Контрагенты!$F:$F,Контрагенты!$I:$I,"Аренда машин и оборуд. (DC)",Контрагенты!$C:$C,$EB11,Контрагенты!$E:$E,$EC11,Контрагенты!$B:$B,CQ$2))</f>
        <v>0</v>
      </c>
      <c r="CR11" s="33">
        <f>IF($EB11="","",SUMIFS(Контрагенты!$F:$F,Контрагенты!$I:$I,"Аренда машин и оборуд. (DC)",Контрагенты!$C:$C,$EB11,Контрагенты!$E:$E,$EC11,Контрагенты!$B:$B,CR$2))</f>
        <v>0</v>
      </c>
      <c r="CS11" s="33">
        <f>IF($EB11="","",SUMIFS(Контрагенты!$F:$F,Контрагенты!$I:$I,"Аренда машин и оборуд. (DC)",Контрагенты!$C:$C,$EB11,Контрагенты!$E:$E,$EC11,Контрагенты!$B:$B,CS$2))</f>
        <v>0</v>
      </c>
      <c r="CT11" s="33">
        <f>IF($EB11="","",SUMIFS(Контрагенты!$F:$F,Контрагенты!$I:$I,"Аренда машин и оборуд. (DC)",Контрагенты!$C:$C,$EB11,Контрагенты!$E:$E,$EC11,Контрагенты!$B:$B,CT$2))</f>
        <v>0</v>
      </c>
      <c r="CU11" s="33">
        <f>IF($EB11="","",SUMIFS(Контрагенты!$F:$F,Контрагенты!$I:$I,"Аренда машин и оборуд. (DC)",Контрагенты!$C:$C,$EB11,Контрагенты!$E:$E,$EC11,Контрагенты!$B:$B,CU$2))</f>
        <v>0</v>
      </c>
      <c r="CV11" s="33">
        <f>IF($EB11="","",SUMIFS(Контрагенты!$F:$F,Контрагенты!$I:$I,"Аренда машин и оборуд. (DC)",Контрагенты!$C:$C,$EB11,Контрагенты!$E:$E,$EC11,Контрагенты!$B:$B,CV$2))</f>
        <v>0</v>
      </c>
      <c r="CW11" s="33">
        <f>IF($EB11="","",SUMIFS(Контрагенты!$F:$F,Контрагенты!$I:$I,"Аренда машин и оборуд. (DC)",Контрагенты!$C:$C,$EB11,Контрагенты!$E:$E,$EC11,Контрагенты!$B:$B,CW$2))</f>
        <v>0</v>
      </c>
      <c r="CX11" s="33">
        <f>IF($EB11="","",SUMIFS(Контрагенты!$F:$F,Контрагенты!$I:$I,"Аренда машин и оборуд. (DC)",Контрагенты!$C:$C,$EB11,Контрагенты!$E:$E,$EC11,Контрагенты!$B:$B,CX$2))</f>
        <v>0</v>
      </c>
      <c r="CY11" s="33">
        <f>IF($EB11="","",SUMIFS(Контрагенты!$F:$F,Контрагенты!$I:$I,"Аренда машин и оборуд. (DC)",Контрагенты!$C:$C,$EB11,Контрагенты!$E:$E,$EC11,Контрагенты!$B:$B,CY$2))</f>
        <v>0</v>
      </c>
      <c r="CZ11" s="33">
        <f>IF($EB11="","",SUMIFS(Контрагенты!$F:$F,Контрагенты!$I:$I,"Аренда машин и оборуд. (DC)",Контрагенты!$C:$C,$EB11,Контрагенты!$E:$E,$EC11,Контрагенты!$B:$B,CZ$2))</f>
        <v>0</v>
      </c>
      <c r="DA11" s="33">
        <f>IF($EB11="","",SUMIFS(Контрагенты!$F:$F,Контрагенты!$I:$I,"Аренда машин и оборуд. (DC)",Контрагенты!$C:$C,$EB11,Контрагенты!$E:$E,$EC11,Контрагенты!$B:$B,DA$2))</f>
        <v>0</v>
      </c>
      <c r="DB11" s="33">
        <f>IF($EB11="","",SUMIFS(Контрагенты!$F:$F,Контрагенты!$I:$I,"Аренда машин и оборуд. (DC)",Контрагенты!$C:$C,$EB11,Контрагенты!$E:$E,$EC11,Контрагенты!$B:$B,DB$2))</f>
        <v>0</v>
      </c>
      <c r="DC11" s="33">
        <f>IF($EB11="","",SUMIFS(Контрагенты!$F:$F,Контрагенты!$I:$I,"Аренда машин и оборуд. (DC)",Контрагенты!$C:$C,$EB11,Контрагенты!$E:$E,$EC11,Контрагенты!$B:$B,DC$2))</f>
        <v>0</v>
      </c>
      <c r="DD11" s="33">
        <f>IF($EB11="","",SUMIFS(Контрагенты!$F:$F,Контрагенты!$I:$I,"Аренда машин и оборуд. (DC)",Контрагенты!$C:$C,$EB11,Контрагенты!$E:$E,$EC11,Контрагенты!$B:$B,DD$2))</f>
        <v>0</v>
      </c>
      <c r="DE11" s="33">
        <f>IF($EB11="","",SUMIFS(Контрагенты!$F:$F,Контрагенты!$I:$I,"Аренда машин и оборуд. (DC)",Контрагенты!$C:$C,$EB11,Контрагенты!$E:$E,$EC11,Контрагенты!$B:$B,DE$2))</f>
        <v>0</v>
      </c>
      <c r="DF11" s="33">
        <f>IF($EB11="","",SUMIFS(Контрагенты!$F:$F,Контрагенты!$I:$I,"Аренда машин и оборуд. (DC)",Контрагенты!$C:$C,$EB11,Контрагенты!$E:$E,$EC11,Контрагенты!$B:$B,DF$2))</f>
        <v>0</v>
      </c>
      <c r="DG11" s="33">
        <f>IF($EB11="","",SUMIFS(Контрагенты!$F:$F,Контрагенты!$I:$I,"Аренда машин и оборуд. (DC)",Контрагенты!$C:$C,$EB11,Контрагенты!$E:$E,$EC11,Контрагенты!$B:$B,DG$2))</f>
        <v>0</v>
      </c>
      <c r="DH11" s="33">
        <f>IF($EB11="","",SUMIFS(Контрагенты!$F:$F,Контрагенты!$I:$I,"Аренда машин и оборуд. (DC)",Контрагенты!$C:$C,$EB11,Контрагенты!$E:$E,$EC11,Контрагенты!$B:$B,DH$2))</f>
        <v>0</v>
      </c>
      <c r="DI11" s="33">
        <f>IF($EB11="","",SUMIFS(Контрагенты!$F:$F,Контрагенты!$I:$I,"Аренда машин и оборуд. (DC)",Контрагенты!$C:$C,$EB11,Контрагенты!$E:$E,$EC11,Контрагенты!$B:$B,DI$2))</f>
        <v>0</v>
      </c>
      <c r="DJ11" s="33">
        <f>IF($EB11="","",SUMIFS(Контрагенты!$F:$F,Контрагенты!$I:$I,"Аренда машин и оборуд. (DC)",Контрагенты!$C:$C,$EB11,Контрагенты!$E:$E,$EC11,Контрагенты!$B:$B,DJ$2))</f>
        <v>0</v>
      </c>
      <c r="DK11" s="33">
        <f>IF($EB11="","",SUMIFS(Контрагенты!$F:$F,Контрагенты!$I:$I,"Аренда машин и оборуд. (DC)",Контрагенты!$C:$C,$EB11,Контрагенты!$E:$E,$EC11,Контрагенты!$B:$B,DK$2))</f>
        <v>0</v>
      </c>
      <c r="DL11" s="33">
        <f>IF($EB11="","",SUMIFS(Контрагенты!$F:$F,Контрагенты!$I:$I,"Аренда машин и оборуд. (DC)",Контрагенты!$C:$C,$EB11,Контрагенты!$E:$E,$EC11,Контрагенты!$B:$B,DL$2))</f>
        <v>0</v>
      </c>
      <c r="DM11" s="33">
        <f>IF($EB11="","",SUMIFS(Контрагенты!$F:$F,Контрагенты!$I:$I,"Аренда машин и оборуд. (DC)",Контрагенты!$C:$C,$EB11,Контрагенты!$E:$E,$EC11,Контрагенты!$B:$B,DM$2))</f>
        <v>0</v>
      </c>
      <c r="DN11" s="33">
        <f>IF($EB11="","",SUMIFS(Контрагенты!$F:$F,Контрагенты!$I:$I,"Аренда машин и оборуд. (DC)",Контрагенты!$C:$C,$EB11,Контрагенты!$E:$E,$EC11,Контрагенты!$B:$B,DN$2))</f>
        <v>0</v>
      </c>
      <c r="DO11" s="33">
        <f>IF($EB11="","",SUMIFS(Контрагенты!$F:$F,Контрагенты!$I:$I,"Аренда машин и оборуд. (DC)",Контрагенты!$C:$C,$EB11,Контрагенты!$E:$E,$EC11,Контрагенты!$B:$B,DO$2))</f>
        <v>0</v>
      </c>
      <c r="DP11" s="33">
        <f>IF($EB11="","",SUMIFS(Контрагенты!$F:$F,Контрагенты!$I:$I,"Аренда машин и оборуд. (DC)",Контрагенты!$C:$C,$EB11,Контрагенты!$E:$E,$EC11,Контрагенты!$B:$B,DP$2))</f>
        <v>0</v>
      </c>
      <c r="DQ11" s="33">
        <f>IF($EB11="","",SUMIFS(Контрагенты!$F:$F,Контрагенты!$I:$I,"Аренда машин и оборуд. (DC)",Контрагенты!$C:$C,$EB11,Контрагенты!$E:$E,$EC11,Контрагенты!$B:$B,DQ$2))</f>
        <v>0</v>
      </c>
      <c r="DR11" s="33">
        <f>IF($EB11="","",SUMIFS(Контрагенты!$F:$F,Контрагенты!$I:$I,"Аренда машин и оборуд. (DC)",Контрагенты!$C:$C,$EB11,Контрагенты!$E:$E,$EC11,Контрагенты!$B:$B,DR$2))</f>
        <v>0</v>
      </c>
      <c r="DS11" s="33">
        <f>IF($EB11="","",SUMIFS(Контрагенты!$F:$F,Контрагенты!$I:$I,"Аренда машин и оборуд. (DC)",Контрагенты!$C:$C,$EB11,Контрагенты!$E:$E,$EC11,Контрагенты!$B:$B,DS$2))</f>
        <v>0</v>
      </c>
      <c r="DT11" s="33">
        <f>IF($EB11="","",SUMIFS(Контрагенты!$F:$F,Контрагенты!$I:$I,"Аренда машин и оборуд. (DC)",Контрагенты!$C:$C,$EB11,Контрагенты!$E:$E,$EC11,Контрагенты!$B:$B,DT$2))</f>
        <v>0</v>
      </c>
      <c r="DU11" s="33">
        <f>IF($EB11="","",SUMIFS(Контрагенты!$F:$F,Контрагенты!$I:$I,"Аренда машин и оборуд. (DC)",Контрагенты!$C:$C,$EB11,Контрагенты!$E:$E,$EC11,Контрагенты!$B:$B,DU$2))</f>
        <v>0</v>
      </c>
      <c r="DV11" s="33">
        <f>IF($EB11="","",SUMIFS(Контрагенты!$F:$F,Контрагенты!$I:$I,"Аренда машин и оборуд. (DC)",Контрагенты!$C:$C,$EB11,Контрагенты!$E:$E,$EC11,Контрагенты!$B:$B,DV$2))</f>
        <v>0</v>
      </c>
      <c r="DW11" s="33">
        <f>IF($EB11="","",SUMIFS(Контрагенты!$F:$F,Контрагенты!$I:$I,"Аренда машин и оборуд. (DC)",Контрагенты!$C:$C,$EB11,Контрагенты!$E:$E,$EC11,Контрагенты!$B:$B,DW$2))</f>
        <v>0</v>
      </c>
      <c r="DX11" s="33">
        <f>IF($EB11="","",SUMIFS(Контрагенты!$F:$F,Контрагенты!$I:$I,"Аренда машин и оборуд. (DC)",Контрагенты!$C:$C,$EB11,Контрагенты!$E:$E,$EC11,Контрагенты!$B:$B,DX$2))</f>
        <v>0</v>
      </c>
      <c r="DY11" s="33">
        <f>IF($EB11="","",SUMIFS(Контрагенты!$F:$F,Контрагенты!$I:$I,"Аренда машин и оборуд. (DC)",Контрагенты!$C:$C,$EB11,Контрагенты!$E:$E,$EC11,Контрагенты!$B:$B,DY$2))</f>
        <v>0</v>
      </c>
      <c r="DZ11" s="33">
        <f>IF($EB11="","",SUMIFS(Контрагенты!$F:$F,Контрагенты!$I:$I,"Аренда машин и оборуд. (DC)",Контрагенты!$C:$C,$EB11,Контрагенты!$E:$E,$EC11,Контрагенты!$B:$B,DZ$2))</f>
        <v>0</v>
      </c>
      <c r="EB11" s="33" t="s">
        <v>275</v>
      </c>
      <c r="EC11" s="33" t="s">
        <v>278</v>
      </c>
    </row>
    <row r="12" spans="1:133" s="33" customFormat="1">
      <c r="A12" s="78" t="str">
        <f>IF(EB12="","",IFERROR(INDEX(Контрагенты!$H:$H,MATCH(1,INDEX((Контрагенты!$C:$C=EB12)*(Контрагенты!$E:$E=EC12)*(Контрагенты!$I:$I="Аренда машин и оборуд. (DC)"),0),0)),""))</f>
        <v>Оплата по счету №252 от 09.06.2026 за аренду спецтехники. Сумма 238700-00, в т.ч. НДС (22%) 43 044,26 руб.</v>
      </c>
      <c r="B12" s="78" t="str">
        <f>IF(EB12="","",EB12)</f>
        <v>БОЧКАРЕВА ЕКАТЕРИНА СЕРГЕЕВНА ИП</v>
      </c>
      <c r="C12" s="78" t="str">
        <f>IF(EC12="","",EC12)</f>
        <v>№252</v>
      </c>
      <c r="E12" s="33">
        <v>0</v>
      </c>
      <c r="H12" s="34">
        <f>IF(A12="","",SUM(I12:DZ12))</f>
        <v>238700</v>
      </c>
      <c r="I12" s="33">
        <f>IF($EB12="","",SUMIFS(Контрагенты!$F:$F,Контрагенты!$I:$I,"Аренда машин и оборуд. (DC)",Контрагенты!$C:$C,$EB12,Контрагенты!$E:$E,$EC12,Контрагенты!$B:$B,I$2))</f>
        <v>0</v>
      </c>
      <c r="J12" s="33">
        <f>IF($EB12="","",SUMIFS(Контрагенты!$F:$F,Контрагенты!$I:$I,"Аренда машин и оборуд. (DC)",Контрагенты!$C:$C,$EB12,Контрагенты!$E:$E,$EC12,Контрагенты!$B:$B,J$2))</f>
        <v>0</v>
      </c>
      <c r="K12" s="33">
        <f>IF($EB12="","",SUMIFS(Контрагенты!$F:$F,Контрагенты!$I:$I,"Аренда машин и оборуд. (DC)",Контрагенты!$C:$C,$EB12,Контрагенты!$E:$E,$EC12,Контрагенты!$B:$B,K$2))</f>
        <v>0</v>
      </c>
      <c r="L12" s="33">
        <f>IF($EB12="","",SUMIFS(Контрагенты!$F:$F,Контрагенты!$I:$I,"Аренда машин и оборуд. (DC)",Контрагенты!$C:$C,$EB12,Контрагенты!$E:$E,$EC12,Контрагенты!$B:$B,L$2))</f>
        <v>0</v>
      </c>
      <c r="M12" s="33">
        <f>IF($EB12="","",SUMIFS(Контрагенты!$F:$F,Контрагенты!$I:$I,"Аренда машин и оборуд. (DC)",Контрагенты!$C:$C,$EB12,Контрагенты!$E:$E,$EC12,Контрагенты!$B:$B,M$2))</f>
        <v>0</v>
      </c>
      <c r="N12" s="33">
        <f>IF($EB12="","",SUMIFS(Контрагенты!$F:$F,Контрагенты!$I:$I,"Аренда машин и оборуд. (DC)",Контрагенты!$C:$C,$EB12,Контрагенты!$E:$E,$EC12,Контрагенты!$B:$B,N$2))</f>
        <v>0</v>
      </c>
      <c r="O12" s="33">
        <f>IF($EB12="","",SUMIFS(Контрагенты!$F:$F,Контрагенты!$I:$I,"Аренда машин и оборуд. (DC)",Контрагенты!$C:$C,$EB12,Контрагенты!$E:$E,$EC12,Контрагенты!$B:$B,O$2))</f>
        <v>0</v>
      </c>
      <c r="P12" s="33">
        <f>IF($EB12="","",SUMIFS(Контрагенты!$F:$F,Контрагенты!$I:$I,"Аренда машин и оборуд. (DC)",Контрагенты!$C:$C,$EB12,Контрагенты!$E:$E,$EC12,Контрагенты!$B:$B,P$2))</f>
        <v>0</v>
      </c>
      <c r="Q12" s="33">
        <f>IF($EB12="","",SUMIFS(Контрагенты!$F:$F,Контрагенты!$I:$I,"Аренда машин и оборуд. (DC)",Контрагенты!$C:$C,$EB12,Контрагенты!$E:$E,$EC12,Контрагенты!$B:$B,Q$2))</f>
        <v>0</v>
      </c>
      <c r="R12" s="33">
        <f>IF($EB12="","",SUMIFS(Контрагенты!$F:$F,Контрагенты!$I:$I,"Аренда машин и оборуд. (DC)",Контрагенты!$C:$C,$EB12,Контрагенты!$E:$E,$EC12,Контрагенты!$B:$B,R$2))</f>
        <v>238700</v>
      </c>
      <c r="S12" s="33">
        <f>IF($EB12="","",SUMIFS(Контрагенты!$F:$F,Контрагенты!$I:$I,"Аренда машин и оборуд. (DC)",Контрагенты!$C:$C,$EB12,Контрагенты!$E:$E,$EC12,Контрагенты!$B:$B,S$2))</f>
        <v>0</v>
      </c>
      <c r="T12" s="33">
        <f>IF($EB12="","",SUMIFS(Контрагенты!$F:$F,Контрагенты!$I:$I,"Аренда машин и оборуд. (DC)",Контрагенты!$C:$C,$EB12,Контрагенты!$E:$E,$EC12,Контрагенты!$B:$B,T$2))</f>
        <v>0</v>
      </c>
      <c r="U12" s="33">
        <f>IF($EB12="","",SUMIFS(Контрагенты!$F:$F,Контрагенты!$I:$I,"Аренда машин и оборуд. (DC)",Контрагенты!$C:$C,$EB12,Контрагенты!$E:$E,$EC12,Контрагенты!$B:$B,U$2))</f>
        <v>0</v>
      </c>
      <c r="V12" s="33">
        <f>IF($EB12="","",SUMIFS(Контрагенты!$F:$F,Контрагенты!$I:$I,"Аренда машин и оборуд. (DC)",Контрагенты!$C:$C,$EB12,Контрагенты!$E:$E,$EC12,Контрагенты!$B:$B,V$2))</f>
        <v>0</v>
      </c>
      <c r="W12" s="33">
        <f>IF($EB12="","",SUMIFS(Контрагенты!$F:$F,Контрагенты!$I:$I,"Аренда машин и оборуд. (DC)",Контрагенты!$C:$C,$EB12,Контрагенты!$E:$E,$EC12,Контрагенты!$B:$B,W$2))</f>
        <v>0</v>
      </c>
      <c r="X12" s="33">
        <f>IF($EB12="","",SUMIFS(Контрагенты!$F:$F,Контрагенты!$I:$I,"Аренда машин и оборуд. (DC)",Контрагенты!$C:$C,$EB12,Контрагенты!$E:$E,$EC12,Контрагенты!$B:$B,X$2))</f>
        <v>0</v>
      </c>
      <c r="Y12" s="33">
        <f>IF($EB12="","",SUMIFS(Контрагенты!$F:$F,Контрагенты!$I:$I,"Аренда машин и оборуд. (DC)",Контрагенты!$C:$C,$EB12,Контрагенты!$E:$E,$EC12,Контрагенты!$B:$B,Y$2))</f>
        <v>0</v>
      </c>
      <c r="Z12" s="33">
        <f>IF($EB12="","",SUMIFS(Контрагенты!$F:$F,Контрагенты!$I:$I,"Аренда машин и оборуд. (DC)",Контрагенты!$C:$C,$EB12,Контрагенты!$E:$E,$EC12,Контрагенты!$B:$B,Z$2))</f>
        <v>0</v>
      </c>
      <c r="AA12" s="33">
        <f>IF($EB12="","",SUMIFS(Контрагенты!$F:$F,Контрагенты!$I:$I,"Аренда машин и оборуд. (DC)",Контрагенты!$C:$C,$EB12,Контрагенты!$E:$E,$EC12,Контрагенты!$B:$B,AA$2))</f>
        <v>0</v>
      </c>
      <c r="AB12" s="33">
        <f>IF($EB12="","",SUMIFS(Контрагенты!$F:$F,Контрагенты!$I:$I,"Аренда машин и оборуд. (DC)",Контрагенты!$C:$C,$EB12,Контрагенты!$E:$E,$EC12,Контрагенты!$B:$B,AB$2))</f>
        <v>0</v>
      </c>
      <c r="AC12" s="33">
        <f>IF($EB12="","",SUMIFS(Контрагенты!$F:$F,Контрагенты!$I:$I,"Аренда машин и оборуд. (DC)",Контрагенты!$C:$C,$EB12,Контрагенты!$E:$E,$EC12,Контрагенты!$B:$B,AC$2))</f>
        <v>0</v>
      </c>
      <c r="AD12" s="33">
        <f>IF($EB12="","",SUMIFS(Контрагенты!$F:$F,Контрагенты!$I:$I,"Аренда машин и оборуд. (DC)",Контрагенты!$C:$C,$EB12,Контрагенты!$E:$E,$EC12,Контрагенты!$B:$B,AD$2))</f>
        <v>0</v>
      </c>
      <c r="AE12" s="33">
        <f>IF($EB12="","",SUMIFS(Контрагенты!$F:$F,Контрагенты!$I:$I,"Аренда машин и оборуд. (DC)",Контрагенты!$C:$C,$EB12,Контрагенты!$E:$E,$EC12,Контрагенты!$B:$B,AE$2))</f>
        <v>0</v>
      </c>
      <c r="AF12" s="33">
        <f>IF($EB12="","",SUMIFS(Контрагенты!$F:$F,Контрагенты!$I:$I,"Аренда машин и оборуд. (DC)",Контрагенты!$C:$C,$EB12,Контрагенты!$E:$E,$EC12,Контрагенты!$B:$B,AF$2))</f>
        <v>0</v>
      </c>
      <c r="AG12" s="33">
        <f>IF($EB12="","",SUMIFS(Контрагенты!$F:$F,Контрагенты!$I:$I,"Аренда машин и оборуд. (DC)",Контрагенты!$C:$C,$EB12,Контрагенты!$E:$E,$EC12,Контрагенты!$B:$B,AG$2))</f>
        <v>0</v>
      </c>
      <c r="AH12" s="33">
        <f>IF($EB12="","",SUMIFS(Контрагенты!$F:$F,Контрагенты!$I:$I,"Аренда машин и оборуд. (DC)",Контрагенты!$C:$C,$EB12,Контрагенты!$E:$E,$EC12,Контрагенты!$B:$B,AH$2))</f>
        <v>0</v>
      </c>
      <c r="AI12" s="33">
        <f>IF($EB12="","",SUMIFS(Контрагенты!$F:$F,Контрагенты!$I:$I,"Аренда машин и оборуд. (DC)",Контрагенты!$C:$C,$EB12,Контрагенты!$E:$E,$EC12,Контрагенты!$B:$B,AI$2))</f>
        <v>0</v>
      </c>
      <c r="AJ12" s="33">
        <f>IF($EB12="","",SUMIFS(Контрагенты!$F:$F,Контрагенты!$I:$I,"Аренда машин и оборуд. (DC)",Контрагенты!$C:$C,$EB12,Контрагенты!$E:$E,$EC12,Контрагенты!$B:$B,AJ$2))</f>
        <v>0</v>
      </c>
      <c r="AK12" s="33">
        <f>IF($EB12="","",SUMIFS(Контрагенты!$F:$F,Контрагенты!$I:$I,"Аренда машин и оборуд. (DC)",Контрагенты!$C:$C,$EB12,Контрагенты!$E:$E,$EC12,Контрагенты!$B:$B,AK$2))</f>
        <v>0</v>
      </c>
      <c r="AL12" s="33">
        <f>IF($EB12="","",SUMIFS(Контрагенты!$F:$F,Контрагенты!$I:$I,"Аренда машин и оборуд. (DC)",Контрагенты!$C:$C,$EB12,Контрагенты!$E:$E,$EC12,Контрагенты!$B:$B,AL$2))</f>
        <v>0</v>
      </c>
      <c r="AM12" s="33">
        <f>IF($EB12="","",SUMIFS(Контрагенты!$F:$F,Контрагенты!$I:$I,"Аренда машин и оборуд. (DC)",Контрагенты!$C:$C,$EB12,Контрагенты!$E:$E,$EC12,Контрагенты!$B:$B,AM$2))</f>
        <v>0</v>
      </c>
      <c r="AN12" s="33">
        <f>IF($EB12="","",SUMIFS(Контрагенты!$F:$F,Контрагенты!$I:$I,"Аренда машин и оборуд. (DC)",Контрагенты!$C:$C,$EB12,Контрагенты!$E:$E,$EC12,Контрагенты!$B:$B,AN$2))</f>
        <v>0</v>
      </c>
      <c r="AO12" s="33">
        <f>IF($EB12="","",SUMIFS(Контрагенты!$F:$F,Контрагенты!$I:$I,"Аренда машин и оборуд. (DC)",Контрагенты!$C:$C,$EB12,Контрагенты!$E:$E,$EC12,Контрагенты!$B:$B,AO$2))</f>
        <v>0</v>
      </c>
      <c r="AP12" s="33">
        <f>IF($EB12="","",SUMIFS(Контрагенты!$F:$F,Контрагенты!$I:$I,"Аренда машин и оборуд. (DC)",Контрагенты!$C:$C,$EB12,Контрагенты!$E:$E,$EC12,Контрагенты!$B:$B,AP$2))</f>
        <v>0</v>
      </c>
      <c r="AQ12" s="33">
        <f>IF($EB12="","",SUMIFS(Контрагенты!$F:$F,Контрагенты!$I:$I,"Аренда машин и оборуд. (DC)",Контрагенты!$C:$C,$EB12,Контрагенты!$E:$E,$EC12,Контрагенты!$B:$B,AQ$2))</f>
        <v>0</v>
      </c>
      <c r="AR12" s="33">
        <f>IF($EB12="","",SUMIFS(Контрагенты!$F:$F,Контрагенты!$I:$I,"Аренда машин и оборуд. (DC)",Контрагенты!$C:$C,$EB12,Контрагенты!$E:$E,$EC12,Контрагенты!$B:$B,AR$2))</f>
        <v>0</v>
      </c>
      <c r="AS12" s="33">
        <f>IF($EB12="","",SUMIFS(Контрагенты!$F:$F,Контрагенты!$I:$I,"Аренда машин и оборуд. (DC)",Контрагенты!$C:$C,$EB12,Контрагенты!$E:$E,$EC12,Контрагенты!$B:$B,AS$2))</f>
        <v>0</v>
      </c>
      <c r="AT12" s="33">
        <f>IF($EB12="","",SUMIFS(Контрагенты!$F:$F,Контрагенты!$I:$I,"Аренда машин и оборуд. (DC)",Контрагенты!$C:$C,$EB12,Контрагенты!$E:$E,$EC12,Контрагенты!$B:$B,AT$2))</f>
        <v>0</v>
      </c>
      <c r="AU12" s="33">
        <f>IF($EB12="","",SUMIFS(Контрагенты!$F:$F,Контрагенты!$I:$I,"Аренда машин и оборуд. (DC)",Контрагенты!$C:$C,$EB12,Контрагенты!$E:$E,$EC12,Контрагенты!$B:$B,AU$2))</f>
        <v>0</v>
      </c>
      <c r="AV12" s="33">
        <f>IF($EB12="","",SUMIFS(Контрагенты!$F:$F,Контрагенты!$I:$I,"Аренда машин и оборуд. (DC)",Контрагенты!$C:$C,$EB12,Контрагенты!$E:$E,$EC12,Контрагенты!$B:$B,AV$2))</f>
        <v>0</v>
      </c>
      <c r="AW12" s="33">
        <f>IF($EB12="","",SUMIFS(Контрагенты!$F:$F,Контрагенты!$I:$I,"Аренда машин и оборуд. (DC)",Контрагенты!$C:$C,$EB12,Контрагенты!$E:$E,$EC12,Контрагенты!$B:$B,AW$2))</f>
        <v>0</v>
      </c>
      <c r="AX12" s="33">
        <f>IF($EB12="","",SUMIFS(Контрагенты!$F:$F,Контрагенты!$I:$I,"Аренда машин и оборуд. (DC)",Контрагенты!$C:$C,$EB12,Контрагенты!$E:$E,$EC12,Контрагенты!$B:$B,AX$2))</f>
        <v>0</v>
      </c>
      <c r="AY12" s="33">
        <f>IF($EB12="","",SUMIFS(Контрагенты!$F:$F,Контрагенты!$I:$I,"Аренда машин и оборуд. (DC)",Контрагенты!$C:$C,$EB12,Контрагенты!$E:$E,$EC12,Контрагенты!$B:$B,AY$2))</f>
        <v>0</v>
      </c>
      <c r="AZ12" s="33">
        <f>IF($EB12="","",SUMIFS(Контрагенты!$F:$F,Контрагенты!$I:$I,"Аренда машин и оборуд. (DC)",Контрагенты!$C:$C,$EB12,Контрагенты!$E:$E,$EC12,Контрагенты!$B:$B,AZ$2))</f>
        <v>0</v>
      </c>
      <c r="BA12" s="33">
        <f>IF($EB12="","",SUMIFS(Контрагенты!$F:$F,Контрагенты!$I:$I,"Аренда машин и оборуд. (DC)",Контрагенты!$C:$C,$EB12,Контрагенты!$E:$E,$EC12,Контрагенты!$B:$B,BA$2))</f>
        <v>0</v>
      </c>
      <c r="BB12" s="33">
        <f>IF($EB12="","",SUMIFS(Контрагенты!$F:$F,Контрагенты!$I:$I,"Аренда машин и оборуд. (DC)",Контрагенты!$C:$C,$EB12,Контрагенты!$E:$E,$EC12,Контрагенты!$B:$B,BB$2))</f>
        <v>0</v>
      </c>
      <c r="BC12" s="33">
        <f>IF($EB12="","",SUMIFS(Контрагенты!$F:$F,Контрагенты!$I:$I,"Аренда машин и оборуд. (DC)",Контрагенты!$C:$C,$EB12,Контрагенты!$E:$E,$EC12,Контрагенты!$B:$B,BC$2))</f>
        <v>0</v>
      </c>
      <c r="BD12" s="33">
        <f>IF($EB12="","",SUMIFS(Контрагенты!$F:$F,Контрагенты!$I:$I,"Аренда машин и оборуд. (DC)",Контрагенты!$C:$C,$EB12,Контрагенты!$E:$E,$EC12,Контрагенты!$B:$B,BD$2))</f>
        <v>0</v>
      </c>
      <c r="BE12" s="33">
        <f>IF($EB12="","",SUMIFS(Контрагенты!$F:$F,Контрагенты!$I:$I,"Аренда машин и оборуд. (DC)",Контрагенты!$C:$C,$EB12,Контрагенты!$E:$E,$EC12,Контрагенты!$B:$B,BE$2))</f>
        <v>0</v>
      </c>
      <c r="BF12" s="33">
        <f>IF($EB12="","",SUMIFS(Контрагенты!$F:$F,Контрагенты!$I:$I,"Аренда машин и оборуд. (DC)",Контрагенты!$C:$C,$EB12,Контрагенты!$E:$E,$EC12,Контрагенты!$B:$B,BF$2))</f>
        <v>0</v>
      </c>
      <c r="BG12" s="33">
        <f>IF($EB12="","",SUMIFS(Контрагенты!$F:$F,Контрагенты!$I:$I,"Аренда машин и оборуд. (DC)",Контрагенты!$C:$C,$EB12,Контрагенты!$E:$E,$EC12,Контрагенты!$B:$B,BG$2))</f>
        <v>0</v>
      </c>
      <c r="BH12" s="33">
        <f>IF($EB12="","",SUMIFS(Контрагенты!$F:$F,Контрагенты!$I:$I,"Аренда машин и оборуд. (DC)",Контрагенты!$C:$C,$EB12,Контрагенты!$E:$E,$EC12,Контрагенты!$B:$B,BH$2))</f>
        <v>0</v>
      </c>
      <c r="BI12" s="33">
        <f>IF($EB12="","",SUMIFS(Контрагенты!$F:$F,Контрагенты!$I:$I,"Аренда машин и оборуд. (DC)",Контрагенты!$C:$C,$EB12,Контрагенты!$E:$E,$EC12,Контрагенты!$B:$B,BI$2))</f>
        <v>0</v>
      </c>
      <c r="BJ12" s="33">
        <f>IF($EB12="","",SUMIFS(Контрагенты!$F:$F,Контрагенты!$I:$I,"Аренда машин и оборуд. (DC)",Контрагенты!$C:$C,$EB12,Контрагенты!$E:$E,$EC12,Контрагенты!$B:$B,BJ$2))</f>
        <v>0</v>
      </c>
      <c r="BK12" s="33">
        <f>IF($EB12="","",SUMIFS(Контрагенты!$F:$F,Контрагенты!$I:$I,"Аренда машин и оборуд. (DC)",Контрагенты!$C:$C,$EB12,Контрагенты!$E:$E,$EC12,Контрагенты!$B:$B,BK$2))</f>
        <v>0</v>
      </c>
      <c r="BL12" s="33">
        <f>IF($EB12="","",SUMIFS(Контрагенты!$F:$F,Контрагенты!$I:$I,"Аренда машин и оборуд. (DC)",Контрагенты!$C:$C,$EB12,Контрагенты!$E:$E,$EC12,Контрагенты!$B:$B,BL$2))</f>
        <v>0</v>
      </c>
      <c r="BM12" s="33">
        <f>IF($EB12="","",SUMIFS(Контрагенты!$F:$F,Контрагенты!$I:$I,"Аренда машин и оборуд. (DC)",Контрагенты!$C:$C,$EB12,Контрагенты!$E:$E,$EC12,Контрагенты!$B:$B,BM$2))</f>
        <v>0</v>
      </c>
      <c r="BN12" s="33">
        <f>IF($EB12="","",SUMIFS(Контрагенты!$F:$F,Контрагенты!$I:$I,"Аренда машин и оборуд. (DC)",Контрагенты!$C:$C,$EB12,Контрагенты!$E:$E,$EC12,Контрагенты!$B:$B,BN$2))</f>
        <v>0</v>
      </c>
      <c r="BO12" s="33">
        <f>IF($EB12="","",SUMIFS(Контрагенты!$F:$F,Контрагенты!$I:$I,"Аренда машин и оборуд. (DC)",Контрагенты!$C:$C,$EB12,Контрагенты!$E:$E,$EC12,Контрагенты!$B:$B,BO$2))</f>
        <v>0</v>
      </c>
      <c r="BP12" s="33">
        <f>IF($EB12="","",SUMIFS(Контрагенты!$F:$F,Контрагенты!$I:$I,"Аренда машин и оборуд. (DC)",Контрагенты!$C:$C,$EB12,Контрагенты!$E:$E,$EC12,Контрагенты!$B:$B,BP$2))</f>
        <v>0</v>
      </c>
      <c r="BQ12" s="33">
        <f>IF($EB12="","",SUMIFS(Контрагенты!$F:$F,Контрагенты!$I:$I,"Аренда машин и оборуд. (DC)",Контрагенты!$C:$C,$EB12,Контрагенты!$E:$E,$EC12,Контрагенты!$B:$B,BQ$2))</f>
        <v>0</v>
      </c>
      <c r="BR12" s="33">
        <f>IF($EB12="","",SUMIFS(Контрагенты!$F:$F,Контрагенты!$I:$I,"Аренда машин и оборуд. (DC)",Контрагенты!$C:$C,$EB12,Контрагенты!$E:$E,$EC12,Контрагенты!$B:$B,BR$2))</f>
        <v>0</v>
      </c>
      <c r="BS12" s="33">
        <f>IF($EB12="","",SUMIFS(Контрагенты!$F:$F,Контрагенты!$I:$I,"Аренда машин и оборуд. (DC)",Контрагенты!$C:$C,$EB12,Контрагенты!$E:$E,$EC12,Контрагенты!$B:$B,BS$2))</f>
        <v>0</v>
      </c>
      <c r="BT12" s="33">
        <f>IF($EB12="","",SUMIFS(Контрагенты!$F:$F,Контрагенты!$I:$I,"Аренда машин и оборуд. (DC)",Контрагенты!$C:$C,$EB12,Контрагенты!$E:$E,$EC12,Контрагенты!$B:$B,BT$2))</f>
        <v>0</v>
      </c>
      <c r="BU12" s="33">
        <f>IF($EB12="","",SUMIFS(Контрагенты!$F:$F,Контрагенты!$I:$I,"Аренда машин и оборуд. (DC)",Контрагенты!$C:$C,$EB12,Контрагенты!$E:$E,$EC12,Контрагенты!$B:$B,BU$2))</f>
        <v>0</v>
      </c>
      <c r="BV12" s="33">
        <f>IF($EB12="","",SUMIFS(Контрагенты!$F:$F,Контрагенты!$I:$I,"Аренда машин и оборуд. (DC)",Контрагенты!$C:$C,$EB12,Контрагенты!$E:$E,$EC12,Контрагенты!$B:$B,BV$2))</f>
        <v>0</v>
      </c>
      <c r="BW12" s="33">
        <f>IF($EB12="","",SUMIFS(Контрагенты!$F:$F,Контрагенты!$I:$I,"Аренда машин и оборуд. (DC)",Контрагенты!$C:$C,$EB12,Контрагенты!$E:$E,$EC12,Контрагенты!$B:$B,BW$2))</f>
        <v>0</v>
      </c>
      <c r="BX12" s="33">
        <f>IF($EB12="","",SUMIFS(Контрагенты!$F:$F,Контрагенты!$I:$I,"Аренда машин и оборуд. (DC)",Контрагенты!$C:$C,$EB12,Контрагенты!$E:$E,$EC12,Контрагенты!$B:$B,BX$2))</f>
        <v>0</v>
      </c>
      <c r="BY12" s="33">
        <f>IF($EB12="","",SUMIFS(Контрагенты!$F:$F,Контрагенты!$I:$I,"Аренда машин и оборуд. (DC)",Контрагенты!$C:$C,$EB12,Контрагенты!$E:$E,$EC12,Контрагенты!$B:$B,BY$2))</f>
        <v>0</v>
      </c>
      <c r="BZ12" s="33">
        <f>IF($EB12="","",SUMIFS(Контрагенты!$F:$F,Контрагенты!$I:$I,"Аренда машин и оборуд. (DC)",Контрагенты!$C:$C,$EB12,Контрагенты!$E:$E,$EC12,Контрагенты!$B:$B,BZ$2))</f>
        <v>0</v>
      </c>
      <c r="CA12" s="33">
        <f>IF($EB12="","",SUMIFS(Контрагенты!$F:$F,Контрагенты!$I:$I,"Аренда машин и оборуд. (DC)",Контрагенты!$C:$C,$EB12,Контрагенты!$E:$E,$EC12,Контрагенты!$B:$B,CA$2))</f>
        <v>0</v>
      </c>
      <c r="CB12" s="33">
        <f>IF($EB12="","",SUMIFS(Контрагенты!$F:$F,Контрагенты!$I:$I,"Аренда машин и оборуд. (DC)",Контрагенты!$C:$C,$EB12,Контрагенты!$E:$E,$EC12,Контрагенты!$B:$B,CB$2))</f>
        <v>0</v>
      </c>
      <c r="CC12" s="33">
        <f>IF($EB12="","",SUMIFS(Контрагенты!$F:$F,Контрагенты!$I:$I,"Аренда машин и оборуд. (DC)",Контрагенты!$C:$C,$EB12,Контрагенты!$E:$E,$EC12,Контрагенты!$B:$B,CC$2))</f>
        <v>0</v>
      </c>
      <c r="CD12" s="33">
        <f>IF($EB12="","",SUMIFS(Контрагенты!$F:$F,Контрагенты!$I:$I,"Аренда машин и оборуд. (DC)",Контрагенты!$C:$C,$EB12,Контрагенты!$E:$E,$EC12,Контрагенты!$B:$B,CD$2))</f>
        <v>0</v>
      </c>
      <c r="CE12" s="33">
        <f>IF($EB12="","",SUMIFS(Контрагенты!$F:$F,Контрагенты!$I:$I,"Аренда машин и оборуд. (DC)",Контрагенты!$C:$C,$EB12,Контрагенты!$E:$E,$EC12,Контрагенты!$B:$B,CE$2))</f>
        <v>0</v>
      </c>
      <c r="CF12" s="33">
        <f>IF($EB12="","",SUMIFS(Контрагенты!$F:$F,Контрагенты!$I:$I,"Аренда машин и оборуд. (DC)",Контрагенты!$C:$C,$EB12,Контрагенты!$E:$E,$EC12,Контрагенты!$B:$B,CF$2))</f>
        <v>0</v>
      </c>
      <c r="CG12" s="33">
        <f>IF($EB12="","",SUMIFS(Контрагенты!$F:$F,Контрагенты!$I:$I,"Аренда машин и оборуд. (DC)",Контрагенты!$C:$C,$EB12,Контрагенты!$E:$E,$EC12,Контрагенты!$B:$B,CG$2))</f>
        <v>0</v>
      </c>
      <c r="CH12" s="33">
        <f>IF($EB12="","",SUMIFS(Контрагенты!$F:$F,Контрагенты!$I:$I,"Аренда машин и оборуд. (DC)",Контрагенты!$C:$C,$EB12,Контрагенты!$E:$E,$EC12,Контрагенты!$B:$B,CH$2))</f>
        <v>0</v>
      </c>
      <c r="CI12" s="33">
        <f>IF($EB12="","",SUMIFS(Контрагенты!$F:$F,Контрагенты!$I:$I,"Аренда машин и оборуд. (DC)",Контрагенты!$C:$C,$EB12,Контрагенты!$E:$E,$EC12,Контрагенты!$B:$B,CI$2))</f>
        <v>0</v>
      </c>
      <c r="CJ12" s="33">
        <f>IF($EB12="","",SUMIFS(Контрагенты!$F:$F,Контрагенты!$I:$I,"Аренда машин и оборуд. (DC)",Контрагенты!$C:$C,$EB12,Контрагенты!$E:$E,$EC12,Контрагенты!$B:$B,CJ$2))</f>
        <v>0</v>
      </c>
      <c r="CK12" s="33">
        <f>IF($EB12="","",SUMIFS(Контрагенты!$F:$F,Контрагенты!$I:$I,"Аренда машин и оборуд. (DC)",Контрагенты!$C:$C,$EB12,Контрагенты!$E:$E,$EC12,Контрагенты!$B:$B,CK$2))</f>
        <v>0</v>
      </c>
      <c r="CL12" s="33">
        <f>IF($EB12="","",SUMIFS(Контрагенты!$F:$F,Контрагенты!$I:$I,"Аренда машин и оборуд. (DC)",Контрагенты!$C:$C,$EB12,Контрагенты!$E:$E,$EC12,Контрагенты!$B:$B,CL$2))</f>
        <v>0</v>
      </c>
      <c r="CM12" s="33">
        <f>IF($EB12="","",SUMIFS(Контрагенты!$F:$F,Контрагенты!$I:$I,"Аренда машин и оборуд. (DC)",Контрагенты!$C:$C,$EB12,Контрагенты!$E:$E,$EC12,Контрагенты!$B:$B,CM$2))</f>
        <v>0</v>
      </c>
      <c r="CN12" s="33">
        <f>IF($EB12="","",SUMIFS(Контрагенты!$F:$F,Контрагенты!$I:$I,"Аренда машин и оборуд. (DC)",Контрагенты!$C:$C,$EB12,Контрагенты!$E:$E,$EC12,Контрагенты!$B:$B,CN$2))</f>
        <v>0</v>
      </c>
      <c r="CO12" s="33">
        <f>IF($EB12="","",SUMIFS(Контрагенты!$F:$F,Контрагенты!$I:$I,"Аренда машин и оборуд. (DC)",Контрагенты!$C:$C,$EB12,Контрагенты!$E:$E,$EC12,Контрагенты!$B:$B,CO$2))</f>
        <v>0</v>
      </c>
      <c r="CP12" s="33">
        <f>IF($EB12="","",SUMIFS(Контрагенты!$F:$F,Контрагенты!$I:$I,"Аренда машин и оборуд. (DC)",Контрагенты!$C:$C,$EB12,Контрагенты!$E:$E,$EC12,Контрагенты!$B:$B,CP$2))</f>
        <v>0</v>
      </c>
      <c r="CQ12" s="33">
        <f>IF($EB12="","",SUMIFS(Контрагенты!$F:$F,Контрагенты!$I:$I,"Аренда машин и оборуд. (DC)",Контрагенты!$C:$C,$EB12,Контрагенты!$E:$E,$EC12,Контрагенты!$B:$B,CQ$2))</f>
        <v>0</v>
      </c>
      <c r="CR12" s="33">
        <f>IF($EB12="","",SUMIFS(Контрагенты!$F:$F,Контрагенты!$I:$I,"Аренда машин и оборуд. (DC)",Контрагенты!$C:$C,$EB12,Контрагенты!$E:$E,$EC12,Контрагенты!$B:$B,CR$2))</f>
        <v>0</v>
      </c>
      <c r="CS12" s="33">
        <f>IF($EB12="","",SUMIFS(Контрагенты!$F:$F,Контрагенты!$I:$I,"Аренда машин и оборуд. (DC)",Контрагенты!$C:$C,$EB12,Контрагенты!$E:$E,$EC12,Контрагенты!$B:$B,CS$2))</f>
        <v>0</v>
      </c>
      <c r="CT12" s="33">
        <f>IF($EB12="","",SUMIFS(Контрагенты!$F:$F,Контрагенты!$I:$I,"Аренда машин и оборуд. (DC)",Контрагенты!$C:$C,$EB12,Контрагенты!$E:$E,$EC12,Контрагенты!$B:$B,CT$2))</f>
        <v>0</v>
      </c>
      <c r="CU12" s="33">
        <f>IF($EB12="","",SUMIFS(Контрагенты!$F:$F,Контрагенты!$I:$I,"Аренда машин и оборуд. (DC)",Контрагенты!$C:$C,$EB12,Контрагенты!$E:$E,$EC12,Контрагенты!$B:$B,CU$2))</f>
        <v>0</v>
      </c>
      <c r="CV12" s="33">
        <f>IF($EB12="","",SUMIFS(Контрагенты!$F:$F,Контрагенты!$I:$I,"Аренда машин и оборуд. (DC)",Контрагенты!$C:$C,$EB12,Контрагенты!$E:$E,$EC12,Контрагенты!$B:$B,CV$2))</f>
        <v>0</v>
      </c>
      <c r="CW12" s="33">
        <f>IF($EB12="","",SUMIFS(Контрагенты!$F:$F,Контрагенты!$I:$I,"Аренда машин и оборуд. (DC)",Контрагенты!$C:$C,$EB12,Контрагенты!$E:$E,$EC12,Контрагенты!$B:$B,CW$2))</f>
        <v>0</v>
      </c>
      <c r="CX12" s="33">
        <f>IF($EB12="","",SUMIFS(Контрагенты!$F:$F,Контрагенты!$I:$I,"Аренда машин и оборуд. (DC)",Контрагенты!$C:$C,$EB12,Контрагенты!$E:$E,$EC12,Контрагенты!$B:$B,CX$2))</f>
        <v>0</v>
      </c>
      <c r="CY12" s="33">
        <f>IF($EB12="","",SUMIFS(Контрагенты!$F:$F,Контрагенты!$I:$I,"Аренда машин и оборуд. (DC)",Контрагенты!$C:$C,$EB12,Контрагенты!$E:$E,$EC12,Контрагенты!$B:$B,CY$2))</f>
        <v>0</v>
      </c>
      <c r="CZ12" s="33">
        <f>IF($EB12="","",SUMIFS(Контрагенты!$F:$F,Контрагенты!$I:$I,"Аренда машин и оборуд. (DC)",Контрагенты!$C:$C,$EB12,Контрагенты!$E:$E,$EC12,Контрагенты!$B:$B,CZ$2))</f>
        <v>0</v>
      </c>
      <c r="DA12" s="33">
        <f>IF($EB12="","",SUMIFS(Контрагенты!$F:$F,Контрагенты!$I:$I,"Аренда машин и оборуд. (DC)",Контрагенты!$C:$C,$EB12,Контрагенты!$E:$E,$EC12,Контрагенты!$B:$B,DA$2))</f>
        <v>0</v>
      </c>
      <c r="DB12" s="33">
        <f>IF($EB12="","",SUMIFS(Контрагенты!$F:$F,Контрагенты!$I:$I,"Аренда машин и оборуд. (DC)",Контрагенты!$C:$C,$EB12,Контрагенты!$E:$E,$EC12,Контрагенты!$B:$B,DB$2))</f>
        <v>0</v>
      </c>
      <c r="DC12" s="33">
        <f>IF($EB12="","",SUMIFS(Контрагенты!$F:$F,Контрагенты!$I:$I,"Аренда машин и оборуд. (DC)",Контрагенты!$C:$C,$EB12,Контрагенты!$E:$E,$EC12,Контрагенты!$B:$B,DC$2))</f>
        <v>0</v>
      </c>
      <c r="DD12" s="33">
        <f>IF($EB12="","",SUMIFS(Контрагенты!$F:$F,Контрагенты!$I:$I,"Аренда машин и оборуд. (DC)",Контрагенты!$C:$C,$EB12,Контрагенты!$E:$E,$EC12,Контрагенты!$B:$B,DD$2))</f>
        <v>0</v>
      </c>
      <c r="DE12" s="33">
        <f>IF($EB12="","",SUMIFS(Контрагенты!$F:$F,Контрагенты!$I:$I,"Аренда машин и оборуд. (DC)",Контрагенты!$C:$C,$EB12,Контрагенты!$E:$E,$EC12,Контрагенты!$B:$B,DE$2))</f>
        <v>0</v>
      </c>
      <c r="DF12" s="33">
        <f>IF($EB12="","",SUMIFS(Контрагенты!$F:$F,Контрагенты!$I:$I,"Аренда машин и оборуд. (DC)",Контрагенты!$C:$C,$EB12,Контрагенты!$E:$E,$EC12,Контрагенты!$B:$B,DF$2))</f>
        <v>0</v>
      </c>
      <c r="DG12" s="33">
        <f>IF($EB12="","",SUMIFS(Контрагенты!$F:$F,Контрагенты!$I:$I,"Аренда машин и оборуд. (DC)",Контрагенты!$C:$C,$EB12,Контрагенты!$E:$E,$EC12,Контрагенты!$B:$B,DG$2))</f>
        <v>0</v>
      </c>
      <c r="DH12" s="33">
        <f>IF($EB12="","",SUMIFS(Контрагенты!$F:$F,Контрагенты!$I:$I,"Аренда машин и оборуд. (DC)",Контрагенты!$C:$C,$EB12,Контрагенты!$E:$E,$EC12,Контрагенты!$B:$B,DH$2))</f>
        <v>0</v>
      </c>
      <c r="DI12" s="33">
        <f>IF($EB12="","",SUMIFS(Контрагенты!$F:$F,Контрагенты!$I:$I,"Аренда машин и оборуд. (DC)",Контрагенты!$C:$C,$EB12,Контрагенты!$E:$E,$EC12,Контрагенты!$B:$B,DI$2))</f>
        <v>0</v>
      </c>
      <c r="DJ12" s="33">
        <f>IF($EB12="","",SUMIFS(Контрагенты!$F:$F,Контрагенты!$I:$I,"Аренда машин и оборуд. (DC)",Контрагенты!$C:$C,$EB12,Контрагенты!$E:$E,$EC12,Контрагенты!$B:$B,DJ$2))</f>
        <v>0</v>
      </c>
      <c r="DK12" s="33">
        <f>IF($EB12="","",SUMIFS(Контрагенты!$F:$F,Контрагенты!$I:$I,"Аренда машин и оборуд. (DC)",Контрагенты!$C:$C,$EB12,Контрагенты!$E:$E,$EC12,Контрагенты!$B:$B,DK$2))</f>
        <v>0</v>
      </c>
      <c r="DL12" s="33">
        <f>IF($EB12="","",SUMIFS(Контрагенты!$F:$F,Контрагенты!$I:$I,"Аренда машин и оборуд. (DC)",Контрагенты!$C:$C,$EB12,Контрагенты!$E:$E,$EC12,Контрагенты!$B:$B,DL$2))</f>
        <v>0</v>
      </c>
      <c r="DM12" s="33">
        <f>IF($EB12="","",SUMIFS(Контрагенты!$F:$F,Контрагенты!$I:$I,"Аренда машин и оборуд. (DC)",Контрагенты!$C:$C,$EB12,Контрагенты!$E:$E,$EC12,Контрагенты!$B:$B,DM$2))</f>
        <v>0</v>
      </c>
      <c r="DN12" s="33">
        <f>IF($EB12="","",SUMIFS(Контрагенты!$F:$F,Контрагенты!$I:$I,"Аренда машин и оборуд. (DC)",Контрагенты!$C:$C,$EB12,Контрагенты!$E:$E,$EC12,Контрагенты!$B:$B,DN$2))</f>
        <v>0</v>
      </c>
      <c r="DO12" s="33">
        <f>IF($EB12="","",SUMIFS(Контрагенты!$F:$F,Контрагенты!$I:$I,"Аренда машин и оборуд. (DC)",Контрагенты!$C:$C,$EB12,Контрагенты!$E:$E,$EC12,Контрагенты!$B:$B,DO$2))</f>
        <v>0</v>
      </c>
      <c r="DP12" s="33">
        <f>IF($EB12="","",SUMIFS(Контрагенты!$F:$F,Контрагенты!$I:$I,"Аренда машин и оборуд. (DC)",Контрагенты!$C:$C,$EB12,Контрагенты!$E:$E,$EC12,Контрагенты!$B:$B,DP$2))</f>
        <v>0</v>
      </c>
      <c r="DQ12" s="33">
        <f>IF($EB12="","",SUMIFS(Контрагенты!$F:$F,Контрагенты!$I:$I,"Аренда машин и оборуд. (DC)",Контрагенты!$C:$C,$EB12,Контрагенты!$E:$E,$EC12,Контрагенты!$B:$B,DQ$2))</f>
        <v>0</v>
      </c>
      <c r="DR12" s="33">
        <f>IF($EB12="","",SUMIFS(Контрагенты!$F:$F,Контрагенты!$I:$I,"Аренда машин и оборуд. (DC)",Контрагенты!$C:$C,$EB12,Контрагенты!$E:$E,$EC12,Контрагенты!$B:$B,DR$2))</f>
        <v>0</v>
      </c>
      <c r="DS12" s="33">
        <f>IF($EB12="","",SUMIFS(Контрагенты!$F:$F,Контрагенты!$I:$I,"Аренда машин и оборуд. (DC)",Контрагенты!$C:$C,$EB12,Контрагенты!$E:$E,$EC12,Контрагенты!$B:$B,DS$2))</f>
        <v>0</v>
      </c>
      <c r="DT12" s="33">
        <f>IF($EB12="","",SUMIFS(Контрагенты!$F:$F,Контрагенты!$I:$I,"Аренда машин и оборуд. (DC)",Контрагенты!$C:$C,$EB12,Контрагенты!$E:$E,$EC12,Контрагенты!$B:$B,DT$2))</f>
        <v>0</v>
      </c>
      <c r="DU12" s="33">
        <f>IF($EB12="","",SUMIFS(Контрагенты!$F:$F,Контрагенты!$I:$I,"Аренда машин и оборуд. (DC)",Контрагенты!$C:$C,$EB12,Контрагенты!$E:$E,$EC12,Контрагенты!$B:$B,DU$2))</f>
        <v>0</v>
      </c>
      <c r="DV12" s="33">
        <f>IF($EB12="","",SUMIFS(Контрагенты!$F:$F,Контрагенты!$I:$I,"Аренда машин и оборуд. (DC)",Контрагенты!$C:$C,$EB12,Контрагенты!$E:$E,$EC12,Контрагенты!$B:$B,DV$2))</f>
        <v>0</v>
      </c>
      <c r="DW12" s="33">
        <f>IF($EB12="","",SUMIFS(Контрагенты!$F:$F,Контрагенты!$I:$I,"Аренда машин и оборуд. (DC)",Контрагенты!$C:$C,$EB12,Контрагенты!$E:$E,$EC12,Контрагенты!$B:$B,DW$2))</f>
        <v>0</v>
      </c>
      <c r="DX12" s="33">
        <f>IF($EB12="","",SUMIFS(Контрагенты!$F:$F,Контрагенты!$I:$I,"Аренда машин и оборуд. (DC)",Контрагенты!$C:$C,$EB12,Контрагенты!$E:$E,$EC12,Контрагенты!$B:$B,DX$2))</f>
        <v>0</v>
      </c>
      <c r="DY12" s="33">
        <f>IF($EB12="","",SUMIFS(Контрагенты!$F:$F,Контрагенты!$I:$I,"Аренда машин и оборуд. (DC)",Контрагенты!$C:$C,$EB12,Контрагенты!$E:$E,$EC12,Контрагенты!$B:$B,DY$2))</f>
        <v>0</v>
      </c>
      <c r="DZ12" s="33">
        <f>IF($EB12="","",SUMIFS(Контрагенты!$F:$F,Контрагенты!$I:$I,"Аренда машин и оборуд. (DC)",Контрагенты!$C:$C,$EB12,Контрагенты!$E:$E,$EC12,Контрагенты!$B:$B,DZ$2))</f>
        <v>0</v>
      </c>
      <c r="EB12" s="33" t="s">
        <v>262</v>
      </c>
      <c r="EC12" s="33" t="s">
        <v>263</v>
      </c>
    </row>
    <row r="13" spans="1:133" s="33" customFormat="1">
      <c r="A13" s="78"/>
      <c r="B13" s="78"/>
      <c r="C13" s="78"/>
      <c r="E13" s="33">
        <v>0</v>
      </c>
      <c r="H13" s="34" t="str">
        <f t="shared" ref="H13:H67" si="11">IF(A13="","",SUM(I13:DZ13))</f>
        <v/>
      </c>
      <c r="AL13" s="35"/>
    </row>
    <row r="14" spans="1:133" s="33" customFormat="1">
      <c r="A14" s="78"/>
      <c r="B14" s="78"/>
      <c r="C14" s="78"/>
      <c r="E14" s="33">
        <v>0</v>
      </c>
      <c r="H14" s="34" t="str">
        <f t="shared" si="11"/>
        <v/>
      </c>
      <c r="AL14" s="35"/>
    </row>
    <row r="15" spans="1:133" s="33" customFormat="1">
      <c r="A15" s="75"/>
      <c r="B15" s="75"/>
      <c r="C15" s="75"/>
      <c r="H15" s="34" t="str">
        <f t="shared" si="11"/>
        <v/>
      </c>
    </row>
    <row r="16" spans="1:133" s="33" customFormat="1">
      <c r="A16" s="75"/>
      <c r="B16" s="75"/>
      <c r="C16" s="75"/>
      <c r="H16" s="34" t="str">
        <f t="shared" si="11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11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11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11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11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11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11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11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11"/>
        <v/>
      </c>
    </row>
    <row r="25" spans="1:38">
      <c r="H25" s="34" t="str">
        <f t="shared" si="11"/>
        <v/>
      </c>
    </row>
    <row r="26" spans="1:38">
      <c r="H26" s="34" t="str">
        <f t="shared" si="11"/>
        <v/>
      </c>
    </row>
    <row r="27" spans="1:38">
      <c r="H27" s="34" t="str">
        <f t="shared" si="11"/>
        <v/>
      </c>
    </row>
    <row r="28" spans="1:38">
      <c r="H28" s="34" t="str">
        <f t="shared" si="11"/>
        <v/>
      </c>
    </row>
    <row r="29" spans="1:38">
      <c r="H29" s="34" t="str">
        <f t="shared" si="11"/>
        <v/>
      </c>
    </row>
    <row r="30" spans="1:38">
      <c r="H30" s="34" t="str">
        <f t="shared" si="11"/>
        <v/>
      </c>
    </row>
    <row r="31" spans="1:38">
      <c r="H31" s="34" t="str">
        <f t="shared" si="11"/>
        <v/>
      </c>
    </row>
    <row r="32" spans="1:38">
      <c r="H32" s="34" t="str">
        <f t="shared" si="11"/>
        <v/>
      </c>
    </row>
    <row r="33" spans="8:8">
      <c r="H33" s="34" t="str">
        <f t="shared" si="11"/>
        <v/>
      </c>
    </row>
    <row r="34" spans="8:8">
      <c r="H34" s="34" t="str">
        <f t="shared" si="11"/>
        <v/>
      </c>
    </row>
    <row r="35" spans="8:8">
      <c r="H35" s="34" t="str">
        <f t="shared" si="11"/>
        <v/>
      </c>
    </row>
    <row r="36" spans="8:8">
      <c r="H36" s="34" t="str">
        <f t="shared" si="11"/>
        <v/>
      </c>
    </row>
    <row r="37" spans="8:8">
      <c r="H37" s="34" t="str">
        <f t="shared" si="11"/>
        <v/>
      </c>
    </row>
    <row r="38" spans="8:8">
      <c r="H38" s="34" t="str">
        <f t="shared" si="11"/>
        <v/>
      </c>
    </row>
    <row r="39" spans="8:8">
      <c r="H39" s="34" t="str">
        <f t="shared" si="11"/>
        <v/>
      </c>
    </row>
    <row r="40" spans="8:8">
      <c r="H40" s="34" t="str">
        <f t="shared" si="11"/>
        <v/>
      </c>
    </row>
    <row r="41" spans="8:8">
      <c r="H41" s="34" t="str">
        <f t="shared" si="11"/>
        <v/>
      </c>
    </row>
    <row r="42" spans="8:8">
      <c r="H42" s="34" t="str">
        <f t="shared" si="11"/>
        <v/>
      </c>
    </row>
    <row r="43" spans="8:8">
      <c r="H43" s="34" t="str">
        <f t="shared" si="11"/>
        <v/>
      </c>
    </row>
    <row r="44" spans="8:8">
      <c r="H44" s="34" t="str">
        <f t="shared" si="11"/>
        <v/>
      </c>
    </row>
    <row r="45" spans="8:8">
      <c r="H45" s="34" t="str">
        <f t="shared" si="11"/>
        <v/>
      </c>
    </row>
    <row r="46" spans="8:8">
      <c r="H46" s="34" t="str">
        <f t="shared" si="11"/>
        <v/>
      </c>
    </row>
    <row r="47" spans="8:8">
      <c r="H47" s="34" t="str">
        <f t="shared" si="11"/>
        <v/>
      </c>
    </row>
    <row r="48" spans="8:8">
      <c r="H48" s="34" t="str">
        <f t="shared" si="11"/>
        <v/>
      </c>
    </row>
    <row r="49" spans="8:8">
      <c r="H49" s="34" t="str">
        <f t="shared" si="11"/>
        <v/>
      </c>
    </row>
    <row r="50" spans="8:8">
      <c r="H50" s="34" t="str">
        <f t="shared" si="11"/>
        <v/>
      </c>
    </row>
    <row r="51" spans="8:8">
      <c r="H51" s="34" t="str">
        <f t="shared" si="11"/>
        <v/>
      </c>
    </row>
    <row r="52" spans="8:8">
      <c r="H52" s="34" t="str">
        <f t="shared" si="11"/>
        <v/>
      </c>
    </row>
    <row r="53" spans="8:8">
      <c r="H53" s="34" t="str">
        <f t="shared" si="11"/>
        <v/>
      </c>
    </row>
    <row r="54" spans="8:8">
      <c r="H54" s="34" t="str">
        <f t="shared" si="11"/>
        <v/>
      </c>
    </row>
    <row r="55" spans="8:8">
      <c r="H55" s="34" t="str">
        <f t="shared" si="11"/>
        <v/>
      </c>
    </row>
    <row r="56" spans="8:8">
      <c r="H56" s="34" t="str">
        <f t="shared" si="11"/>
        <v/>
      </c>
    </row>
    <row r="57" spans="8:8">
      <c r="H57" s="34" t="str">
        <f t="shared" si="11"/>
        <v/>
      </c>
    </row>
    <row r="58" spans="8:8">
      <c r="H58" s="34" t="str">
        <f t="shared" si="11"/>
        <v/>
      </c>
    </row>
    <row r="59" spans="8:8">
      <c r="H59" s="34" t="str">
        <f t="shared" si="11"/>
        <v/>
      </c>
    </row>
    <row r="60" spans="8:8">
      <c r="H60" s="34" t="str">
        <f t="shared" si="11"/>
        <v/>
      </c>
    </row>
    <row r="61" spans="8:8">
      <c r="H61" s="34" t="str">
        <f t="shared" si="11"/>
        <v/>
      </c>
    </row>
    <row r="62" spans="8:8">
      <c r="H62" s="34" t="str">
        <f t="shared" si="11"/>
        <v/>
      </c>
    </row>
    <row r="63" spans="8:8">
      <c r="H63" s="34" t="str">
        <f t="shared" si="11"/>
        <v/>
      </c>
    </row>
    <row r="64" spans="8:8">
      <c r="H64" s="34" t="str">
        <f t="shared" si="11"/>
        <v/>
      </c>
    </row>
    <row r="65" spans="8:8">
      <c r="H65" s="34" t="str">
        <f t="shared" si="11"/>
        <v/>
      </c>
    </row>
    <row r="66" spans="8:8">
      <c r="H66" s="34" t="str">
        <f t="shared" si="11"/>
        <v/>
      </c>
    </row>
    <row r="67" spans="8:8">
      <c r="H67" s="34" t="str">
        <f t="shared" si="11"/>
        <v/>
      </c>
    </row>
    <row r="68" spans="8:8">
      <c r="H68" s="34" t="str">
        <f t="shared" ref="H68:H131" si="12">IF(A68="","",SUM(I68:DZ68))</f>
        <v/>
      </c>
    </row>
    <row r="69" spans="8:8">
      <c r="H69" s="34" t="str">
        <f t="shared" si="12"/>
        <v/>
      </c>
    </row>
    <row r="70" spans="8:8">
      <c r="H70" s="34" t="str">
        <f t="shared" si="12"/>
        <v/>
      </c>
    </row>
    <row r="71" spans="8:8">
      <c r="H71" s="34" t="str">
        <f t="shared" si="12"/>
        <v/>
      </c>
    </row>
    <row r="72" spans="8:8">
      <c r="H72" s="34" t="str">
        <f t="shared" si="12"/>
        <v/>
      </c>
    </row>
    <row r="73" spans="8:8">
      <c r="H73" s="34" t="str">
        <f t="shared" si="12"/>
        <v/>
      </c>
    </row>
    <row r="74" spans="8:8">
      <c r="H74" s="34" t="str">
        <f t="shared" si="12"/>
        <v/>
      </c>
    </row>
    <row r="75" spans="8:8">
      <c r="H75" s="34" t="str">
        <f t="shared" si="12"/>
        <v/>
      </c>
    </row>
    <row r="76" spans="8:8">
      <c r="H76" s="34" t="str">
        <f t="shared" si="12"/>
        <v/>
      </c>
    </row>
    <row r="77" spans="8:8">
      <c r="H77" s="34" t="str">
        <f t="shared" si="12"/>
        <v/>
      </c>
    </row>
    <row r="78" spans="8:8">
      <c r="H78" s="34" t="str">
        <f t="shared" si="12"/>
        <v/>
      </c>
    </row>
    <row r="79" spans="8:8">
      <c r="H79" s="34" t="str">
        <f t="shared" si="12"/>
        <v/>
      </c>
    </row>
    <row r="80" spans="8:8">
      <c r="H80" s="34" t="str">
        <f t="shared" si="12"/>
        <v/>
      </c>
    </row>
    <row r="81" spans="8:8">
      <c r="H81" s="34" t="str">
        <f t="shared" si="12"/>
        <v/>
      </c>
    </row>
    <row r="82" spans="8:8">
      <c r="H82" s="34" t="str">
        <f t="shared" si="12"/>
        <v/>
      </c>
    </row>
    <row r="83" spans="8:8">
      <c r="H83" s="34" t="str">
        <f t="shared" si="12"/>
        <v/>
      </c>
    </row>
    <row r="84" spans="8:8">
      <c r="H84" s="34" t="str">
        <f t="shared" si="12"/>
        <v/>
      </c>
    </row>
    <row r="85" spans="8:8">
      <c r="H85" s="34" t="str">
        <f t="shared" si="12"/>
        <v/>
      </c>
    </row>
    <row r="86" spans="8:8">
      <c r="H86" s="34" t="str">
        <f t="shared" si="12"/>
        <v/>
      </c>
    </row>
    <row r="87" spans="8:8">
      <c r="H87" s="34" t="str">
        <f t="shared" si="12"/>
        <v/>
      </c>
    </row>
    <row r="88" spans="8:8">
      <c r="H88" s="34" t="str">
        <f t="shared" si="12"/>
        <v/>
      </c>
    </row>
    <row r="89" spans="8:8">
      <c r="H89" s="34" t="str">
        <f t="shared" si="12"/>
        <v/>
      </c>
    </row>
    <row r="90" spans="8:8">
      <c r="H90" s="34" t="str">
        <f t="shared" si="12"/>
        <v/>
      </c>
    </row>
    <row r="91" spans="8:8">
      <c r="H91" s="34" t="str">
        <f t="shared" si="12"/>
        <v/>
      </c>
    </row>
    <row r="92" spans="8:8">
      <c r="H92" s="34" t="str">
        <f t="shared" si="12"/>
        <v/>
      </c>
    </row>
    <row r="93" spans="8:8">
      <c r="H93" s="34" t="str">
        <f t="shared" si="12"/>
        <v/>
      </c>
    </row>
    <row r="94" spans="8:8">
      <c r="H94" s="34" t="str">
        <f t="shared" si="12"/>
        <v/>
      </c>
    </row>
    <row r="95" spans="8:8">
      <c r="H95" s="34" t="str">
        <f t="shared" si="12"/>
        <v/>
      </c>
    </row>
    <row r="96" spans="8:8">
      <c r="H96" s="34" t="str">
        <f t="shared" si="12"/>
        <v/>
      </c>
    </row>
    <row r="97" spans="8:8">
      <c r="H97" s="34" t="str">
        <f t="shared" si="12"/>
        <v/>
      </c>
    </row>
    <row r="98" spans="8:8">
      <c r="H98" s="34" t="str">
        <f t="shared" si="12"/>
        <v/>
      </c>
    </row>
    <row r="99" spans="8:8">
      <c r="H99" s="34" t="str">
        <f t="shared" si="12"/>
        <v/>
      </c>
    </row>
    <row r="100" spans="8:8">
      <c r="H100" s="34" t="str">
        <f t="shared" si="12"/>
        <v/>
      </c>
    </row>
    <row r="101" spans="8:8">
      <c r="H101" s="34" t="str">
        <f t="shared" si="12"/>
        <v/>
      </c>
    </row>
    <row r="102" spans="8:8">
      <c r="H102" s="34" t="str">
        <f t="shared" si="12"/>
        <v/>
      </c>
    </row>
    <row r="103" spans="8:8">
      <c r="H103" s="34" t="str">
        <f t="shared" si="12"/>
        <v/>
      </c>
    </row>
    <row r="104" spans="8:8">
      <c r="H104" s="34" t="str">
        <f t="shared" si="12"/>
        <v/>
      </c>
    </row>
    <row r="105" spans="8:8">
      <c r="H105" s="34" t="str">
        <f t="shared" si="12"/>
        <v/>
      </c>
    </row>
    <row r="106" spans="8:8">
      <c r="H106" s="34" t="str">
        <f t="shared" si="12"/>
        <v/>
      </c>
    </row>
    <row r="107" spans="8:8">
      <c r="H107" s="34" t="str">
        <f t="shared" si="12"/>
        <v/>
      </c>
    </row>
    <row r="108" spans="8:8">
      <c r="H108" s="34" t="str">
        <f t="shared" si="12"/>
        <v/>
      </c>
    </row>
    <row r="109" spans="8:8">
      <c r="H109" s="34" t="str">
        <f t="shared" si="12"/>
        <v/>
      </c>
    </row>
    <row r="110" spans="8:8">
      <c r="H110" s="34" t="str">
        <f t="shared" si="12"/>
        <v/>
      </c>
    </row>
    <row r="111" spans="8:8">
      <c r="H111" s="34" t="str">
        <f t="shared" si="12"/>
        <v/>
      </c>
    </row>
    <row r="112" spans="8:8">
      <c r="H112" s="34" t="str">
        <f t="shared" si="12"/>
        <v/>
      </c>
    </row>
    <row r="113" spans="8:8">
      <c r="H113" s="34" t="str">
        <f t="shared" si="12"/>
        <v/>
      </c>
    </row>
    <row r="114" spans="8:8">
      <c r="H114" s="34" t="str">
        <f t="shared" si="12"/>
        <v/>
      </c>
    </row>
    <row r="115" spans="8:8">
      <c r="H115" s="34" t="str">
        <f t="shared" si="12"/>
        <v/>
      </c>
    </row>
    <row r="116" spans="8:8">
      <c r="H116" s="34" t="str">
        <f t="shared" si="12"/>
        <v/>
      </c>
    </row>
    <row r="117" spans="8:8">
      <c r="H117" s="34" t="str">
        <f t="shared" si="12"/>
        <v/>
      </c>
    </row>
    <row r="118" spans="8:8">
      <c r="H118" s="34" t="str">
        <f t="shared" si="12"/>
        <v/>
      </c>
    </row>
    <row r="119" spans="8:8">
      <c r="H119" s="34" t="str">
        <f t="shared" si="12"/>
        <v/>
      </c>
    </row>
    <row r="120" spans="8:8">
      <c r="H120" s="34" t="str">
        <f t="shared" si="12"/>
        <v/>
      </c>
    </row>
    <row r="121" spans="8:8">
      <c r="H121" s="34" t="str">
        <f t="shared" si="12"/>
        <v/>
      </c>
    </row>
    <row r="122" spans="8:8">
      <c r="H122" s="34" t="str">
        <f t="shared" si="12"/>
        <v/>
      </c>
    </row>
    <row r="123" spans="8:8">
      <c r="H123" s="34" t="str">
        <f t="shared" si="12"/>
        <v/>
      </c>
    </row>
    <row r="124" spans="8:8">
      <c r="H124" s="34" t="str">
        <f t="shared" si="12"/>
        <v/>
      </c>
    </row>
    <row r="125" spans="8:8">
      <c r="H125" s="34" t="str">
        <f t="shared" si="12"/>
        <v/>
      </c>
    </row>
    <row r="126" spans="8:8">
      <c r="H126" s="34" t="str">
        <f t="shared" si="12"/>
        <v/>
      </c>
    </row>
    <row r="127" spans="8:8">
      <c r="H127" s="34" t="str">
        <f t="shared" si="12"/>
        <v/>
      </c>
    </row>
    <row r="128" spans="8:8">
      <c r="H128" s="34" t="str">
        <f t="shared" si="12"/>
        <v/>
      </c>
    </row>
    <row r="129" spans="8:8">
      <c r="H129" s="34" t="str">
        <f t="shared" si="12"/>
        <v/>
      </c>
    </row>
    <row r="130" spans="8:8">
      <c r="H130" s="34" t="str">
        <f t="shared" si="12"/>
        <v/>
      </c>
    </row>
    <row r="131" spans="8:8">
      <c r="H131" s="34" t="str">
        <f t="shared" si="12"/>
        <v/>
      </c>
    </row>
    <row r="132" spans="8:8">
      <c r="H132" s="34" t="str">
        <f t="shared" ref="H132:H195" si="13">IF(A132="","",SUM(I132:DZ132))</f>
        <v/>
      </c>
    </row>
    <row r="133" spans="8:8">
      <c r="H133" s="34" t="str">
        <f t="shared" si="13"/>
        <v/>
      </c>
    </row>
    <row r="134" spans="8:8">
      <c r="H134" s="34" t="str">
        <f t="shared" si="13"/>
        <v/>
      </c>
    </row>
    <row r="135" spans="8:8">
      <c r="H135" s="34" t="str">
        <f t="shared" si="13"/>
        <v/>
      </c>
    </row>
    <row r="136" spans="8:8">
      <c r="H136" s="34" t="str">
        <f t="shared" si="13"/>
        <v/>
      </c>
    </row>
    <row r="137" spans="8:8">
      <c r="H137" s="34" t="str">
        <f t="shared" si="13"/>
        <v/>
      </c>
    </row>
    <row r="138" spans="8:8">
      <c r="H138" s="34" t="str">
        <f t="shared" si="13"/>
        <v/>
      </c>
    </row>
    <row r="139" spans="8:8">
      <c r="H139" s="34" t="str">
        <f t="shared" si="13"/>
        <v/>
      </c>
    </row>
    <row r="140" spans="8:8">
      <c r="H140" s="34" t="str">
        <f t="shared" si="13"/>
        <v/>
      </c>
    </row>
    <row r="141" spans="8:8">
      <c r="H141" s="34" t="str">
        <f t="shared" si="13"/>
        <v/>
      </c>
    </row>
    <row r="142" spans="8:8">
      <c r="H142" s="34" t="str">
        <f t="shared" si="13"/>
        <v/>
      </c>
    </row>
    <row r="143" spans="8:8">
      <c r="H143" s="34" t="str">
        <f t="shared" si="13"/>
        <v/>
      </c>
    </row>
    <row r="144" spans="8:8">
      <c r="H144" s="34" t="str">
        <f t="shared" si="13"/>
        <v/>
      </c>
    </row>
    <row r="145" spans="8:8">
      <c r="H145" s="34" t="str">
        <f t="shared" si="13"/>
        <v/>
      </c>
    </row>
    <row r="146" spans="8:8">
      <c r="H146" s="34" t="str">
        <f t="shared" si="13"/>
        <v/>
      </c>
    </row>
    <row r="147" spans="8:8">
      <c r="H147" s="34" t="str">
        <f t="shared" si="13"/>
        <v/>
      </c>
    </row>
    <row r="148" spans="8:8">
      <c r="H148" s="34" t="str">
        <f t="shared" si="13"/>
        <v/>
      </c>
    </row>
    <row r="149" spans="8:8">
      <c r="H149" s="34" t="str">
        <f t="shared" si="13"/>
        <v/>
      </c>
    </row>
    <row r="150" spans="8:8">
      <c r="H150" s="34" t="str">
        <f t="shared" si="13"/>
        <v/>
      </c>
    </row>
    <row r="151" spans="8:8">
      <c r="H151" s="34" t="str">
        <f t="shared" si="13"/>
        <v/>
      </c>
    </row>
    <row r="152" spans="8:8">
      <c r="H152" s="34" t="str">
        <f t="shared" si="13"/>
        <v/>
      </c>
    </row>
    <row r="153" spans="8:8">
      <c r="H153" s="34" t="str">
        <f t="shared" si="13"/>
        <v/>
      </c>
    </row>
    <row r="154" spans="8:8">
      <c r="H154" s="34" t="str">
        <f t="shared" si="13"/>
        <v/>
      </c>
    </row>
    <row r="155" spans="8:8">
      <c r="H155" s="34" t="str">
        <f t="shared" si="13"/>
        <v/>
      </c>
    </row>
    <row r="156" spans="8:8">
      <c r="H156" s="34" t="str">
        <f t="shared" si="13"/>
        <v/>
      </c>
    </row>
    <row r="157" spans="8:8">
      <c r="H157" s="34" t="str">
        <f t="shared" si="13"/>
        <v/>
      </c>
    </row>
    <row r="158" spans="8:8">
      <c r="H158" s="34" t="str">
        <f t="shared" si="13"/>
        <v/>
      </c>
    </row>
    <row r="159" spans="8:8">
      <c r="H159" s="34" t="str">
        <f t="shared" si="13"/>
        <v/>
      </c>
    </row>
    <row r="160" spans="8:8">
      <c r="H160" s="34" t="str">
        <f t="shared" si="13"/>
        <v/>
      </c>
    </row>
    <row r="161" spans="8:8">
      <c r="H161" s="34" t="str">
        <f t="shared" si="13"/>
        <v/>
      </c>
    </row>
    <row r="162" spans="8:8">
      <c r="H162" s="34" t="str">
        <f t="shared" si="13"/>
        <v/>
      </c>
    </row>
    <row r="163" spans="8:8">
      <c r="H163" s="34" t="str">
        <f t="shared" si="13"/>
        <v/>
      </c>
    </row>
    <row r="164" spans="8:8">
      <c r="H164" s="34" t="str">
        <f t="shared" si="13"/>
        <v/>
      </c>
    </row>
    <row r="165" spans="8:8">
      <c r="H165" s="34" t="str">
        <f t="shared" si="13"/>
        <v/>
      </c>
    </row>
    <row r="166" spans="8:8">
      <c r="H166" s="34" t="str">
        <f t="shared" si="13"/>
        <v/>
      </c>
    </row>
    <row r="167" spans="8:8">
      <c r="H167" s="34" t="str">
        <f t="shared" si="13"/>
        <v/>
      </c>
    </row>
    <row r="168" spans="8:8">
      <c r="H168" s="34" t="str">
        <f t="shared" si="13"/>
        <v/>
      </c>
    </row>
    <row r="169" spans="8:8">
      <c r="H169" s="34" t="str">
        <f t="shared" si="13"/>
        <v/>
      </c>
    </row>
    <row r="170" spans="8:8">
      <c r="H170" s="34" t="str">
        <f t="shared" si="13"/>
        <v/>
      </c>
    </row>
    <row r="171" spans="8:8">
      <c r="H171" s="34" t="str">
        <f t="shared" si="13"/>
        <v/>
      </c>
    </row>
    <row r="172" spans="8:8">
      <c r="H172" s="34" t="str">
        <f t="shared" si="13"/>
        <v/>
      </c>
    </row>
    <row r="173" spans="8:8">
      <c r="H173" s="34" t="str">
        <f t="shared" si="13"/>
        <v/>
      </c>
    </row>
    <row r="174" spans="8:8">
      <c r="H174" s="34" t="str">
        <f t="shared" si="13"/>
        <v/>
      </c>
    </row>
    <row r="175" spans="8:8">
      <c r="H175" s="34" t="str">
        <f t="shared" si="13"/>
        <v/>
      </c>
    </row>
    <row r="176" spans="8:8">
      <c r="H176" s="34" t="str">
        <f t="shared" si="13"/>
        <v/>
      </c>
    </row>
    <row r="177" spans="8:8">
      <c r="H177" s="34" t="str">
        <f t="shared" si="13"/>
        <v/>
      </c>
    </row>
    <row r="178" spans="8:8">
      <c r="H178" s="34" t="str">
        <f t="shared" si="13"/>
        <v/>
      </c>
    </row>
    <row r="179" spans="8:8">
      <c r="H179" s="34" t="str">
        <f t="shared" si="13"/>
        <v/>
      </c>
    </row>
    <row r="180" spans="8:8">
      <c r="H180" s="34" t="str">
        <f t="shared" si="13"/>
        <v/>
      </c>
    </row>
    <row r="181" spans="8:8">
      <c r="H181" s="34" t="str">
        <f t="shared" si="13"/>
        <v/>
      </c>
    </row>
    <row r="182" spans="8:8">
      <c r="H182" s="34" t="str">
        <f t="shared" si="13"/>
        <v/>
      </c>
    </row>
    <row r="183" spans="8:8">
      <c r="H183" s="34" t="str">
        <f t="shared" si="13"/>
        <v/>
      </c>
    </row>
    <row r="184" spans="8:8">
      <c r="H184" s="34" t="str">
        <f t="shared" si="13"/>
        <v/>
      </c>
    </row>
    <row r="185" spans="8:8">
      <c r="H185" s="34" t="str">
        <f t="shared" si="13"/>
        <v/>
      </c>
    </row>
    <row r="186" spans="8:8">
      <c r="H186" s="34" t="str">
        <f t="shared" si="13"/>
        <v/>
      </c>
    </row>
    <row r="187" spans="8:8">
      <c r="H187" s="34" t="str">
        <f t="shared" si="13"/>
        <v/>
      </c>
    </row>
    <row r="188" spans="8:8">
      <c r="H188" s="34" t="str">
        <f t="shared" si="13"/>
        <v/>
      </c>
    </row>
    <row r="189" spans="8:8">
      <c r="H189" s="34" t="str">
        <f t="shared" si="13"/>
        <v/>
      </c>
    </row>
    <row r="190" spans="8:8">
      <c r="H190" s="34" t="str">
        <f t="shared" si="13"/>
        <v/>
      </c>
    </row>
    <row r="191" spans="8:8">
      <c r="H191" s="34" t="str">
        <f t="shared" si="13"/>
        <v/>
      </c>
    </row>
    <row r="192" spans="8:8">
      <c r="H192" s="34" t="str">
        <f t="shared" si="13"/>
        <v/>
      </c>
    </row>
    <row r="193" spans="8:8">
      <c r="H193" s="34" t="str">
        <f t="shared" si="13"/>
        <v/>
      </c>
    </row>
    <row r="194" spans="8:8">
      <c r="H194" s="34" t="str">
        <f t="shared" si="13"/>
        <v/>
      </c>
    </row>
    <row r="195" spans="8:8">
      <c r="H195" s="34" t="str">
        <f t="shared" si="13"/>
        <v/>
      </c>
    </row>
    <row r="196" spans="8:8">
      <c r="H196" s="34" t="str">
        <f t="shared" ref="H196:H259" si="14">IF(A196="","",SUM(I196:DZ196))</f>
        <v/>
      </c>
    </row>
    <row r="197" spans="8:8">
      <c r="H197" s="34" t="str">
        <f t="shared" si="14"/>
        <v/>
      </c>
    </row>
    <row r="198" spans="8:8">
      <c r="H198" s="34" t="str">
        <f t="shared" si="14"/>
        <v/>
      </c>
    </row>
    <row r="199" spans="8:8">
      <c r="H199" s="34" t="str">
        <f t="shared" si="14"/>
        <v/>
      </c>
    </row>
    <row r="200" spans="8:8">
      <c r="H200" s="34" t="str">
        <f t="shared" si="14"/>
        <v/>
      </c>
    </row>
    <row r="201" spans="8:8">
      <c r="H201" s="34" t="str">
        <f t="shared" si="14"/>
        <v/>
      </c>
    </row>
    <row r="202" spans="8:8">
      <c r="H202" s="34" t="str">
        <f t="shared" si="14"/>
        <v/>
      </c>
    </row>
    <row r="203" spans="8:8">
      <c r="H203" s="34" t="str">
        <f t="shared" si="14"/>
        <v/>
      </c>
    </row>
    <row r="204" spans="8:8">
      <c r="H204" s="34" t="str">
        <f t="shared" si="14"/>
        <v/>
      </c>
    </row>
    <row r="205" spans="8:8">
      <c r="H205" s="34" t="str">
        <f t="shared" si="14"/>
        <v/>
      </c>
    </row>
    <row r="206" spans="8:8">
      <c r="H206" s="34" t="str">
        <f t="shared" si="14"/>
        <v/>
      </c>
    </row>
    <row r="207" spans="8:8">
      <c r="H207" s="34" t="str">
        <f t="shared" si="14"/>
        <v/>
      </c>
    </row>
    <row r="208" spans="8:8">
      <c r="H208" s="34" t="str">
        <f t="shared" si="14"/>
        <v/>
      </c>
    </row>
    <row r="209" spans="8:8">
      <c r="H209" s="34" t="str">
        <f t="shared" si="14"/>
        <v/>
      </c>
    </row>
    <row r="210" spans="8:8">
      <c r="H210" s="34" t="str">
        <f t="shared" si="14"/>
        <v/>
      </c>
    </row>
    <row r="211" spans="8:8">
      <c r="H211" s="34" t="str">
        <f t="shared" si="14"/>
        <v/>
      </c>
    </row>
    <row r="212" spans="8:8">
      <c r="H212" s="34" t="str">
        <f t="shared" si="14"/>
        <v/>
      </c>
    </row>
    <row r="213" spans="8:8">
      <c r="H213" s="34" t="str">
        <f t="shared" si="14"/>
        <v/>
      </c>
    </row>
    <row r="214" spans="8:8">
      <c r="H214" s="34" t="str">
        <f t="shared" si="14"/>
        <v/>
      </c>
    </row>
    <row r="215" spans="8:8">
      <c r="H215" s="34" t="str">
        <f t="shared" si="14"/>
        <v/>
      </c>
    </row>
    <row r="216" spans="8:8">
      <c r="H216" s="34" t="str">
        <f t="shared" si="14"/>
        <v/>
      </c>
    </row>
    <row r="217" spans="8:8">
      <c r="H217" s="34" t="str">
        <f t="shared" si="14"/>
        <v/>
      </c>
    </row>
    <row r="218" spans="8:8">
      <c r="H218" s="34" t="str">
        <f t="shared" si="14"/>
        <v/>
      </c>
    </row>
    <row r="219" spans="8:8">
      <c r="H219" s="34" t="str">
        <f t="shared" si="14"/>
        <v/>
      </c>
    </row>
    <row r="220" spans="8:8">
      <c r="H220" s="34" t="str">
        <f t="shared" si="14"/>
        <v/>
      </c>
    </row>
    <row r="221" spans="8:8">
      <c r="H221" s="34" t="str">
        <f t="shared" si="14"/>
        <v/>
      </c>
    </row>
    <row r="222" spans="8:8">
      <c r="H222" s="34" t="str">
        <f t="shared" si="14"/>
        <v/>
      </c>
    </row>
    <row r="223" spans="8:8">
      <c r="H223" s="34" t="str">
        <f t="shared" si="14"/>
        <v/>
      </c>
    </row>
    <row r="224" spans="8:8">
      <c r="H224" s="34" t="str">
        <f t="shared" si="14"/>
        <v/>
      </c>
    </row>
    <row r="225" spans="8:8">
      <c r="H225" s="34" t="str">
        <f t="shared" si="14"/>
        <v/>
      </c>
    </row>
    <row r="226" spans="8:8">
      <c r="H226" s="34" t="str">
        <f t="shared" si="14"/>
        <v/>
      </c>
    </row>
    <row r="227" spans="8:8">
      <c r="H227" s="34" t="str">
        <f t="shared" si="14"/>
        <v/>
      </c>
    </row>
    <row r="228" spans="8:8">
      <c r="H228" s="34" t="str">
        <f t="shared" si="14"/>
        <v/>
      </c>
    </row>
    <row r="229" spans="8:8">
      <c r="H229" s="34" t="str">
        <f t="shared" si="14"/>
        <v/>
      </c>
    </row>
    <row r="230" spans="8:8">
      <c r="H230" s="34" t="str">
        <f t="shared" si="14"/>
        <v/>
      </c>
    </row>
    <row r="231" spans="8:8">
      <c r="H231" s="34" t="str">
        <f t="shared" si="14"/>
        <v/>
      </c>
    </row>
    <row r="232" spans="8:8">
      <c r="H232" s="34" t="str">
        <f t="shared" si="14"/>
        <v/>
      </c>
    </row>
    <row r="233" spans="8:8">
      <c r="H233" s="34" t="str">
        <f t="shared" si="14"/>
        <v/>
      </c>
    </row>
    <row r="234" spans="8:8">
      <c r="H234" s="34" t="str">
        <f t="shared" si="14"/>
        <v/>
      </c>
    </row>
    <row r="235" spans="8:8">
      <c r="H235" s="34" t="str">
        <f t="shared" si="14"/>
        <v/>
      </c>
    </row>
    <row r="236" spans="8:8">
      <c r="H236" s="34" t="str">
        <f t="shared" si="14"/>
        <v/>
      </c>
    </row>
    <row r="237" spans="8:8">
      <c r="H237" s="34" t="str">
        <f t="shared" si="14"/>
        <v/>
      </c>
    </row>
    <row r="238" spans="8:8">
      <c r="H238" s="34" t="str">
        <f t="shared" si="14"/>
        <v/>
      </c>
    </row>
    <row r="239" spans="8:8">
      <c r="H239" s="34" t="str">
        <f t="shared" si="14"/>
        <v/>
      </c>
    </row>
    <row r="240" spans="8:8">
      <c r="H240" s="34" t="str">
        <f t="shared" si="14"/>
        <v/>
      </c>
    </row>
    <row r="241" spans="8:8">
      <c r="H241" s="34" t="str">
        <f t="shared" si="14"/>
        <v/>
      </c>
    </row>
    <row r="242" spans="8:8">
      <c r="H242" s="34" t="str">
        <f t="shared" si="14"/>
        <v/>
      </c>
    </row>
    <row r="243" spans="8:8">
      <c r="H243" s="34" t="str">
        <f t="shared" si="14"/>
        <v/>
      </c>
    </row>
    <row r="244" spans="8:8">
      <c r="H244" s="34" t="str">
        <f t="shared" si="14"/>
        <v/>
      </c>
    </row>
    <row r="245" spans="8:8">
      <c r="H245" s="34" t="str">
        <f t="shared" si="14"/>
        <v/>
      </c>
    </row>
    <row r="246" spans="8:8">
      <c r="H246" s="34" t="str">
        <f t="shared" si="14"/>
        <v/>
      </c>
    </row>
    <row r="247" spans="8:8">
      <c r="H247" s="34" t="str">
        <f t="shared" si="14"/>
        <v/>
      </c>
    </row>
    <row r="248" spans="8:8">
      <c r="H248" s="34" t="str">
        <f t="shared" si="14"/>
        <v/>
      </c>
    </row>
    <row r="249" spans="8:8">
      <c r="H249" s="34" t="str">
        <f t="shared" si="14"/>
        <v/>
      </c>
    </row>
    <row r="250" spans="8:8">
      <c r="H250" s="34" t="str">
        <f t="shared" si="14"/>
        <v/>
      </c>
    </row>
    <row r="251" spans="8:8">
      <c r="H251" s="34" t="str">
        <f t="shared" si="14"/>
        <v/>
      </c>
    </row>
    <row r="252" spans="8:8">
      <c r="H252" s="34" t="str">
        <f t="shared" si="14"/>
        <v/>
      </c>
    </row>
    <row r="253" spans="8:8">
      <c r="H253" s="34" t="str">
        <f t="shared" si="14"/>
        <v/>
      </c>
    </row>
    <row r="254" spans="8:8">
      <c r="H254" s="34" t="str">
        <f t="shared" si="14"/>
        <v/>
      </c>
    </row>
    <row r="255" spans="8:8">
      <c r="H255" s="34" t="str">
        <f t="shared" si="14"/>
        <v/>
      </c>
    </row>
    <row r="256" spans="8:8">
      <c r="H256" s="34" t="str">
        <f t="shared" si="14"/>
        <v/>
      </c>
    </row>
    <row r="257" spans="8:8">
      <c r="H257" s="34" t="str">
        <f t="shared" si="14"/>
        <v/>
      </c>
    </row>
    <row r="258" spans="8:8">
      <c r="H258" s="34" t="str">
        <f t="shared" si="14"/>
        <v/>
      </c>
    </row>
    <row r="259" spans="8:8">
      <c r="H259" s="34" t="str">
        <f t="shared" si="14"/>
        <v/>
      </c>
    </row>
    <row r="260" spans="8:8">
      <c r="H260" s="34" t="str">
        <f t="shared" ref="H260:H323" si="15">IF(A260="","",SUM(I260:DZ260))</f>
        <v/>
      </c>
    </row>
    <row r="261" spans="8:8">
      <c r="H261" s="34" t="str">
        <f t="shared" si="15"/>
        <v/>
      </c>
    </row>
    <row r="262" spans="8:8">
      <c r="H262" s="34" t="str">
        <f t="shared" si="15"/>
        <v/>
      </c>
    </row>
    <row r="263" spans="8:8">
      <c r="H263" s="34" t="str">
        <f t="shared" si="15"/>
        <v/>
      </c>
    </row>
    <row r="264" spans="8:8">
      <c r="H264" s="34" t="str">
        <f t="shared" si="15"/>
        <v/>
      </c>
    </row>
    <row r="265" spans="8:8">
      <c r="H265" s="34" t="str">
        <f t="shared" si="15"/>
        <v/>
      </c>
    </row>
    <row r="266" spans="8:8">
      <c r="H266" s="34" t="str">
        <f t="shared" si="15"/>
        <v/>
      </c>
    </row>
    <row r="267" spans="8:8">
      <c r="H267" s="34" t="str">
        <f t="shared" si="15"/>
        <v/>
      </c>
    </row>
    <row r="268" spans="8:8">
      <c r="H268" s="34" t="str">
        <f t="shared" si="15"/>
        <v/>
      </c>
    </row>
    <row r="269" spans="8:8">
      <c r="H269" s="34" t="str">
        <f t="shared" si="15"/>
        <v/>
      </c>
    </row>
    <row r="270" spans="8:8">
      <c r="H270" s="34" t="str">
        <f t="shared" si="15"/>
        <v/>
      </c>
    </row>
    <row r="271" spans="8:8">
      <c r="H271" s="34" t="str">
        <f t="shared" si="15"/>
        <v/>
      </c>
    </row>
    <row r="272" spans="8:8">
      <c r="H272" s="34" t="str">
        <f t="shared" si="15"/>
        <v/>
      </c>
    </row>
    <row r="273" spans="8:8">
      <c r="H273" s="34" t="str">
        <f t="shared" si="15"/>
        <v/>
      </c>
    </row>
    <row r="274" spans="8:8">
      <c r="H274" s="34" t="str">
        <f t="shared" si="15"/>
        <v/>
      </c>
    </row>
    <row r="275" spans="8:8">
      <c r="H275" s="34" t="str">
        <f t="shared" si="15"/>
        <v/>
      </c>
    </row>
    <row r="276" spans="8:8">
      <c r="H276" s="34" t="str">
        <f t="shared" si="15"/>
        <v/>
      </c>
    </row>
    <row r="277" spans="8:8">
      <c r="H277" s="34" t="str">
        <f t="shared" si="15"/>
        <v/>
      </c>
    </row>
    <row r="278" spans="8:8">
      <c r="H278" s="34" t="str">
        <f t="shared" si="15"/>
        <v/>
      </c>
    </row>
    <row r="279" spans="8:8">
      <c r="H279" s="34" t="str">
        <f t="shared" si="15"/>
        <v/>
      </c>
    </row>
    <row r="280" spans="8:8">
      <c r="H280" s="34" t="str">
        <f t="shared" si="15"/>
        <v/>
      </c>
    </row>
    <row r="281" spans="8:8">
      <c r="H281" s="34" t="str">
        <f t="shared" si="15"/>
        <v/>
      </c>
    </row>
    <row r="282" spans="8:8">
      <c r="H282" s="34" t="str">
        <f t="shared" si="15"/>
        <v/>
      </c>
    </row>
    <row r="283" spans="8:8">
      <c r="H283" s="34" t="str">
        <f t="shared" si="15"/>
        <v/>
      </c>
    </row>
    <row r="284" spans="8:8">
      <c r="H284" s="34" t="str">
        <f t="shared" si="15"/>
        <v/>
      </c>
    </row>
    <row r="285" spans="8:8">
      <c r="H285" s="34" t="str">
        <f t="shared" si="15"/>
        <v/>
      </c>
    </row>
    <row r="286" spans="8:8">
      <c r="H286" s="34" t="str">
        <f t="shared" si="15"/>
        <v/>
      </c>
    </row>
    <row r="287" spans="8:8">
      <c r="H287" s="34" t="str">
        <f t="shared" si="15"/>
        <v/>
      </c>
    </row>
    <row r="288" spans="8:8">
      <c r="H288" s="34" t="str">
        <f t="shared" si="15"/>
        <v/>
      </c>
    </row>
    <row r="289" spans="8:8">
      <c r="H289" s="34" t="str">
        <f t="shared" si="15"/>
        <v/>
      </c>
    </row>
    <row r="290" spans="8:8">
      <c r="H290" s="34" t="str">
        <f t="shared" si="15"/>
        <v/>
      </c>
    </row>
    <row r="291" spans="8:8">
      <c r="H291" s="34" t="str">
        <f t="shared" si="15"/>
        <v/>
      </c>
    </row>
    <row r="292" spans="8:8">
      <c r="H292" s="34" t="str">
        <f t="shared" si="15"/>
        <v/>
      </c>
    </row>
    <row r="293" spans="8:8">
      <c r="H293" s="34" t="str">
        <f t="shared" si="15"/>
        <v/>
      </c>
    </row>
    <row r="294" spans="8:8">
      <c r="H294" s="34" t="str">
        <f t="shared" si="15"/>
        <v/>
      </c>
    </row>
    <row r="295" spans="8:8">
      <c r="H295" s="34" t="str">
        <f t="shared" si="15"/>
        <v/>
      </c>
    </row>
    <row r="296" spans="8:8">
      <c r="H296" s="34" t="str">
        <f t="shared" si="15"/>
        <v/>
      </c>
    </row>
    <row r="297" spans="8:8">
      <c r="H297" s="34" t="str">
        <f t="shared" si="15"/>
        <v/>
      </c>
    </row>
    <row r="298" spans="8:8">
      <c r="H298" s="34" t="str">
        <f t="shared" si="15"/>
        <v/>
      </c>
    </row>
    <row r="299" spans="8:8">
      <c r="H299" s="34" t="str">
        <f t="shared" si="15"/>
        <v/>
      </c>
    </row>
    <row r="300" spans="8:8">
      <c r="H300" s="34" t="str">
        <f t="shared" si="15"/>
        <v/>
      </c>
    </row>
    <row r="301" spans="8:8">
      <c r="H301" s="34" t="str">
        <f t="shared" si="15"/>
        <v/>
      </c>
    </row>
    <row r="302" spans="8:8">
      <c r="H302" s="34" t="str">
        <f t="shared" si="15"/>
        <v/>
      </c>
    </row>
    <row r="303" spans="8:8">
      <c r="H303" s="34" t="str">
        <f t="shared" si="15"/>
        <v/>
      </c>
    </row>
    <row r="304" spans="8:8">
      <c r="H304" s="34" t="str">
        <f t="shared" si="15"/>
        <v/>
      </c>
    </row>
    <row r="305" spans="8:8">
      <c r="H305" s="34" t="str">
        <f t="shared" si="15"/>
        <v/>
      </c>
    </row>
    <row r="306" spans="8:8">
      <c r="H306" s="34" t="str">
        <f t="shared" si="15"/>
        <v/>
      </c>
    </row>
    <row r="307" spans="8:8">
      <c r="H307" s="34" t="str">
        <f t="shared" si="15"/>
        <v/>
      </c>
    </row>
    <row r="308" spans="8:8">
      <c r="H308" s="34" t="str">
        <f t="shared" si="15"/>
        <v/>
      </c>
    </row>
    <row r="309" spans="8:8">
      <c r="H309" s="34" t="str">
        <f t="shared" si="15"/>
        <v/>
      </c>
    </row>
    <row r="310" spans="8:8">
      <c r="H310" s="34" t="str">
        <f t="shared" si="15"/>
        <v/>
      </c>
    </row>
    <row r="311" spans="8:8">
      <c r="H311" s="34" t="str">
        <f t="shared" si="15"/>
        <v/>
      </c>
    </row>
    <row r="312" spans="8:8">
      <c r="H312" s="34" t="str">
        <f t="shared" si="15"/>
        <v/>
      </c>
    </row>
    <row r="313" spans="8:8">
      <c r="H313" s="34" t="str">
        <f t="shared" si="15"/>
        <v/>
      </c>
    </row>
    <row r="314" spans="8:8">
      <c r="H314" s="34" t="str">
        <f t="shared" si="15"/>
        <v/>
      </c>
    </row>
    <row r="315" spans="8:8">
      <c r="H315" s="34" t="str">
        <f t="shared" si="15"/>
        <v/>
      </c>
    </row>
    <row r="316" spans="8:8">
      <c r="H316" s="34" t="str">
        <f t="shared" si="15"/>
        <v/>
      </c>
    </row>
    <row r="317" spans="8:8">
      <c r="H317" s="34" t="str">
        <f t="shared" si="15"/>
        <v/>
      </c>
    </row>
    <row r="318" spans="8:8">
      <c r="H318" s="34" t="str">
        <f t="shared" si="15"/>
        <v/>
      </c>
    </row>
    <row r="319" spans="8:8">
      <c r="H319" s="34" t="str">
        <f t="shared" si="15"/>
        <v/>
      </c>
    </row>
    <row r="320" spans="8:8">
      <c r="H320" s="34" t="str">
        <f t="shared" si="15"/>
        <v/>
      </c>
    </row>
    <row r="321" spans="8:8">
      <c r="H321" s="34" t="str">
        <f t="shared" si="15"/>
        <v/>
      </c>
    </row>
    <row r="322" spans="8:8">
      <c r="H322" s="34" t="str">
        <f t="shared" si="15"/>
        <v/>
      </c>
    </row>
    <row r="323" spans="8:8">
      <c r="H323" s="34" t="str">
        <f t="shared" si="15"/>
        <v/>
      </c>
    </row>
    <row r="324" spans="8:8">
      <c r="H324" s="34" t="str">
        <f t="shared" ref="H324:H387" si="16">IF(A324="","",SUM(I324:DZ324))</f>
        <v/>
      </c>
    </row>
    <row r="325" spans="8:8">
      <c r="H325" s="34" t="str">
        <f t="shared" si="16"/>
        <v/>
      </c>
    </row>
    <row r="326" spans="8:8">
      <c r="H326" s="34" t="str">
        <f t="shared" si="16"/>
        <v/>
      </c>
    </row>
    <row r="327" spans="8:8">
      <c r="H327" s="34" t="str">
        <f t="shared" si="16"/>
        <v/>
      </c>
    </row>
    <row r="328" spans="8:8">
      <c r="H328" s="34" t="str">
        <f t="shared" si="16"/>
        <v/>
      </c>
    </row>
    <row r="329" spans="8:8">
      <c r="H329" s="34" t="str">
        <f t="shared" si="16"/>
        <v/>
      </c>
    </row>
    <row r="330" spans="8:8">
      <c r="H330" s="34" t="str">
        <f t="shared" si="16"/>
        <v/>
      </c>
    </row>
    <row r="331" spans="8:8">
      <c r="H331" s="34" t="str">
        <f t="shared" si="16"/>
        <v/>
      </c>
    </row>
    <row r="332" spans="8:8">
      <c r="H332" s="34" t="str">
        <f t="shared" si="16"/>
        <v/>
      </c>
    </row>
    <row r="333" spans="8:8">
      <c r="H333" s="34" t="str">
        <f t="shared" si="16"/>
        <v/>
      </c>
    </row>
    <row r="334" spans="8:8">
      <c r="H334" s="34" t="str">
        <f t="shared" si="16"/>
        <v/>
      </c>
    </row>
    <row r="335" spans="8:8">
      <c r="H335" s="34" t="str">
        <f t="shared" si="16"/>
        <v/>
      </c>
    </row>
    <row r="336" spans="8:8">
      <c r="H336" s="34" t="str">
        <f t="shared" si="16"/>
        <v/>
      </c>
    </row>
    <row r="337" spans="8:8">
      <c r="H337" s="34" t="str">
        <f t="shared" si="16"/>
        <v/>
      </c>
    </row>
    <row r="338" spans="8:8">
      <c r="H338" s="34" t="str">
        <f t="shared" si="16"/>
        <v/>
      </c>
    </row>
    <row r="339" spans="8:8">
      <c r="H339" s="34" t="str">
        <f t="shared" si="16"/>
        <v/>
      </c>
    </row>
    <row r="340" spans="8:8">
      <c r="H340" s="34" t="str">
        <f t="shared" si="16"/>
        <v/>
      </c>
    </row>
    <row r="341" spans="8:8">
      <c r="H341" s="34" t="str">
        <f t="shared" si="16"/>
        <v/>
      </c>
    </row>
    <row r="342" spans="8:8">
      <c r="H342" s="34" t="str">
        <f t="shared" si="16"/>
        <v/>
      </c>
    </row>
    <row r="343" spans="8:8">
      <c r="H343" s="34" t="str">
        <f t="shared" si="16"/>
        <v/>
      </c>
    </row>
    <row r="344" spans="8:8">
      <c r="H344" s="34" t="str">
        <f t="shared" si="16"/>
        <v/>
      </c>
    </row>
    <row r="345" spans="8:8">
      <c r="H345" s="34" t="str">
        <f t="shared" si="16"/>
        <v/>
      </c>
    </row>
    <row r="346" spans="8:8">
      <c r="H346" s="34" t="str">
        <f t="shared" si="16"/>
        <v/>
      </c>
    </row>
    <row r="347" spans="8:8">
      <c r="H347" s="34" t="str">
        <f t="shared" si="16"/>
        <v/>
      </c>
    </row>
    <row r="348" spans="8:8">
      <c r="H348" s="34" t="str">
        <f t="shared" si="16"/>
        <v/>
      </c>
    </row>
    <row r="349" spans="8:8">
      <c r="H349" s="34" t="str">
        <f t="shared" si="16"/>
        <v/>
      </c>
    </row>
    <row r="350" spans="8:8">
      <c r="H350" s="34" t="str">
        <f t="shared" si="16"/>
        <v/>
      </c>
    </row>
    <row r="351" spans="8:8">
      <c r="H351" s="34" t="str">
        <f t="shared" si="16"/>
        <v/>
      </c>
    </row>
    <row r="352" spans="8:8">
      <c r="H352" s="34" t="str">
        <f t="shared" si="16"/>
        <v/>
      </c>
    </row>
    <row r="353" spans="8:8">
      <c r="H353" s="34" t="str">
        <f t="shared" si="16"/>
        <v/>
      </c>
    </row>
    <row r="354" spans="8:8">
      <c r="H354" s="34" t="str">
        <f t="shared" si="16"/>
        <v/>
      </c>
    </row>
    <row r="355" spans="8:8">
      <c r="H355" s="34" t="str">
        <f t="shared" si="16"/>
        <v/>
      </c>
    </row>
    <row r="356" spans="8:8">
      <c r="H356" s="34" t="str">
        <f t="shared" si="16"/>
        <v/>
      </c>
    </row>
    <row r="357" spans="8:8">
      <c r="H357" s="34" t="str">
        <f t="shared" si="16"/>
        <v/>
      </c>
    </row>
    <row r="358" spans="8:8">
      <c r="H358" s="34" t="str">
        <f t="shared" si="16"/>
        <v/>
      </c>
    </row>
    <row r="359" spans="8:8">
      <c r="H359" s="34" t="str">
        <f t="shared" si="16"/>
        <v/>
      </c>
    </row>
    <row r="360" spans="8:8">
      <c r="H360" s="34" t="str">
        <f t="shared" si="16"/>
        <v/>
      </c>
    </row>
    <row r="361" spans="8:8">
      <c r="H361" s="34" t="str">
        <f t="shared" si="16"/>
        <v/>
      </c>
    </row>
    <row r="362" spans="8:8">
      <c r="H362" s="34" t="str">
        <f t="shared" si="16"/>
        <v/>
      </c>
    </row>
    <row r="363" spans="8:8">
      <c r="H363" s="34" t="str">
        <f t="shared" si="16"/>
        <v/>
      </c>
    </row>
    <row r="364" spans="8:8">
      <c r="H364" s="34" t="str">
        <f t="shared" si="16"/>
        <v/>
      </c>
    </row>
    <row r="365" spans="8:8">
      <c r="H365" s="34" t="str">
        <f t="shared" si="16"/>
        <v/>
      </c>
    </row>
    <row r="366" spans="8:8">
      <c r="H366" s="34" t="str">
        <f t="shared" si="16"/>
        <v/>
      </c>
    </row>
    <row r="367" spans="8:8">
      <c r="H367" s="34" t="str">
        <f t="shared" si="16"/>
        <v/>
      </c>
    </row>
    <row r="368" spans="8:8">
      <c r="H368" s="34" t="str">
        <f t="shared" si="16"/>
        <v/>
      </c>
    </row>
    <row r="369" spans="8:8">
      <c r="H369" s="34" t="str">
        <f t="shared" si="16"/>
        <v/>
      </c>
    </row>
    <row r="370" spans="8:8">
      <c r="H370" s="34" t="str">
        <f t="shared" si="16"/>
        <v/>
      </c>
    </row>
    <row r="371" spans="8:8">
      <c r="H371" s="34" t="str">
        <f t="shared" si="16"/>
        <v/>
      </c>
    </row>
    <row r="372" spans="8:8">
      <c r="H372" s="34" t="str">
        <f t="shared" si="16"/>
        <v/>
      </c>
    </row>
    <row r="373" spans="8:8">
      <c r="H373" s="34" t="str">
        <f t="shared" si="16"/>
        <v/>
      </c>
    </row>
    <row r="374" spans="8:8">
      <c r="H374" s="34" t="str">
        <f t="shared" si="16"/>
        <v/>
      </c>
    </row>
    <row r="375" spans="8:8">
      <c r="H375" s="34" t="str">
        <f t="shared" si="16"/>
        <v/>
      </c>
    </row>
    <row r="376" spans="8:8">
      <c r="H376" s="34" t="str">
        <f t="shared" si="16"/>
        <v/>
      </c>
    </row>
    <row r="377" spans="8:8">
      <c r="H377" s="34" t="str">
        <f t="shared" si="16"/>
        <v/>
      </c>
    </row>
    <row r="378" spans="8:8">
      <c r="H378" s="34" t="str">
        <f t="shared" si="16"/>
        <v/>
      </c>
    </row>
    <row r="379" spans="8:8">
      <c r="H379" s="34" t="str">
        <f t="shared" si="16"/>
        <v/>
      </c>
    </row>
    <row r="380" spans="8:8">
      <c r="H380" s="34" t="str">
        <f t="shared" si="16"/>
        <v/>
      </c>
    </row>
    <row r="381" spans="8:8">
      <c r="H381" s="34" t="str">
        <f t="shared" si="16"/>
        <v/>
      </c>
    </row>
    <row r="382" spans="8:8">
      <c r="H382" s="34" t="str">
        <f t="shared" si="16"/>
        <v/>
      </c>
    </row>
    <row r="383" spans="8:8">
      <c r="H383" s="34" t="str">
        <f t="shared" si="16"/>
        <v/>
      </c>
    </row>
    <row r="384" spans="8:8">
      <c r="H384" s="34" t="str">
        <f t="shared" si="16"/>
        <v/>
      </c>
    </row>
    <row r="385" spans="8:8">
      <c r="H385" s="34" t="str">
        <f t="shared" si="16"/>
        <v/>
      </c>
    </row>
    <row r="386" spans="8:8">
      <c r="H386" s="34" t="str">
        <f t="shared" si="16"/>
        <v/>
      </c>
    </row>
    <row r="387" spans="8:8">
      <c r="H387" s="34" t="str">
        <f t="shared" si="16"/>
        <v/>
      </c>
    </row>
    <row r="388" spans="8:8">
      <c r="H388" s="34" t="str">
        <f t="shared" ref="H388:H451" si="17">IF(A388="","",SUM(I388:DZ388))</f>
        <v/>
      </c>
    </row>
    <row r="389" spans="8:8">
      <c r="H389" s="34" t="str">
        <f t="shared" si="17"/>
        <v/>
      </c>
    </row>
    <row r="390" spans="8:8">
      <c r="H390" s="34" t="str">
        <f t="shared" si="17"/>
        <v/>
      </c>
    </row>
    <row r="391" spans="8:8">
      <c r="H391" s="34" t="str">
        <f t="shared" si="17"/>
        <v/>
      </c>
    </row>
    <row r="392" spans="8:8">
      <c r="H392" s="34" t="str">
        <f t="shared" si="17"/>
        <v/>
      </c>
    </row>
    <row r="393" spans="8:8">
      <c r="H393" s="34" t="str">
        <f t="shared" si="17"/>
        <v/>
      </c>
    </row>
    <row r="394" spans="8:8">
      <c r="H394" s="34" t="str">
        <f t="shared" si="17"/>
        <v/>
      </c>
    </row>
    <row r="395" spans="8:8">
      <c r="H395" s="34" t="str">
        <f t="shared" si="17"/>
        <v/>
      </c>
    </row>
    <row r="396" spans="8:8">
      <c r="H396" s="34" t="str">
        <f t="shared" si="17"/>
        <v/>
      </c>
    </row>
    <row r="397" spans="8:8">
      <c r="H397" s="34" t="str">
        <f t="shared" si="17"/>
        <v/>
      </c>
    </row>
    <row r="398" spans="8:8">
      <c r="H398" s="34" t="str">
        <f t="shared" si="17"/>
        <v/>
      </c>
    </row>
    <row r="399" spans="8:8">
      <c r="H399" s="34" t="str">
        <f t="shared" si="17"/>
        <v/>
      </c>
    </row>
    <row r="400" spans="8:8">
      <c r="H400" s="34" t="str">
        <f t="shared" si="17"/>
        <v/>
      </c>
    </row>
    <row r="401" spans="8:8">
      <c r="H401" s="34" t="str">
        <f t="shared" si="17"/>
        <v/>
      </c>
    </row>
    <row r="402" spans="8:8">
      <c r="H402" s="34" t="str">
        <f t="shared" si="17"/>
        <v/>
      </c>
    </row>
    <row r="403" spans="8:8">
      <c r="H403" s="34" t="str">
        <f t="shared" si="17"/>
        <v/>
      </c>
    </row>
    <row r="404" spans="8:8">
      <c r="H404" s="34" t="str">
        <f t="shared" si="17"/>
        <v/>
      </c>
    </row>
    <row r="405" spans="8:8">
      <c r="H405" s="34" t="str">
        <f t="shared" si="17"/>
        <v/>
      </c>
    </row>
    <row r="406" spans="8:8">
      <c r="H406" s="34" t="str">
        <f t="shared" si="17"/>
        <v/>
      </c>
    </row>
    <row r="407" spans="8:8">
      <c r="H407" s="34" t="str">
        <f t="shared" si="17"/>
        <v/>
      </c>
    </row>
    <row r="408" spans="8:8">
      <c r="H408" s="34" t="str">
        <f t="shared" si="17"/>
        <v/>
      </c>
    </row>
    <row r="409" spans="8:8">
      <c r="H409" s="34" t="str">
        <f t="shared" si="17"/>
        <v/>
      </c>
    </row>
    <row r="410" spans="8:8">
      <c r="H410" s="34" t="str">
        <f t="shared" si="17"/>
        <v/>
      </c>
    </row>
    <row r="411" spans="8:8">
      <c r="H411" s="34" t="str">
        <f t="shared" si="17"/>
        <v/>
      </c>
    </row>
    <row r="412" spans="8:8">
      <c r="H412" s="34" t="str">
        <f t="shared" si="17"/>
        <v/>
      </c>
    </row>
    <row r="413" spans="8:8">
      <c r="H413" s="34" t="str">
        <f t="shared" si="17"/>
        <v/>
      </c>
    </row>
    <row r="414" spans="8:8">
      <c r="H414" s="34" t="str">
        <f t="shared" si="17"/>
        <v/>
      </c>
    </row>
    <row r="415" spans="8:8">
      <c r="H415" s="34" t="str">
        <f t="shared" si="17"/>
        <v/>
      </c>
    </row>
    <row r="416" spans="8:8">
      <c r="H416" s="34" t="str">
        <f t="shared" si="17"/>
        <v/>
      </c>
    </row>
    <row r="417" spans="8:8">
      <c r="H417" s="34" t="str">
        <f t="shared" si="17"/>
        <v/>
      </c>
    </row>
    <row r="418" spans="8:8">
      <c r="H418" s="34" t="str">
        <f t="shared" si="17"/>
        <v/>
      </c>
    </row>
    <row r="419" spans="8:8">
      <c r="H419" s="34" t="str">
        <f t="shared" si="17"/>
        <v/>
      </c>
    </row>
    <row r="420" spans="8:8">
      <c r="H420" s="34" t="str">
        <f t="shared" si="17"/>
        <v/>
      </c>
    </row>
    <row r="421" spans="8:8">
      <c r="H421" s="34" t="str">
        <f t="shared" si="17"/>
        <v/>
      </c>
    </row>
    <row r="422" spans="8:8">
      <c r="H422" s="34" t="str">
        <f t="shared" si="17"/>
        <v/>
      </c>
    </row>
    <row r="423" spans="8:8">
      <c r="H423" s="34" t="str">
        <f t="shared" si="17"/>
        <v/>
      </c>
    </row>
    <row r="424" spans="8:8">
      <c r="H424" s="34" t="str">
        <f t="shared" si="17"/>
        <v/>
      </c>
    </row>
    <row r="425" spans="8:8">
      <c r="H425" s="34" t="str">
        <f t="shared" si="17"/>
        <v/>
      </c>
    </row>
    <row r="426" spans="8:8">
      <c r="H426" s="34" t="str">
        <f t="shared" si="17"/>
        <v/>
      </c>
    </row>
    <row r="427" spans="8:8">
      <c r="H427" s="34" t="str">
        <f t="shared" si="17"/>
        <v/>
      </c>
    </row>
    <row r="428" spans="8:8">
      <c r="H428" s="34" t="str">
        <f t="shared" si="17"/>
        <v/>
      </c>
    </row>
    <row r="429" spans="8:8">
      <c r="H429" s="34" t="str">
        <f t="shared" si="17"/>
        <v/>
      </c>
    </row>
    <row r="430" spans="8:8">
      <c r="H430" s="34" t="str">
        <f t="shared" si="17"/>
        <v/>
      </c>
    </row>
    <row r="431" spans="8:8">
      <c r="H431" s="34" t="str">
        <f t="shared" si="17"/>
        <v/>
      </c>
    </row>
    <row r="432" spans="8:8">
      <c r="H432" s="34" t="str">
        <f t="shared" si="17"/>
        <v/>
      </c>
    </row>
    <row r="433" spans="8:8">
      <c r="H433" s="34" t="str">
        <f t="shared" si="17"/>
        <v/>
      </c>
    </row>
    <row r="434" spans="8:8">
      <c r="H434" s="34" t="str">
        <f t="shared" si="17"/>
        <v/>
      </c>
    </row>
    <row r="435" spans="8:8">
      <c r="H435" s="34" t="str">
        <f t="shared" si="17"/>
        <v/>
      </c>
    </row>
    <row r="436" spans="8:8">
      <c r="H436" s="34" t="str">
        <f t="shared" si="17"/>
        <v/>
      </c>
    </row>
    <row r="437" spans="8:8">
      <c r="H437" s="34" t="str">
        <f t="shared" si="17"/>
        <v/>
      </c>
    </row>
    <row r="438" spans="8:8">
      <c r="H438" s="34" t="str">
        <f t="shared" si="17"/>
        <v/>
      </c>
    </row>
    <row r="439" spans="8:8">
      <c r="H439" s="34" t="str">
        <f t="shared" si="17"/>
        <v/>
      </c>
    </row>
    <row r="440" spans="8:8">
      <c r="H440" s="34" t="str">
        <f t="shared" si="17"/>
        <v/>
      </c>
    </row>
    <row r="441" spans="8:8">
      <c r="H441" s="34" t="str">
        <f t="shared" si="17"/>
        <v/>
      </c>
    </row>
    <row r="442" spans="8:8">
      <c r="H442" s="34" t="str">
        <f t="shared" si="17"/>
        <v/>
      </c>
    </row>
    <row r="443" spans="8:8">
      <c r="H443" s="34" t="str">
        <f t="shared" si="17"/>
        <v/>
      </c>
    </row>
    <row r="444" spans="8:8">
      <c r="H444" s="34" t="str">
        <f t="shared" si="17"/>
        <v/>
      </c>
    </row>
    <row r="445" spans="8:8">
      <c r="H445" s="34" t="str">
        <f t="shared" si="17"/>
        <v/>
      </c>
    </row>
    <row r="446" spans="8:8">
      <c r="H446" s="34" t="str">
        <f t="shared" si="17"/>
        <v/>
      </c>
    </row>
    <row r="447" spans="8:8">
      <c r="H447" s="34" t="str">
        <f t="shared" si="17"/>
        <v/>
      </c>
    </row>
    <row r="448" spans="8:8">
      <c r="H448" s="34" t="str">
        <f t="shared" si="17"/>
        <v/>
      </c>
    </row>
    <row r="449" spans="8:8">
      <c r="H449" s="34" t="str">
        <f t="shared" si="17"/>
        <v/>
      </c>
    </row>
    <row r="450" spans="8:8">
      <c r="H450" s="34" t="str">
        <f t="shared" si="17"/>
        <v/>
      </c>
    </row>
    <row r="451" spans="8:8">
      <c r="H451" s="34" t="str">
        <f t="shared" si="17"/>
        <v/>
      </c>
    </row>
    <row r="452" spans="8:8">
      <c r="H452" s="34" t="str">
        <f t="shared" ref="H452:H515" si="18">IF(A452="","",SUM(I452:DZ452))</f>
        <v/>
      </c>
    </row>
    <row r="453" spans="8:8">
      <c r="H453" s="34" t="str">
        <f t="shared" si="18"/>
        <v/>
      </c>
    </row>
    <row r="454" spans="8:8">
      <c r="H454" s="34" t="str">
        <f t="shared" si="18"/>
        <v/>
      </c>
    </row>
    <row r="455" spans="8:8">
      <c r="H455" s="34" t="str">
        <f t="shared" si="18"/>
        <v/>
      </c>
    </row>
    <row r="456" spans="8:8">
      <c r="H456" s="34" t="str">
        <f t="shared" si="18"/>
        <v/>
      </c>
    </row>
    <row r="457" spans="8:8">
      <c r="H457" s="34" t="str">
        <f t="shared" si="18"/>
        <v/>
      </c>
    </row>
    <row r="458" spans="8:8">
      <c r="H458" s="34" t="str">
        <f t="shared" si="18"/>
        <v/>
      </c>
    </row>
    <row r="459" spans="8:8">
      <c r="H459" s="34" t="str">
        <f t="shared" si="18"/>
        <v/>
      </c>
    </row>
    <row r="460" spans="8:8">
      <c r="H460" s="34" t="str">
        <f t="shared" si="18"/>
        <v/>
      </c>
    </row>
    <row r="461" spans="8:8">
      <c r="H461" s="34" t="str">
        <f t="shared" si="18"/>
        <v/>
      </c>
    </row>
    <row r="462" spans="8:8">
      <c r="H462" s="34" t="str">
        <f t="shared" si="18"/>
        <v/>
      </c>
    </row>
    <row r="463" spans="8:8">
      <c r="H463" s="34" t="str">
        <f t="shared" si="18"/>
        <v/>
      </c>
    </row>
    <row r="464" spans="8:8">
      <c r="H464" s="34" t="str">
        <f t="shared" si="18"/>
        <v/>
      </c>
    </row>
    <row r="465" spans="8:8">
      <c r="H465" s="34" t="str">
        <f t="shared" si="18"/>
        <v/>
      </c>
    </row>
    <row r="466" spans="8:8">
      <c r="H466" s="34" t="str">
        <f t="shared" si="18"/>
        <v/>
      </c>
    </row>
    <row r="467" spans="8:8">
      <c r="H467" s="34" t="str">
        <f t="shared" si="18"/>
        <v/>
      </c>
    </row>
    <row r="468" spans="8:8">
      <c r="H468" s="34" t="str">
        <f t="shared" si="18"/>
        <v/>
      </c>
    </row>
    <row r="469" spans="8:8">
      <c r="H469" s="34" t="str">
        <f t="shared" si="18"/>
        <v/>
      </c>
    </row>
    <row r="470" spans="8:8">
      <c r="H470" s="34" t="str">
        <f t="shared" si="18"/>
        <v/>
      </c>
    </row>
    <row r="471" spans="8:8">
      <c r="H471" s="34" t="str">
        <f t="shared" si="18"/>
        <v/>
      </c>
    </row>
    <row r="472" spans="8:8">
      <c r="H472" s="34" t="str">
        <f t="shared" si="18"/>
        <v/>
      </c>
    </row>
    <row r="473" spans="8:8">
      <c r="H473" s="34" t="str">
        <f t="shared" si="18"/>
        <v/>
      </c>
    </row>
    <row r="474" spans="8:8">
      <c r="H474" s="34" t="str">
        <f t="shared" si="18"/>
        <v/>
      </c>
    </row>
    <row r="475" spans="8:8">
      <c r="H475" s="34" t="str">
        <f t="shared" si="18"/>
        <v/>
      </c>
    </row>
    <row r="476" spans="8:8">
      <c r="H476" s="34" t="str">
        <f t="shared" si="18"/>
        <v/>
      </c>
    </row>
    <row r="477" spans="8:8">
      <c r="H477" s="34" t="str">
        <f t="shared" si="18"/>
        <v/>
      </c>
    </row>
    <row r="478" spans="8:8">
      <c r="H478" s="34" t="str">
        <f t="shared" si="18"/>
        <v/>
      </c>
    </row>
    <row r="479" spans="8:8">
      <c r="H479" s="34" t="str">
        <f t="shared" si="18"/>
        <v/>
      </c>
    </row>
    <row r="480" spans="8:8">
      <c r="H480" s="34" t="str">
        <f t="shared" si="18"/>
        <v/>
      </c>
    </row>
    <row r="481" spans="8:8">
      <c r="H481" s="34" t="str">
        <f t="shared" si="18"/>
        <v/>
      </c>
    </row>
    <row r="482" spans="8:8">
      <c r="H482" s="34" t="str">
        <f t="shared" si="18"/>
        <v/>
      </c>
    </row>
    <row r="483" spans="8:8">
      <c r="H483" s="34" t="str">
        <f t="shared" si="18"/>
        <v/>
      </c>
    </row>
    <row r="484" spans="8:8">
      <c r="H484" s="34" t="str">
        <f t="shared" si="18"/>
        <v/>
      </c>
    </row>
    <row r="485" spans="8:8">
      <c r="H485" s="34" t="str">
        <f t="shared" si="18"/>
        <v/>
      </c>
    </row>
    <row r="486" spans="8:8">
      <c r="H486" s="34" t="str">
        <f t="shared" si="18"/>
        <v/>
      </c>
    </row>
    <row r="487" spans="8:8">
      <c r="H487" s="34" t="str">
        <f t="shared" si="18"/>
        <v/>
      </c>
    </row>
    <row r="488" spans="8:8">
      <c r="H488" s="34" t="str">
        <f t="shared" si="18"/>
        <v/>
      </c>
    </row>
    <row r="489" spans="8:8">
      <c r="H489" s="34" t="str">
        <f t="shared" si="18"/>
        <v/>
      </c>
    </row>
    <row r="490" spans="8:8">
      <c r="H490" s="34" t="str">
        <f t="shared" si="18"/>
        <v/>
      </c>
    </row>
    <row r="491" spans="8:8">
      <c r="H491" s="34" t="str">
        <f t="shared" si="18"/>
        <v/>
      </c>
    </row>
    <row r="492" spans="8:8">
      <c r="H492" s="34" t="str">
        <f t="shared" si="18"/>
        <v/>
      </c>
    </row>
    <row r="493" spans="8:8">
      <c r="H493" s="34" t="str">
        <f t="shared" si="18"/>
        <v/>
      </c>
    </row>
    <row r="494" spans="8:8">
      <c r="H494" s="34" t="str">
        <f t="shared" si="18"/>
        <v/>
      </c>
    </row>
    <row r="495" spans="8:8">
      <c r="H495" s="34" t="str">
        <f t="shared" si="18"/>
        <v/>
      </c>
    </row>
    <row r="496" spans="8:8">
      <c r="H496" s="34" t="str">
        <f t="shared" si="18"/>
        <v/>
      </c>
    </row>
    <row r="497" spans="8:8">
      <c r="H497" s="34" t="str">
        <f t="shared" si="18"/>
        <v/>
      </c>
    </row>
    <row r="498" spans="8:8">
      <c r="H498" s="34" t="str">
        <f t="shared" si="18"/>
        <v/>
      </c>
    </row>
    <row r="499" spans="8:8">
      <c r="H499" s="34" t="str">
        <f t="shared" si="18"/>
        <v/>
      </c>
    </row>
    <row r="500" spans="8:8">
      <c r="H500" s="34" t="str">
        <f t="shared" si="18"/>
        <v/>
      </c>
    </row>
    <row r="501" spans="8:8">
      <c r="H501" s="34" t="str">
        <f t="shared" si="18"/>
        <v/>
      </c>
    </row>
    <row r="502" spans="8:8">
      <c r="H502" s="34" t="str">
        <f t="shared" si="18"/>
        <v/>
      </c>
    </row>
    <row r="503" spans="8:8">
      <c r="H503" s="34" t="str">
        <f t="shared" si="18"/>
        <v/>
      </c>
    </row>
    <row r="504" spans="8:8">
      <c r="H504" s="34" t="str">
        <f t="shared" si="18"/>
        <v/>
      </c>
    </row>
    <row r="505" spans="8:8">
      <c r="H505" s="34" t="str">
        <f t="shared" si="18"/>
        <v/>
      </c>
    </row>
    <row r="506" spans="8:8">
      <c r="H506" s="34" t="str">
        <f t="shared" si="18"/>
        <v/>
      </c>
    </row>
    <row r="507" spans="8:8">
      <c r="H507" s="34" t="str">
        <f t="shared" si="18"/>
        <v/>
      </c>
    </row>
    <row r="508" spans="8:8">
      <c r="H508" s="34" t="str">
        <f t="shared" si="18"/>
        <v/>
      </c>
    </row>
    <row r="509" spans="8:8">
      <c r="H509" s="34" t="str">
        <f t="shared" si="18"/>
        <v/>
      </c>
    </row>
    <row r="510" spans="8:8">
      <c r="H510" s="34" t="str">
        <f t="shared" si="18"/>
        <v/>
      </c>
    </row>
    <row r="511" spans="8:8">
      <c r="H511" s="34" t="str">
        <f t="shared" si="18"/>
        <v/>
      </c>
    </row>
    <row r="512" spans="8:8">
      <c r="H512" s="34" t="str">
        <f t="shared" si="18"/>
        <v/>
      </c>
    </row>
    <row r="513" spans="8:8">
      <c r="H513" s="34" t="str">
        <f t="shared" si="18"/>
        <v/>
      </c>
    </row>
    <row r="514" spans="8:8">
      <c r="H514" s="34" t="str">
        <f t="shared" si="18"/>
        <v/>
      </c>
    </row>
    <row r="515" spans="8:8">
      <c r="H515" s="34" t="str">
        <f t="shared" si="18"/>
        <v/>
      </c>
    </row>
    <row r="516" spans="8:8">
      <c r="H516" s="34" t="str">
        <f t="shared" ref="H516:H579" si="19">IF(A516="","",SUM(I516:DZ516))</f>
        <v/>
      </c>
    </row>
    <row r="517" spans="8:8">
      <c r="H517" s="34" t="str">
        <f t="shared" si="19"/>
        <v/>
      </c>
    </row>
    <row r="518" spans="8:8">
      <c r="H518" s="34" t="str">
        <f t="shared" si="19"/>
        <v/>
      </c>
    </row>
    <row r="519" spans="8:8">
      <c r="H519" s="34" t="str">
        <f t="shared" si="19"/>
        <v/>
      </c>
    </row>
    <row r="520" spans="8:8">
      <c r="H520" s="34" t="str">
        <f t="shared" si="19"/>
        <v/>
      </c>
    </row>
    <row r="521" spans="8:8">
      <c r="H521" s="34" t="str">
        <f t="shared" si="19"/>
        <v/>
      </c>
    </row>
    <row r="522" spans="8:8">
      <c r="H522" s="34" t="str">
        <f t="shared" si="19"/>
        <v/>
      </c>
    </row>
    <row r="523" spans="8:8">
      <c r="H523" s="34" t="str">
        <f t="shared" si="19"/>
        <v/>
      </c>
    </row>
    <row r="524" spans="8:8">
      <c r="H524" s="34" t="str">
        <f t="shared" si="19"/>
        <v/>
      </c>
    </row>
    <row r="525" spans="8:8">
      <c r="H525" s="34" t="str">
        <f t="shared" si="19"/>
        <v/>
      </c>
    </row>
    <row r="526" spans="8:8">
      <c r="H526" s="34" t="str">
        <f t="shared" si="19"/>
        <v/>
      </c>
    </row>
    <row r="527" spans="8:8">
      <c r="H527" s="34" t="str">
        <f t="shared" si="19"/>
        <v/>
      </c>
    </row>
    <row r="528" spans="8:8">
      <c r="H528" s="34" t="str">
        <f t="shared" si="19"/>
        <v/>
      </c>
    </row>
    <row r="529" spans="8:8">
      <c r="H529" s="34" t="str">
        <f t="shared" si="19"/>
        <v/>
      </c>
    </row>
    <row r="530" spans="8:8">
      <c r="H530" s="34" t="str">
        <f t="shared" si="19"/>
        <v/>
      </c>
    </row>
    <row r="531" spans="8:8">
      <c r="H531" s="34" t="str">
        <f t="shared" si="19"/>
        <v/>
      </c>
    </row>
    <row r="532" spans="8:8">
      <c r="H532" s="34" t="str">
        <f t="shared" si="19"/>
        <v/>
      </c>
    </row>
    <row r="533" spans="8:8">
      <c r="H533" s="34" t="str">
        <f t="shared" si="19"/>
        <v/>
      </c>
    </row>
    <row r="534" spans="8:8">
      <c r="H534" s="34" t="str">
        <f t="shared" si="19"/>
        <v/>
      </c>
    </row>
    <row r="535" spans="8:8">
      <c r="H535" s="34" t="str">
        <f t="shared" si="19"/>
        <v/>
      </c>
    </row>
    <row r="536" spans="8:8">
      <c r="H536" s="34" t="str">
        <f t="shared" si="19"/>
        <v/>
      </c>
    </row>
    <row r="537" spans="8:8">
      <c r="H537" s="34" t="str">
        <f t="shared" si="19"/>
        <v/>
      </c>
    </row>
    <row r="538" spans="8:8">
      <c r="H538" s="34" t="str">
        <f t="shared" si="19"/>
        <v/>
      </c>
    </row>
    <row r="539" spans="8:8">
      <c r="H539" s="34" t="str">
        <f t="shared" si="19"/>
        <v/>
      </c>
    </row>
    <row r="540" spans="8:8">
      <c r="H540" s="34" t="str">
        <f t="shared" si="19"/>
        <v/>
      </c>
    </row>
    <row r="541" spans="8:8">
      <c r="H541" s="34" t="str">
        <f t="shared" si="19"/>
        <v/>
      </c>
    </row>
    <row r="542" spans="8:8">
      <c r="H542" s="34" t="str">
        <f t="shared" si="19"/>
        <v/>
      </c>
    </row>
    <row r="543" spans="8:8">
      <c r="H543" s="34" t="str">
        <f t="shared" si="19"/>
        <v/>
      </c>
    </row>
    <row r="544" spans="8:8">
      <c r="H544" s="34" t="str">
        <f t="shared" si="19"/>
        <v/>
      </c>
    </row>
    <row r="545" spans="8:8">
      <c r="H545" s="34" t="str">
        <f t="shared" si="19"/>
        <v/>
      </c>
    </row>
    <row r="546" spans="8:8">
      <c r="H546" s="34" t="str">
        <f t="shared" si="19"/>
        <v/>
      </c>
    </row>
    <row r="547" spans="8:8">
      <c r="H547" s="34" t="str">
        <f t="shared" si="19"/>
        <v/>
      </c>
    </row>
    <row r="548" spans="8:8">
      <c r="H548" s="34" t="str">
        <f t="shared" si="19"/>
        <v/>
      </c>
    </row>
    <row r="549" spans="8:8">
      <c r="H549" s="34" t="str">
        <f t="shared" si="19"/>
        <v/>
      </c>
    </row>
    <row r="550" spans="8:8">
      <c r="H550" s="34" t="str">
        <f t="shared" si="19"/>
        <v/>
      </c>
    </row>
    <row r="551" spans="8:8">
      <c r="H551" s="34" t="str">
        <f t="shared" si="19"/>
        <v/>
      </c>
    </row>
    <row r="552" spans="8:8">
      <c r="H552" s="34" t="str">
        <f t="shared" si="19"/>
        <v/>
      </c>
    </row>
    <row r="553" spans="8:8">
      <c r="H553" s="34" t="str">
        <f t="shared" si="19"/>
        <v/>
      </c>
    </row>
    <row r="554" spans="8:8">
      <c r="H554" s="34" t="str">
        <f t="shared" si="19"/>
        <v/>
      </c>
    </row>
    <row r="555" spans="8:8">
      <c r="H555" s="34" t="str">
        <f t="shared" si="19"/>
        <v/>
      </c>
    </row>
    <row r="556" spans="8:8">
      <c r="H556" s="34" t="str">
        <f t="shared" si="19"/>
        <v/>
      </c>
    </row>
    <row r="557" spans="8:8">
      <c r="H557" s="34" t="str">
        <f t="shared" si="19"/>
        <v/>
      </c>
    </row>
    <row r="558" spans="8:8">
      <c r="H558" s="34" t="str">
        <f t="shared" si="19"/>
        <v/>
      </c>
    </row>
    <row r="559" spans="8:8">
      <c r="H559" s="34" t="str">
        <f t="shared" si="19"/>
        <v/>
      </c>
    </row>
    <row r="560" spans="8:8">
      <c r="H560" s="34" t="str">
        <f t="shared" si="19"/>
        <v/>
      </c>
    </row>
    <row r="561" spans="8:8">
      <c r="H561" s="34" t="str">
        <f t="shared" si="19"/>
        <v/>
      </c>
    </row>
    <row r="562" spans="8:8">
      <c r="H562" s="34" t="str">
        <f t="shared" si="19"/>
        <v/>
      </c>
    </row>
    <row r="563" spans="8:8">
      <c r="H563" s="34" t="str">
        <f t="shared" si="19"/>
        <v/>
      </c>
    </row>
    <row r="564" spans="8:8">
      <c r="H564" s="34" t="str">
        <f t="shared" si="19"/>
        <v/>
      </c>
    </row>
    <row r="565" spans="8:8">
      <c r="H565" s="34" t="str">
        <f t="shared" si="19"/>
        <v/>
      </c>
    </row>
    <row r="566" spans="8:8">
      <c r="H566" s="34" t="str">
        <f t="shared" si="19"/>
        <v/>
      </c>
    </row>
    <row r="567" spans="8:8">
      <c r="H567" s="34" t="str">
        <f t="shared" si="19"/>
        <v/>
      </c>
    </row>
    <row r="568" spans="8:8">
      <c r="H568" s="34" t="str">
        <f t="shared" si="19"/>
        <v/>
      </c>
    </row>
    <row r="569" spans="8:8">
      <c r="H569" s="34" t="str">
        <f t="shared" si="19"/>
        <v/>
      </c>
    </row>
    <row r="570" spans="8:8">
      <c r="H570" s="34" t="str">
        <f t="shared" si="19"/>
        <v/>
      </c>
    </row>
    <row r="571" spans="8:8">
      <c r="H571" s="34" t="str">
        <f t="shared" si="19"/>
        <v/>
      </c>
    </row>
    <row r="572" spans="8:8">
      <c r="H572" s="34" t="str">
        <f t="shared" si="19"/>
        <v/>
      </c>
    </row>
    <row r="573" spans="8:8">
      <c r="H573" s="34" t="str">
        <f t="shared" si="19"/>
        <v/>
      </c>
    </row>
    <row r="574" spans="8:8">
      <c r="H574" s="34" t="str">
        <f t="shared" si="19"/>
        <v/>
      </c>
    </row>
    <row r="575" spans="8:8">
      <c r="H575" s="34" t="str">
        <f t="shared" si="19"/>
        <v/>
      </c>
    </row>
    <row r="576" spans="8:8">
      <c r="H576" s="34" t="str">
        <f t="shared" si="19"/>
        <v/>
      </c>
    </row>
    <row r="577" spans="8:8">
      <c r="H577" s="34" t="str">
        <f t="shared" si="19"/>
        <v/>
      </c>
    </row>
    <row r="578" spans="8:8">
      <c r="H578" s="34" t="str">
        <f t="shared" si="19"/>
        <v/>
      </c>
    </row>
    <row r="579" spans="8:8">
      <c r="H579" s="34" t="str">
        <f t="shared" si="19"/>
        <v/>
      </c>
    </row>
    <row r="580" spans="8:8">
      <c r="H580" s="34" t="str">
        <f t="shared" ref="H580:H643" si="20">IF(A580="","",SUM(I580:DZ580))</f>
        <v/>
      </c>
    </row>
    <row r="581" spans="8:8">
      <c r="H581" s="34" t="str">
        <f t="shared" si="20"/>
        <v/>
      </c>
    </row>
    <row r="582" spans="8:8">
      <c r="H582" s="34" t="str">
        <f t="shared" si="20"/>
        <v/>
      </c>
    </row>
    <row r="583" spans="8:8">
      <c r="H583" s="34" t="str">
        <f t="shared" si="20"/>
        <v/>
      </c>
    </row>
    <row r="584" spans="8:8">
      <c r="H584" s="34" t="str">
        <f t="shared" si="20"/>
        <v/>
      </c>
    </row>
    <row r="585" spans="8:8">
      <c r="H585" s="34" t="str">
        <f t="shared" si="20"/>
        <v/>
      </c>
    </row>
    <row r="586" spans="8:8">
      <c r="H586" s="34" t="str">
        <f t="shared" si="20"/>
        <v/>
      </c>
    </row>
    <row r="587" spans="8:8">
      <c r="H587" s="34" t="str">
        <f t="shared" si="20"/>
        <v/>
      </c>
    </row>
    <row r="588" spans="8:8">
      <c r="H588" s="34" t="str">
        <f t="shared" si="20"/>
        <v/>
      </c>
    </row>
    <row r="589" spans="8:8">
      <c r="H589" s="34" t="str">
        <f t="shared" si="20"/>
        <v/>
      </c>
    </row>
    <row r="590" spans="8:8">
      <c r="H590" s="34" t="str">
        <f t="shared" si="20"/>
        <v/>
      </c>
    </row>
    <row r="591" spans="8:8">
      <c r="H591" s="34" t="str">
        <f t="shared" si="20"/>
        <v/>
      </c>
    </row>
    <row r="592" spans="8:8">
      <c r="H592" s="34" t="str">
        <f t="shared" si="20"/>
        <v/>
      </c>
    </row>
    <row r="593" spans="8:8">
      <c r="H593" s="34" t="str">
        <f t="shared" si="20"/>
        <v/>
      </c>
    </row>
    <row r="594" spans="8:8">
      <c r="H594" s="34" t="str">
        <f t="shared" si="20"/>
        <v/>
      </c>
    </row>
    <row r="595" spans="8:8">
      <c r="H595" s="34" t="str">
        <f t="shared" si="20"/>
        <v/>
      </c>
    </row>
    <row r="596" spans="8:8">
      <c r="H596" s="34" t="str">
        <f t="shared" si="20"/>
        <v/>
      </c>
    </row>
    <row r="597" spans="8:8">
      <c r="H597" s="34" t="str">
        <f t="shared" si="20"/>
        <v/>
      </c>
    </row>
    <row r="598" spans="8:8">
      <c r="H598" s="34" t="str">
        <f t="shared" si="20"/>
        <v/>
      </c>
    </row>
    <row r="599" spans="8:8">
      <c r="H599" s="34" t="str">
        <f t="shared" si="20"/>
        <v/>
      </c>
    </row>
    <row r="600" spans="8:8">
      <c r="H600" s="34" t="str">
        <f t="shared" si="20"/>
        <v/>
      </c>
    </row>
    <row r="601" spans="8:8">
      <c r="H601" s="34" t="str">
        <f t="shared" si="20"/>
        <v/>
      </c>
    </row>
    <row r="602" spans="8:8">
      <c r="H602" s="34" t="str">
        <f t="shared" si="20"/>
        <v/>
      </c>
    </row>
    <row r="603" spans="8:8">
      <c r="H603" s="34" t="str">
        <f t="shared" si="20"/>
        <v/>
      </c>
    </row>
    <row r="604" spans="8:8">
      <c r="H604" s="34" t="str">
        <f t="shared" si="20"/>
        <v/>
      </c>
    </row>
    <row r="605" spans="8:8">
      <c r="H605" s="34" t="str">
        <f t="shared" si="20"/>
        <v/>
      </c>
    </row>
    <row r="606" spans="8:8">
      <c r="H606" s="34" t="str">
        <f t="shared" si="20"/>
        <v/>
      </c>
    </row>
    <row r="607" spans="8:8">
      <c r="H607" s="34" t="str">
        <f t="shared" si="20"/>
        <v/>
      </c>
    </row>
    <row r="608" spans="8:8">
      <c r="H608" s="34" t="str">
        <f t="shared" si="20"/>
        <v/>
      </c>
    </row>
    <row r="609" spans="8:8">
      <c r="H609" s="34" t="str">
        <f t="shared" si="20"/>
        <v/>
      </c>
    </row>
    <row r="610" spans="8:8">
      <c r="H610" s="34" t="str">
        <f t="shared" si="20"/>
        <v/>
      </c>
    </row>
    <row r="611" spans="8:8">
      <c r="H611" s="34" t="str">
        <f t="shared" si="20"/>
        <v/>
      </c>
    </row>
    <row r="612" spans="8:8">
      <c r="H612" s="34" t="str">
        <f t="shared" si="20"/>
        <v/>
      </c>
    </row>
    <row r="613" spans="8:8">
      <c r="H613" s="34" t="str">
        <f t="shared" si="20"/>
        <v/>
      </c>
    </row>
    <row r="614" spans="8:8">
      <c r="H614" s="34" t="str">
        <f t="shared" si="20"/>
        <v/>
      </c>
    </row>
    <row r="615" spans="8:8">
      <c r="H615" s="34" t="str">
        <f t="shared" si="20"/>
        <v/>
      </c>
    </row>
    <row r="616" spans="8:8">
      <c r="H616" s="34" t="str">
        <f t="shared" si="20"/>
        <v/>
      </c>
    </row>
    <row r="617" spans="8:8">
      <c r="H617" s="34" t="str">
        <f t="shared" si="20"/>
        <v/>
      </c>
    </row>
    <row r="618" spans="8:8">
      <c r="H618" s="34" t="str">
        <f t="shared" si="20"/>
        <v/>
      </c>
    </row>
    <row r="619" spans="8:8">
      <c r="H619" s="34" t="str">
        <f t="shared" si="20"/>
        <v/>
      </c>
    </row>
    <row r="620" spans="8:8">
      <c r="H620" s="34" t="str">
        <f t="shared" si="20"/>
        <v/>
      </c>
    </row>
    <row r="621" spans="8:8">
      <c r="H621" s="34" t="str">
        <f t="shared" si="20"/>
        <v/>
      </c>
    </row>
    <row r="622" spans="8:8">
      <c r="H622" s="34" t="str">
        <f t="shared" si="20"/>
        <v/>
      </c>
    </row>
    <row r="623" spans="8:8">
      <c r="H623" s="34" t="str">
        <f t="shared" si="20"/>
        <v/>
      </c>
    </row>
    <row r="624" spans="8:8">
      <c r="H624" s="34" t="str">
        <f t="shared" si="20"/>
        <v/>
      </c>
    </row>
    <row r="625" spans="8:8">
      <c r="H625" s="34" t="str">
        <f t="shared" si="20"/>
        <v/>
      </c>
    </row>
    <row r="626" spans="8:8">
      <c r="H626" s="34" t="str">
        <f t="shared" si="20"/>
        <v/>
      </c>
    </row>
    <row r="627" spans="8:8">
      <c r="H627" s="34" t="str">
        <f t="shared" si="20"/>
        <v/>
      </c>
    </row>
    <row r="628" spans="8:8">
      <c r="H628" s="34" t="str">
        <f t="shared" si="20"/>
        <v/>
      </c>
    </row>
    <row r="629" spans="8:8">
      <c r="H629" s="34" t="str">
        <f t="shared" si="20"/>
        <v/>
      </c>
    </row>
    <row r="630" spans="8:8">
      <c r="H630" s="34" t="str">
        <f t="shared" si="20"/>
        <v/>
      </c>
    </row>
    <row r="631" spans="8:8">
      <c r="H631" s="34" t="str">
        <f t="shared" si="20"/>
        <v/>
      </c>
    </row>
    <row r="632" spans="8:8">
      <c r="H632" s="34" t="str">
        <f t="shared" si="20"/>
        <v/>
      </c>
    </row>
    <row r="633" spans="8:8">
      <c r="H633" s="34" t="str">
        <f t="shared" si="20"/>
        <v/>
      </c>
    </row>
    <row r="634" spans="8:8">
      <c r="H634" s="34" t="str">
        <f t="shared" si="20"/>
        <v/>
      </c>
    </row>
    <row r="635" spans="8:8">
      <c r="H635" s="34" t="str">
        <f t="shared" si="20"/>
        <v/>
      </c>
    </row>
    <row r="636" spans="8:8">
      <c r="H636" s="34" t="str">
        <f t="shared" si="20"/>
        <v/>
      </c>
    </row>
    <row r="637" spans="8:8">
      <c r="H637" s="34" t="str">
        <f t="shared" si="20"/>
        <v/>
      </c>
    </row>
    <row r="638" spans="8:8">
      <c r="H638" s="34" t="str">
        <f t="shared" si="20"/>
        <v/>
      </c>
    </row>
    <row r="639" spans="8:8">
      <c r="H639" s="34" t="str">
        <f t="shared" si="20"/>
        <v/>
      </c>
    </row>
    <row r="640" spans="8:8">
      <c r="H640" s="34" t="str">
        <f t="shared" si="20"/>
        <v/>
      </c>
    </row>
    <row r="641" spans="8:8">
      <c r="H641" s="34" t="str">
        <f t="shared" si="20"/>
        <v/>
      </c>
    </row>
    <row r="642" spans="8:8">
      <c r="H642" s="34" t="str">
        <f t="shared" si="20"/>
        <v/>
      </c>
    </row>
    <row r="643" spans="8:8">
      <c r="H643" s="34" t="str">
        <f t="shared" si="20"/>
        <v/>
      </c>
    </row>
    <row r="644" spans="8:8">
      <c r="H644" s="34" t="str">
        <f t="shared" ref="H644:H707" si="21">IF(A644="","",SUM(I644:DZ644))</f>
        <v/>
      </c>
    </row>
    <row r="645" spans="8:8">
      <c r="H645" s="34" t="str">
        <f t="shared" si="21"/>
        <v/>
      </c>
    </row>
    <row r="646" spans="8:8">
      <c r="H646" s="34" t="str">
        <f t="shared" si="21"/>
        <v/>
      </c>
    </row>
    <row r="647" spans="8:8">
      <c r="H647" s="34" t="str">
        <f t="shared" si="21"/>
        <v/>
      </c>
    </row>
    <row r="648" spans="8:8">
      <c r="H648" s="34" t="str">
        <f t="shared" si="21"/>
        <v/>
      </c>
    </row>
    <row r="649" spans="8:8">
      <c r="H649" s="34" t="str">
        <f t="shared" si="21"/>
        <v/>
      </c>
    </row>
    <row r="650" spans="8:8">
      <c r="H650" s="34" t="str">
        <f t="shared" si="21"/>
        <v/>
      </c>
    </row>
    <row r="651" spans="8:8">
      <c r="H651" s="34" t="str">
        <f t="shared" si="21"/>
        <v/>
      </c>
    </row>
    <row r="652" spans="8:8">
      <c r="H652" s="34" t="str">
        <f t="shared" si="21"/>
        <v/>
      </c>
    </row>
    <row r="653" spans="8:8">
      <c r="H653" s="34" t="str">
        <f t="shared" si="21"/>
        <v/>
      </c>
    </row>
    <row r="654" spans="8:8">
      <c r="H654" s="34" t="str">
        <f t="shared" si="21"/>
        <v/>
      </c>
    </row>
    <row r="655" spans="8:8">
      <c r="H655" s="34" t="str">
        <f t="shared" si="21"/>
        <v/>
      </c>
    </row>
    <row r="656" spans="8:8">
      <c r="H656" s="34" t="str">
        <f t="shared" si="21"/>
        <v/>
      </c>
    </row>
    <row r="657" spans="8:8">
      <c r="H657" s="34" t="str">
        <f t="shared" si="21"/>
        <v/>
      </c>
    </row>
    <row r="658" spans="8:8">
      <c r="H658" s="34" t="str">
        <f t="shared" si="21"/>
        <v/>
      </c>
    </row>
    <row r="659" spans="8:8">
      <c r="H659" s="34" t="str">
        <f t="shared" si="21"/>
        <v/>
      </c>
    </row>
    <row r="660" spans="8:8">
      <c r="H660" s="34" t="str">
        <f t="shared" si="21"/>
        <v/>
      </c>
    </row>
    <row r="661" spans="8:8">
      <c r="H661" s="34" t="str">
        <f t="shared" si="21"/>
        <v/>
      </c>
    </row>
    <row r="662" spans="8:8">
      <c r="H662" s="34" t="str">
        <f t="shared" si="21"/>
        <v/>
      </c>
    </row>
    <row r="663" spans="8:8">
      <c r="H663" s="34" t="str">
        <f t="shared" si="21"/>
        <v/>
      </c>
    </row>
    <row r="664" spans="8:8">
      <c r="H664" s="34" t="str">
        <f t="shared" si="21"/>
        <v/>
      </c>
    </row>
    <row r="665" spans="8:8">
      <c r="H665" s="34" t="str">
        <f t="shared" si="21"/>
        <v/>
      </c>
    </row>
    <row r="666" spans="8:8">
      <c r="H666" s="34" t="str">
        <f t="shared" si="21"/>
        <v/>
      </c>
    </row>
    <row r="667" spans="8:8">
      <c r="H667" s="34" t="str">
        <f t="shared" si="21"/>
        <v/>
      </c>
    </row>
    <row r="668" spans="8:8">
      <c r="H668" s="34" t="str">
        <f t="shared" si="21"/>
        <v/>
      </c>
    </row>
    <row r="669" spans="8:8">
      <c r="H669" s="34" t="str">
        <f t="shared" si="21"/>
        <v/>
      </c>
    </row>
    <row r="670" spans="8:8">
      <c r="H670" s="34" t="str">
        <f t="shared" si="21"/>
        <v/>
      </c>
    </row>
    <row r="671" spans="8:8">
      <c r="H671" s="34" t="str">
        <f t="shared" si="21"/>
        <v/>
      </c>
    </row>
    <row r="672" spans="8:8">
      <c r="H672" s="34" t="str">
        <f t="shared" si="21"/>
        <v/>
      </c>
    </row>
    <row r="673" spans="8:8">
      <c r="H673" s="34" t="str">
        <f t="shared" si="21"/>
        <v/>
      </c>
    </row>
    <row r="674" spans="8:8">
      <c r="H674" s="34" t="str">
        <f t="shared" si="21"/>
        <v/>
      </c>
    </row>
    <row r="675" spans="8:8">
      <c r="H675" s="34" t="str">
        <f t="shared" si="21"/>
        <v/>
      </c>
    </row>
    <row r="676" spans="8:8">
      <c r="H676" s="34" t="str">
        <f t="shared" si="21"/>
        <v/>
      </c>
    </row>
    <row r="677" spans="8:8">
      <c r="H677" s="34" t="str">
        <f t="shared" si="21"/>
        <v/>
      </c>
    </row>
    <row r="678" spans="8:8">
      <c r="H678" s="34" t="str">
        <f t="shared" si="21"/>
        <v/>
      </c>
    </row>
    <row r="679" spans="8:8">
      <c r="H679" s="34" t="str">
        <f t="shared" si="21"/>
        <v/>
      </c>
    </row>
    <row r="680" spans="8:8">
      <c r="H680" s="34" t="str">
        <f t="shared" si="21"/>
        <v/>
      </c>
    </row>
    <row r="681" spans="8:8">
      <c r="H681" s="34" t="str">
        <f t="shared" si="21"/>
        <v/>
      </c>
    </row>
    <row r="682" spans="8:8">
      <c r="H682" s="34" t="str">
        <f t="shared" si="21"/>
        <v/>
      </c>
    </row>
    <row r="683" spans="8:8">
      <c r="H683" s="34" t="str">
        <f t="shared" si="21"/>
        <v/>
      </c>
    </row>
    <row r="684" spans="8:8">
      <c r="H684" s="34" t="str">
        <f t="shared" si="21"/>
        <v/>
      </c>
    </row>
    <row r="685" spans="8:8">
      <c r="H685" s="34" t="str">
        <f t="shared" si="21"/>
        <v/>
      </c>
    </row>
    <row r="686" spans="8:8">
      <c r="H686" s="34" t="str">
        <f t="shared" si="21"/>
        <v/>
      </c>
    </row>
    <row r="687" spans="8:8">
      <c r="H687" s="34" t="str">
        <f t="shared" si="21"/>
        <v/>
      </c>
    </row>
    <row r="688" spans="8:8">
      <c r="H688" s="34" t="str">
        <f t="shared" si="21"/>
        <v/>
      </c>
    </row>
    <row r="689" spans="8:8">
      <c r="H689" s="34" t="str">
        <f t="shared" si="21"/>
        <v/>
      </c>
    </row>
    <row r="690" spans="8:8">
      <c r="H690" s="34" t="str">
        <f t="shared" si="21"/>
        <v/>
      </c>
    </row>
    <row r="691" spans="8:8">
      <c r="H691" s="34" t="str">
        <f t="shared" si="21"/>
        <v/>
      </c>
    </row>
    <row r="692" spans="8:8">
      <c r="H692" s="34" t="str">
        <f t="shared" si="21"/>
        <v/>
      </c>
    </row>
    <row r="693" spans="8:8">
      <c r="H693" s="34" t="str">
        <f t="shared" si="21"/>
        <v/>
      </c>
    </row>
    <row r="694" spans="8:8">
      <c r="H694" s="34" t="str">
        <f t="shared" si="21"/>
        <v/>
      </c>
    </row>
    <row r="695" spans="8:8">
      <c r="H695" s="34" t="str">
        <f t="shared" si="21"/>
        <v/>
      </c>
    </row>
    <row r="696" spans="8:8">
      <c r="H696" s="34" t="str">
        <f t="shared" si="21"/>
        <v/>
      </c>
    </row>
    <row r="697" spans="8:8">
      <c r="H697" s="34" t="str">
        <f t="shared" si="21"/>
        <v/>
      </c>
    </row>
    <row r="698" spans="8:8">
      <c r="H698" s="34" t="str">
        <f t="shared" si="21"/>
        <v/>
      </c>
    </row>
    <row r="699" spans="8:8">
      <c r="H699" s="34" t="str">
        <f t="shared" si="21"/>
        <v/>
      </c>
    </row>
    <row r="700" spans="8:8">
      <c r="H700" s="34" t="str">
        <f t="shared" si="21"/>
        <v/>
      </c>
    </row>
    <row r="701" spans="8:8">
      <c r="H701" s="34" t="str">
        <f t="shared" si="21"/>
        <v/>
      </c>
    </row>
    <row r="702" spans="8:8">
      <c r="H702" s="34" t="str">
        <f t="shared" si="21"/>
        <v/>
      </c>
    </row>
    <row r="703" spans="8:8">
      <c r="H703" s="34" t="str">
        <f t="shared" si="21"/>
        <v/>
      </c>
    </row>
    <row r="704" spans="8:8">
      <c r="H704" s="34" t="str">
        <f t="shared" si="21"/>
        <v/>
      </c>
    </row>
    <row r="705" spans="8:8">
      <c r="H705" s="34" t="str">
        <f t="shared" si="21"/>
        <v/>
      </c>
    </row>
    <row r="706" spans="8:8">
      <c r="H706" s="34" t="str">
        <f t="shared" si="21"/>
        <v/>
      </c>
    </row>
    <row r="707" spans="8:8">
      <c r="H707" s="34" t="str">
        <f t="shared" si="21"/>
        <v/>
      </c>
    </row>
    <row r="708" spans="8:8">
      <c r="H708" s="34" t="str">
        <f t="shared" ref="H708:H771" si="22">IF(A708="","",SUM(I708:DZ708))</f>
        <v/>
      </c>
    </row>
    <row r="709" spans="8:8">
      <c r="H709" s="34" t="str">
        <f t="shared" si="22"/>
        <v/>
      </c>
    </row>
    <row r="710" spans="8:8">
      <c r="H710" s="34" t="str">
        <f t="shared" si="22"/>
        <v/>
      </c>
    </row>
    <row r="711" spans="8:8">
      <c r="H711" s="34" t="str">
        <f t="shared" si="22"/>
        <v/>
      </c>
    </row>
    <row r="712" spans="8:8">
      <c r="H712" s="34" t="str">
        <f t="shared" si="22"/>
        <v/>
      </c>
    </row>
    <row r="713" spans="8:8">
      <c r="H713" s="34" t="str">
        <f t="shared" si="22"/>
        <v/>
      </c>
    </row>
    <row r="714" spans="8:8">
      <c r="H714" s="34" t="str">
        <f t="shared" si="22"/>
        <v/>
      </c>
    </row>
    <row r="715" spans="8:8">
      <c r="H715" s="34" t="str">
        <f t="shared" si="22"/>
        <v/>
      </c>
    </row>
    <row r="716" spans="8:8">
      <c r="H716" s="34" t="str">
        <f t="shared" si="22"/>
        <v/>
      </c>
    </row>
    <row r="717" spans="8:8">
      <c r="H717" s="34" t="str">
        <f t="shared" si="22"/>
        <v/>
      </c>
    </row>
    <row r="718" spans="8:8">
      <c r="H718" s="34" t="str">
        <f t="shared" si="22"/>
        <v/>
      </c>
    </row>
    <row r="719" spans="8:8">
      <c r="H719" s="34" t="str">
        <f t="shared" si="22"/>
        <v/>
      </c>
    </row>
    <row r="720" spans="8:8">
      <c r="H720" s="34" t="str">
        <f t="shared" si="22"/>
        <v/>
      </c>
    </row>
    <row r="721" spans="8:8">
      <c r="H721" s="34" t="str">
        <f t="shared" si="22"/>
        <v/>
      </c>
    </row>
    <row r="722" spans="8:8">
      <c r="H722" s="34" t="str">
        <f t="shared" si="22"/>
        <v/>
      </c>
    </row>
    <row r="723" spans="8:8">
      <c r="H723" s="34" t="str">
        <f t="shared" si="22"/>
        <v/>
      </c>
    </row>
    <row r="724" spans="8:8">
      <c r="H724" s="34" t="str">
        <f t="shared" si="22"/>
        <v/>
      </c>
    </row>
    <row r="725" spans="8:8">
      <c r="H725" s="34" t="str">
        <f t="shared" si="22"/>
        <v/>
      </c>
    </row>
    <row r="726" spans="8:8">
      <c r="H726" s="34" t="str">
        <f t="shared" si="22"/>
        <v/>
      </c>
    </row>
    <row r="727" spans="8:8">
      <c r="H727" s="34" t="str">
        <f t="shared" si="22"/>
        <v/>
      </c>
    </row>
    <row r="728" spans="8:8">
      <c r="H728" s="34" t="str">
        <f t="shared" si="22"/>
        <v/>
      </c>
    </row>
    <row r="729" spans="8:8">
      <c r="H729" s="34" t="str">
        <f t="shared" si="22"/>
        <v/>
      </c>
    </row>
    <row r="730" spans="8:8">
      <c r="H730" s="34" t="str">
        <f t="shared" si="22"/>
        <v/>
      </c>
    </row>
    <row r="731" spans="8:8">
      <c r="H731" s="34" t="str">
        <f t="shared" si="22"/>
        <v/>
      </c>
    </row>
    <row r="732" spans="8:8">
      <c r="H732" s="34" t="str">
        <f t="shared" si="22"/>
        <v/>
      </c>
    </row>
    <row r="733" spans="8:8">
      <c r="H733" s="34" t="str">
        <f t="shared" si="22"/>
        <v/>
      </c>
    </row>
    <row r="734" spans="8:8">
      <c r="H734" s="34" t="str">
        <f t="shared" si="22"/>
        <v/>
      </c>
    </row>
    <row r="735" spans="8:8">
      <c r="H735" s="34" t="str">
        <f t="shared" si="22"/>
        <v/>
      </c>
    </row>
    <row r="736" spans="8:8">
      <c r="H736" s="34" t="str">
        <f t="shared" si="22"/>
        <v/>
      </c>
    </row>
    <row r="737" spans="8:8">
      <c r="H737" s="34" t="str">
        <f t="shared" si="22"/>
        <v/>
      </c>
    </row>
    <row r="738" spans="8:8">
      <c r="H738" s="34" t="str">
        <f t="shared" si="22"/>
        <v/>
      </c>
    </row>
    <row r="739" spans="8:8">
      <c r="H739" s="34" t="str">
        <f t="shared" si="22"/>
        <v/>
      </c>
    </row>
    <row r="740" spans="8:8">
      <c r="H740" s="34" t="str">
        <f t="shared" si="22"/>
        <v/>
      </c>
    </row>
    <row r="741" spans="8:8">
      <c r="H741" s="34" t="str">
        <f t="shared" si="22"/>
        <v/>
      </c>
    </row>
    <row r="742" spans="8:8">
      <c r="H742" s="34" t="str">
        <f t="shared" si="22"/>
        <v/>
      </c>
    </row>
    <row r="743" spans="8:8">
      <c r="H743" s="34" t="str">
        <f t="shared" si="22"/>
        <v/>
      </c>
    </row>
    <row r="744" spans="8:8">
      <c r="H744" s="34" t="str">
        <f t="shared" si="22"/>
        <v/>
      </c>
    </row>
    <row r="745" spans="8:8">
      <c r="H745" s="34" t="str">
        <f t="shared" si="22"/>
        <v/>
      </c>
    </row>
    <row r="746" spans="8:8">
      <c r="H746" s="34" t="str">
        <f t="shared" si="22"/>
        <v/>
      </c>
    </row>
    <row r="747" spans="8:8">
      <c r="H747" s="34" t="str">
        <f t="shared" si="22"/>
        <v/>
      </c>
    </row>
    <row r="748" spans="8:8">
      <c r="H748" s="34" t="str">
        <f t="shared" si="22"/>
        <v/>
      </c>
    </row>
    <row r="749" spans="8:8">
      <c r="H749" s="34" t="str">
        <f t="shared" si="22"/>
        <v/>
      </c>
    </row>
    <row r="750" spans="8:8">
      <c r="H750" s="34" t="str">
        <f t="shared" si="22"/>
        <v/>
      </c>
    </row>
    <row r="751" spans="8:8">
      <c r="H751" s="34" t="str">
        <f t="shared" si="22"/>
        <v/>
      </c>
    </row>
    <row r="752" spans="8:8">
      <c r="H752" s="34" t="str">
        <f t="shared" si="22"/>
        <v/>
      </c>
    </row>
    <row r="753" spans="8:8">
      <c r="H753" s="34" t="str">
        <f t="shared" si="22"/>
        <v/>
      </c>
    </row>
    <row r="754" spans="8:8">
      <c r="H754" s="34" t="str">
        <f t="shared" si="22"/>
        <v/>
      </c>
    </row>
    <row r="755" spans="8:8">
      <c r="H755" s="34" t="str">
        <f t="shared" si="22"/>
        <v/>
      </c>
    </row>
    <row r="756" spans="8:8">
      <c r="H756" s="34" t="str">
        <f t="shared" si="22"/>
        <v/>
      </c>
    </row>
    <row r="757" spans="8:8">
      <c r="H757" s="34" t="str">
        <f t="shared" si="22"/>
        <v/>
      </c>
    </row>
    <row r="758" spans="8:8">
      <c r="H758" s="34" t="str">
        <f t="shared" si="22"/>
        <v/>
      </c>
    </row>
    <row r="759" spans="8:8">
      <c r="H759" s="34" t="str">
        <f t="shared" si="22"/>
        <v/>
      </c>
    </row>
    <row r="760" spans="8:8">
      <c r="H760" s="34" t="str">
        <f t="shared" si="22"/>
        <v/>
      </c>
    </row>
    <row r="761" spans="8:8">
      <c r="H761" s="34" t="str">
        <f t="shared" si="22"/>
        <v/>
      </c>
    </row>
    <row r="762" spans="8:8">
      <c r="H762" s="34" t="str">
        <f t="shared" si="22"/>
        <v/>
      </c>
    </row>
    <row r="763" spans="8:8">
      <c r="H763" s="34" t="str">
        <f t="shared" si="22"/>
        <v/>
      </c>
    </row>
    <row r="764" spans="8:8">
      <c r="H764" s="34" t="str">
        <f t="shared" si="22"/>
        <v/>
      </c>
    </row>
    <row r="765" spans="8:8">
      <c r="H765" s="34" t="str">
        <f t="shared" si="22"/>
        <v/>
      </c>
    </row>
    <row r="766" spans="8:8">
      <c r="H766" s="34" t="str">
        <f t="shared" si="22"/>
        <v/>
      </c>
    </row>
    <row r="767" spans="8:8">
      <c r="H767" s="34" t="str">
        <f t="shared" si="22"/>
        <v/>
      </c>
    </row>
    <row r="768" spans="8:8">
      <c r="H768" s="34" t="str">
        <f t="shared" si="22"/>
        <v/>
      </c>
    </row>
    <row r="769" spans="8:8">
      <c r="H769" s="34" t="str">
        <f t="shared" si="22"/>
        <v/>
      </c>
    </row>
    <row r="770" spans="8:8">
      <c r="H770" s="34" t="str">
        <f t="shared" si="22"/>
        <v/>
      </c>
    </row>
    <row r="771" spans="8:8">
      <c r="H771" s="34" t="str">
        <f t="shared" si="22"/>
        <v/>
      </c>
    </row>
    <row r="772" spans="8:8">
      <c r="H772" s="34" t="str">
        <f t="shared" ref="H772:H835" si="23">IF(A772="","",SUM(I772:DZ772))</f>
        <v/>
      </c>
    </row>
    <row r="773" spans="8:8">
      <c r="H773" s="34" t="str">
        <f t="shared" si="23"/>
        <v/>
      </c>
    </row>
    <row r="774" spans="8:8">
      <c r="H774" s="34" t="str">
        <f t="shared" si="23"/>
        <v/>
      </c>
    </row>
    <row r="775" spans="8:8">
      <c r="H775" s="34" t="str">
        <f t="shared" si="23"/>
        <v/>
      </c>
    </row>
    <row r="776" spans="8:8">
      <c r="H776" s="34" t="str">
        <f t="shared" si="23"/>
        <v/>
      </c>
    </row>
    <row r="777" spans="8:8">
      <c r="H777" s="34" t="str">
        <f t="shared" si="23"/>
        <v/>
      </c>
    </row>
    <row r="778" spans="8:8">
      <c r="H778" s="34" t="str">
        <f t="shared" si="23"/>
        <v/>
      </c>
    </row>
    <row r="779" spans="8:8">
      <c r="H779" s="34" t="str">
        <f t="shared" si="23"/>
        <v/>
      </c>
    </row>
    <row r="780" spans="8:8">
      <c r="H780" s="34" t="str">
        <f t="shared" si="23"/>
        <v/>
      </c>
    </row>
    <row r="781" spans="8:8">
      <c r="H781" s="34" t="str">
        <f t="shared" si="23"/>
        <v/>
      </c>
    </row>
    <row r="782" spans="8:8">
      <c r="H782" s="34" t="str">
        <f t="shared" si="23"/>
        <v/>
      </c>
    </row>
    <row r="783" spans="8:8">
      <c r="H783" s="34" t="str">
        <f t="shared" si="23"/>
        <v/>
      </c>
    </row>
    <row r="784" spans="8:8">
      <c r="H784" s="34" t="str">
        <f t="shared" si="23"/>
        <v/>
      </c>
    </row>
    <row r="785" spans="8:8">
      <c r="H785" s="34" t="str">
        <f t="shared" si="23"/>
        <v/>
      </c>
    </row>
    <row r="786" spans="8:8">
      <c r="H786" s="34" t="str">
        <f t="shared" si="23"/>
        <v/>
      </c>
    </row>
    <row r="787" spans="8:8">
      <c r="H787" s="34" t="str">
        <f t="shared" si="23"/>
        <v/>
      </c>
    </row>
    <row r="788" spans="8:8">
      <c r="H788" s="34" t="str">
        <f t="shared" si="23"/>
        <v/>
      </c>
    </row>
    <row r="789" spans="8:8">
      <c r="H789" s="34" t="str">
        <f t="shared" si="23"/>
        <v/>
      </c>
    </row>
    <row r="790" spans="8:8">
      <c r="H790" s="34" t="str">
        <f t="shared" si="23"/>
        <v/>
      </c>
    </row>
    <row r="791" spans="8:8">
      <c r="H791" s="34" t="str">
        <f t="shared" si="23"/>
        <v/>
      </c>
    </row>
    <row r="792" spans="8:8">
      <c r="H792" s="34" t="str">
        <f t="shared" si="23"/>
        <v/>
      </c>
    </row>
    <row r="793" spans="8:8">
      <c r="H793" s="34" t="str">
        <f t="shared" si="23"/>
        <v/>
      </c>
    </row>
    <row r="794" spans="8:8">
      <c r="H794" s="34" t="str">
        <f t="shared" si="23"/>
        <v/>
      </c>
    </row>
    <row r="795" spans="8:8">
      <c r="H795" s="34" t="str">
        <f t="shared" si="23"/>
        <v/>
      </c>
    </row>
    <row r="796" spans="8:8">
      <c r="H796" s="34" t="str">
        <f t="shared" si="23"/>
        <v/>
      </c>
    </row>
    <row r="797" spans="8:8">
      <c r="H797" s="34" t="str">
        <f t="shared" si="23"/>
        <v/>
      </c>
    </row>
    <row r="798" spans="8:8">
      <c r="H798" s="34" t="str">
        <f t="shared" si="23"/>
        <v/>
      </c>
    </row>
    <row r="799" spans="8:8">
      <c r="H799" s="34" t="str">
        <f t="shared" si="23"/>
        <v/>
      </c>
    </row>
    <row r="800" spans="8:8">
      <c r="H800" s="34" t="str">
        <f t="shared" si="23"/>
        <v/>
      </c>
    </row>
    <row r="801" spans="8:8">
      <c r="H801" s="34" t="str">
        <f t="shared" si="23"/>
        <v/>
      </c>
    </row>
    <row r="802" spans="8:8">
      <c r="H802" s="34" t="str">
        <f t="shared" si="23"/>
        <v/>
      </c>
    </row>
    <row r="803" spans="8:8">
      <c r="H803" s="34" t="str">
        <f t="shared" si="23"/>
        <v/>
      </c>
    </row>
    <row r="804" spans="8:8">
      <c r="H804" s="34" t="str">
        <f t="shared" si="23"/>
        <v/>
      </c>
    </row>
    <row r="805" spans="8:8">
      <c r="H805" s="34" t="str">
        <f t="shared" si="23"/>
        <v/>
      </c>
    </row>
    <row r="806" spans="8:8">
      <c r="H806" s="34" t="str">
        <f t="shared" si="23"/>
        <v/>
      </c>
    </row>
    <row r="807" spans="8:8">
      <c r="H807" s="34" t="str">
        <f t="shared" si="23"/>
        <v/>
      </c>
    </row>
    <row r="808" spans="8:8">
      <c r="H808" s="34" t="str">
        <f t="shared" si="23"/>
        <v/>
      </c>
    </row>
    <row r="809" spans="8:8">
      <c r="H809" s="34" t="str">
        <f t="shared" si="23"/>
        <v/>
      </c>
    </row>
    <row r="810" spans="8:8">
      <c r="H810" s="34" t="str">
        <f t="shared" si="23"/>
        <v/>
      </c>
    </row>
    <row r="811" spans="8:8">
      <c r="H811" s="34" t="str">
        <f t="shared" si="23"/>
        <v/>
      </c>
    </row>
    <row r="812" spans="8:8">
      <c r="H812" s="34" t="str">
        <f t="shared" si="23"/>
        <v/>
      </c>
    </row>
    <row r="813" spans="8:8">
      <c r="H813" s="34" t="str">
        <f t="shared" si="23"/>
        <v/>
      </c>
    </row>
    <row r="814" spans="8:8">
      <c r="H814" s="34" t="str">
        <f t="shared" si="23"/>
        <v/>
      </c>
    </row>
    <row r="815" spans="8:8">
      <c r="H815" s="34" t="str">
        <f t="shared" si="23"/>
        <v/>
      </c>
    </row>
    <row r="816" spans="8:8">
      <c r="H816" s="34" t="str">
        <f t="shared" si="23"/>
        <v/>
      </c>
    </row>
    <row r="817" spans="8:8">
      <c r="H817" s="34" t="str">
        <f t="shared" si="23"/>
        <v/>
      </c>
    </row>
    <row r="818" spans="8:8">
      <c r="H818" s="34" t="str">
        <f t="shared" si="23"/>
        <v/>
      </c>
    </row>
    <row r="819" spans="8:8">
      <c r="H819" s="34" t="str">
        <f t="shared" si="23"/>
        <v/>
      </c>
    </row>
    <row r="820" spans="8:8">
      <c r="H820" s="34" t="str">
        <f t="shared" si="23"/>
        <v/>
      </c>
    </row>
    <row r="821" spans="8:8">
      <c r="H821" s="34" t="str">
        <f t="shared" si="23"/>
        <v/>
      </c>
    </row>
    <row r="822" spans="8:8">
      <c r="H822" s="34" t="str">
        <f t="shared" si="23"/>
        <v/>
      </c>
    </row>
    <row r="823" spans="8:8">
      <c r="H823" s="34" t="str">
        <f t="shared" si="23"/>
        <v/>
      </c>
    </row>
    <row r="824" spans="8:8">
      <c r="H824" s="34" t="str">
        <f t="shared" si="23"/>
        <v/>
      </c>
    </row>
    <row r="825" spans="8:8">
      <c r="H825" s="34" t="str">
        <f t="shared" si="23"/>
        <v/>
      </c>
    </row>
    <row r="826" spans="8:8">
      <c r="H826" s="34" t="str">
        <f t="shared" si="23"/>
        <v/>
      </c>
    </row>
    <row r="827" spans="8:8">
      <c r="H827" s="34" t="str">
        <f t="shared" si="23"/>
        <v/>
      </c>
    </row>
    <row r="828" spans="8:8">
      <c r="H828" s="34" t="str">
        <f t="shared" si="23"/>
        <v/>
      </c>
    </row>
    <row r="829" spans="8:8">
      <c r="H829" s="34" t="str">
        <f t="shared" si="23"/>
        <v/>
      </c>
    </row>
    <row r="830" spans="8:8">
      <c r="H830" s="34" t="str">
        <f t="shared" si="23"/>
        <v/>
      </c>
    </row>
    <row r="831" spans="8:8">
      <c r="H831" s="34" t="str">
        <f t="shared" si="23"/>
        <v/>
      </c>
    </row>
    <row r="832" spans="8:8">
      <c r="H832" s="34" t="str">
        <f t="shared" si="23"/>
        <v/>
      </c>
    </row>
    <row r="833" spans="8:8">
      <c r="H833" s="34" t="str">
        <f t="shared" si="23"/>
        <v/>
      </c>
    </row>
    <row r="834" spans="8:8">
      <c r="H834" s="34" t="str">
        <f t="shared" si="23"/>
        <v/>
      </c>
    </row>
    <row r="835" spans="8:8">
      <c r="H835" s="34" t="str">
        <f t="shared" si="23"/>
        <v/>
      </c>
    </row>
    <row r="836" spans="8:8">
      <c r="H836" s="34" t="str">
        <f t="shared" ref="H836:H899" si="24">IF(A836="","",SUM(I836:DZ836))</f>
        <v/>
      </c>
    </row>
    <row r="837" spans="8:8">
      <c r="H837" s="34" t="str">
        <f t="shared" si="24"/>
        <v/>
      </c>
    </row>
    <row r="838" spans="8:8">
      <c r="H838" s="34" t="str">
        <f t="shared" si="24"/>
        <v/>
      </c>
    </row>
    <row r="839" spans="8:8">
      <c r="H839" s="34" t="str">
        <f t="shared" si="24"/>
        <v/>
      </c>
    </row>
    <row r="840" spans="8:8">
      <c r="H840" s="34" t="str">
        <f t="shared" si="24"/>
        <v/>
      </c>
    </row>
    <row r="841" spans="8:8">
      <c r="H841" s="34" t="str">
        <f t="shared" si="24"/>
        <v/>
      </c>
    </row>
    <row r="842" spans="8:8">
      <c r="H842" s="34" t="str">
        <f t="shared" si="24"/>
        <v/>
      </c>
    </row>
    <row r="843" spans="8:8">
      <c r="H843" s="34" t="str">
        <f t="shared" si="24"/>
        <v/>
      </c>
    </row>
    <row r="844" spans="8:8">
      <c r="H844" s="34" t="str">
        <f t="shared" si="24"/>
        <v/>
      </c>
    </row>
    <row r="845" spans="8:8">
      <c r="H845" s="34" t="str">
        <f t="shared" si="24"/>
        <v/>
      </c>
    </row>
    <row r="846" spans="8:8">
      <c r="H846" s="34" t="str">
        <f t="shared" si="24"/>
        <v/>
      </c>
    </row>
    <row r="847" spans="8:8">
      <c r="H847" s="34" t="str">
        <f t="shared" si="24"/>
        <v/>
      </c>
    </row>
    <row r="848" spans="8:8">
      <c r="H848" s="34" t="str">
        <f t="shared" si="24"/>
        <v/>
      </c>
    </row>
    <row r="849" spans="8:8">
      <c r="H849" s="34" t="str">
        <f t="shared" si="24"/>
        <v/>
      </c>
    </row>
    <row r="850" spans="8:8">
      <c r="H850" s="34" t="str">
        <f t="shared" si="24"/>
        <v/>
      </c>
    </row>
    <row r="851" spans="8:8">
      <c r="H851" s="34" t="str">
        <f t="shared" si="24"/>
        <v/>
      </c>
    </row>
    <row r="852" spans="8:8">
      <c r="H852" s="34" t="str">
        <f t="shared" si="24"/>
        <v/>
      </c>
    </row>
    <row r="853" spans="8:8">
      <c r="H853" s="34" t="str">
        <f t="shared" si="24"/>
        <v/>
      </c>
    </row>
    <row r="854" spans="8:8">
      <c r="H854" s="34" t="str">
        <f t="shared" si="24"/>
        <v/>
      </c>
    </row>
    <row r="855" spans="8:8">
      <c r="H855" s="34" t="str">
        <f t="shared" si="24"/>
        <v/>
      </c>
    </row>
    <row r="856" spans="8:8">
      <c r="H856" s="34" t="str">
        <f t="shared" si="24"/>
        <v/>
      </c>
    </row>
    <row r="857" spans="8:8">
      <c r="H857" s="34" t="str">
        <f t="shared" si="24"/>
        <v/>
      </c>
    </row>
    <row r="858" spans="8:8">
      <c r="H858" s="34" t="str">
        <f t="shared" si="24"/>
        <v/>
      </c>
    </row>
    <row r="859" spans="8:8">
      <c r="H859" s="34" t="str">
        <f t="shared" si="24"/>
        <v/>
      </c>
    </row>
    <row r="860" spans="8:8">
      <c r="H860" s="34" t="str">
        <f t="shared" si="24"/>
        <v/>
      </c>
    </row>
    <row r="861" spans="8:8">
      <c r="H861" s="34" t="str">
        <f t="shared" si="24"/>
        <v/>
      </c>
    </row>
    <row r="862" spans="8:8">
      <c r="H862" s="34" t="str">
        <f t="shared" si="24"/>
        <v/>
      </c>
    </row>
    <row r="863" spans="8:8">
      <c r="H863" s="34" t="str">
        <f t="shared" si="24"/>
        <v/>
      </c>
    </row>
    <row r="864" spans="8:8">
      <c r="H864" s="34" t="str">
        <f t="shared" si="24"/>
        <v/>
      </c>
    </row>
    <row r="865" spans="8:8">
      <c r="H865" s="34" t="str">
        <f t="shared" si="24"/>
        <v/>
      </c>
    </row>
    <row r="866" spans="8:8">
      <c r="H866" s="34" t="str">
        <f t="shared" si="24"/>
        <v/>
      </c>
    </row>
    <row r="867" spans="8:8">
      <c r="H867" s="34" t="str">
        <f t="shared" si="24"/>
        <v/>
      </c>
    </row>
    <row r="868" spans="8:8">
      <c r="H868" s="34" t="str">
        <f t="shared" si="24"/>
        <v/>
      </c>
    </row>
    <row r="869" spans="8:8">
      <c r="H869" s="34" t="str">
        <f t="shared" si="24"/>
        <v/>
      </c>
    </row>
    <row r="870" spans="8:8">
      <c r="H870" s="34" t="str">
        <f t="shared" si="24"/>
        <v/>
      </c>
    </row>
    <row r="871" spans="8:8">
      <c r="H871" s="34" t="str">
        <f t="shared" si="24"/>
        <v/>
      </c>
    </row>
    <row r="872" spans="8:8">
      <c r="H872" s="34" t="str">
        <f t="shared" si="24"/>
        <v/>
      </c>
    </row>
    <row r="873" spans="8:8">
      <c r="H873" s="34" t="str">
        <f t="shared" si="24"/>
        <v/>
      </c>
    </row>
    <row r="874" spans="8:8">
      <c r="H874" s="34" t="str">
        <f t="shared" si="24"/>
        <v/>
      </c>
    </row>
    <row r="875" spans="8:8">
      <c r="H875" s="34" t="str">
        <f t="shared" si="24"/>
        <v/>
      </c>
    </row>
    <row r="876" spans="8:8">
      <c r="H876" s="34" t="str">
        <f t="shared" si="24"/>
        <v/>
      </c>
    </row>
    <row r="877" spans="8:8">
      <c r="H877" s="34" t="str">
        <f t="shared" si="24"/>
        <v/>
      </c>
    </row>
    <row r="878" spans="8:8">
      <c r="H878" s="34" t="str">
        <f t="shared" si="24"/>
        <v/>
      </c>
    </row>
    <row r="879" spans="8:8">
      <c r="H879" s="34" t="str">
        <f t="shared" si="24"/>
        <v/>
      </c>
    </row>
    <row r="880" spans="8:8">
      <c r="H880" s="34" t="str">
        <f t="shared" si="24"/>
        <v/>
      </c>
    </row>
    <row r="881" spans="8:8">
      <c r="H881" s="34" t="str">
        <f t="shared" si="24"/>
        <v/>
      </c>
    </row>
    <row r="882" spans="8:8">
      <c r="H882" s="34" t="str">
        <f t="shared" si="24"/>
        <v/>
      </c>
    </row>
    <row r="883" spans="8:8">
      <c r="H883" s="34" t="str">
        <f t="shared" si="24"/>
        <v/>
      </c>
    </row>
    <row r="884" spans="8:8">
      <c r="H884" s="34" t="str">
        <f t="shared" si="24"/>
        <v/>
      </c>
    </row>
    <row r="885" spans="8:8">
      <c r="H885" s="34" t="str">
        <f t="shared" si="24"/>
        <v/>
      </c>
    </row>
    <row r="886" spans="8:8">
      <c r="H886" s="34" t="str">
        <f t="shared" si="24"/>
        <v/>
      </c>
    </row>
    <row r="887" spans="8:8">
      <c r="H887" s="34" t="str">
        <f t="shared" si="24"/>
        <v/>
      </c>
    </row>
    <row r="888" spans="8:8">
      <c r="H888" s="34" t="str">
        <f t="shared" si="24"/>
        <v/>
      </c>
    </row>
    <row r="889" spans="8:8">
      <c r="H889" s="34" t="str">
        <f t="shared" si="24"/>
        <v/>
      </c>
    </row>
    <row r="890" spans="8:8">
      <c r="H890" s="34" t="str">
        <f t="shared" si="24"/>
        <v/>
      </c>
    </row>
    <row r="891" spans="8:8">
      <c r="H891" s="34" t="str">
        <f t="shared" si="24"/>
        <v/>
      </c>
    </row>
    <row r="892" spans="8:8">
      <c r="H892" s="34" t="str">
        <f t="shared" si="24"/>
        <v/>
      </c>
    </row>
    <row r="893" spans="8:8">
      <c r="H893" s="34" t="str">
        <f t="shared" si="24"/>
        <v/>
      </c>
    </row>
    <row r="894" spans="8:8">
      <c r="H894" s="34" t="str">
        <f t="shared" si="24"/>
        <v/>
      </c>
    </row>
    <row r="895" spans="8:8">
      <c r="H895" s="34" t="str">
        <f t="shared" si="24"/>
        <v/>
      </c>
    </row>
    <row r="896" spans="8:8">
      <c r="H896" s="34" t="str">
        <f t="shared" si="24"/>
        <v/>
      </c>
    </row>
    <row r="897" spans="8:8">
      <c r="H897" s="34" t="str">
        <f t="shared" si="24"/>
        <v/>
      </c>
    </row>
    <row r="898" spans="8:8">
      <c r="H898" s="34" t="str">
        <f t="shared" si="24"/>
        <v/>
      </c>
    </row>
    <row r="899" spans="8:8">
      <c r="H899" s="34" t="str">
        <f t="shared" si="24"/>
        <v/>
      </c>
    </row>
    <row r="900" spans="8:8">
      <c r="H900" s="34" t="str">
        <f t="shared" ref="H900:H963" si="25">IF(A900="","",SUM(I900:DZ900))</f>
        <v/>
      </c>
    </row>
    <row r="901" spans="8:8">
      <c r="H901" s="34" t="str">
        <f t="shared" si="25"/>
        <v/>
      </c>
    </row>
    <row r="902" spans="8:8">
      <c r="H902" s="34" t="str">
        <f t="shared" si="25"/>
        <v/>
      </c>
    </row>
    <row r="903" spans="8:8">
      <c r="H903" s="34" t="str">
        <f t="shared" si="25"/>
        <v/>
      </c>
    </row>
    <row r="904" spans="8:8">
      <c r="H904" s="34" t="str">
        <f t="shared" si="25"/>
        <v/>
      </c>
    </row>
    <row r="905" spans="8:8">
      <c r="H905" s="34" t="str">
        <f t="shared" si="25"/>
        <v/>
      </c>
    </row>
    <row r="906" spans="8:8">
      <c r="H906" s="34" t="str">
        <f t="shared" si="25"/>
        <v/>
      </c>
    </row>
    <row r="907" spans="8:8">
      <c r="H907" s="34" t="str">
        <f t="shared" si="25"/>
        <v/>
      </c>
    </row>
    <row r="908" spans="8:8">
      <c r="H908" s="34" t="str">
        <f t="shared" si="25"/>
        <v/>
      </c>
    </row>
    <row r="909" spans="8:8">
      <c r="H909" s="34" t="str">
        <f t="shared" si="25"/>
        <v/>
      </c>
    </row>
    <row r="910" spans="8:8">
      <c r="H910" s="34" t="str">
        <f t="shared" si="25"/>
        <v/>
      </c>
    </row>
    <row r="911" spans="8:8">
      <c r="H911" s="34" t="str">
        <f t="shared" si="25"/>
        <v/>
      </c>
    </row>
    <row r="912" spans="8:8">
      <c r="H912" s="34" t="str">
        <f t="shared" si="25"/>
        <v/>
      </c>
    </row>
    <row r="913" spans="8:8">
      <c r="H913" s="34" t="str">
        <f t="shared" si="25"/>
        <v/>
      </c>
    </row>
    <row r="914" spans="8:8">
      <c r="H914" s="34" t="str">
        <f t="shared" si="25"/>
        <v/>
      </c>
    </row>
    <row r="915" spans="8:8">
      <c r="H915" s="34" t="str">
        <f t="shared" si="25"/>
        <v/>
      </c>
    </row>
    <row r="916" spans="8:8">
      <c r="H916" s="34" t="str">
        <f t="shared" si="25"/>
        <v/>
      </c>
    </row>
    <row r="917" spans="8:8">
      <c r="H917" s="34" t="str">
        <f t="shared" si="25"/>
        <v/>
      </c>
    </row>
    <row r="918" spans="8:8">
      <c r="H918" s="34" t="str">
        <f t="shared" si="25"/>
        <v/>
      </c>
    </row>
    <row r="919" spans="8:8">
      <c r="H919" s="34" t="str">
        <f t="shared" si="25"/>
        <v/>
      </c>
    </row>
    <row r="920" spans="8:8">
      <c r="H920" s="34" t="str">
        <f t="shared" si="25"/>
        <v/>
      </c>
    </row>
    <row r="921" spans="8:8">
      <c r="H921" s="34" t="str">
        <f t="shared" si="25"/>
        <v/>
      </c>
    </row>
    <row r="922" spans="8:8">
      <c r="H922" s="34" t="str">
        <f t="shared" si="25"/>
        <v/>
      </c>
    </row>
    <row r="923" spans="8:8">
      <c r="H923" s="34" t="str">
        <f t="shared" si="25"/>
        <v/>
      </c>
    </row>
    <row r="924" spans="8:8">
      <c r="H924" s="34" t="str">
        <f t="shared" si="25"/>
        <v/>
      </c>
    </row>
    <row r="925" spans="8:8">
      <c r="H925" s="34" t="str">
        <f t="shared" si="25"/>
        <v/>
      </c>
    </row>
    <row r="926" spans="8:8">
      <c r="H926" s="34" t="str">
        <f t="shared" si="25"/>
        <v/>
      </c>
    </row>
    <row r="927" spans="8:8">
      <c r="H927" s="34" t="str">
        <f t="shared" si="25"/>
        <v/>
      </c>
    </row>
    <row r="928" spans="8:8">
      <c r="H928" s="34" t="str">
        <f t="shared" si="25"/>
        <v/>
      </c>
    </row>
    <row r="929" spans="8:8">
      <c r="H929" s="34" t="str">
        <f t="shared" si="25"/>
        <v/>
      </c>
    </row>
    <row r="930" spans="8:8">
      <c r="H930" s="34" t="str">
        <f t="shared" si="25"/>
        <v/>
      </c>
    </row>
    <row r="931" spans="8:8">
      <c r="H931" s="34" t="str">
        <f t="shared" si="25"/>
        <v/>
      </c>
    </row>
    <row r="932" spans="8:8">
      <c r="H932" s="34" t="str">
        <f t="shared" si="25"/>
        <v/>
      </c>
    </row>
    <row r="933" spans="8:8">
      <c r="H933" s="34" t="str">
        <f t="shared" si="25"/>
        <v/>
      </c>
    </row>
    <row r="934" spans="8:8">
      <c r="H934" s="34" t="str">
        <f t="shared" si="25"/>
        <v/>
      </c>
    </row>
    <row r="935" spans="8:8">
      <c r="H935" s="34" t="str">
        <f t="shared" si="25"/>
        <v/>
      </c>
    </row>
    <row r="936" spans="8:8">
      <c r="H936" s="34" t="str">
        <f t="shared" si="25"/>
        <v/>
      </c>
    </row>
    <row r="937" spans="8:8">
      <c r="H937" s="34" t="str">
        <f t="shared" si="25"/>
        <v/>
      </c>
    </row>
    <row r="938" spans="8:8">
      <c r="H938" s="34" t="str">
        <f t="shared" si="25"/>
        <v/>
      </c>
    </row>
    <row r="939" spans="8:8">
      <c r="H939" s="34" t="str">
        <f t="shared" si="25"/>
        <v/>
      </c>
    </row>
    <row r="940" spans="8:8">
      <c r="H940" s="34" t="str">
        <f t="shared" si="25"/>
        <v/>
      </c>
    </row>
    <row r="941" spans="8:8">
      <c r="H941" s="34" t="str">
        <f t="shared" si="25"/>
        <v/>
      </c>
    </row>
    <row r="942" spans="8:8">
      <c r="H942" s="34" t="str">
        <f t="shared" si="25"/>
        <v/>
      </c>
    </row>
    <row r="943" spans="8:8">
      <c r="H943" s="34" t="str">
        <f t="shared" si="25"/>
        <v/>
      </c>
    </row>
    <row r="944" spans="8:8">
      <c r="H944" s="34" t="str">
        <f t="shared" si="25"/>
        <v/>
      </c>
    </row>
    <row r="945" spans="8:8">
      <c r="H945" s="34" t="str">
        <f t="shared" si="25"/>
        <v/>
      </c>
    </row>
    <row r="946" spans="8:8">
      <c r="H946" s="34" t="str">
        <f t="shared" si="25"/>
        <v/>
      </c>
    </row>
    <row r="947" spans="8:8">
      <c r="H947" s="34" t="str">
        <f t="shared" si="25"/>
        <v/>
      </c>
    </row>
    <row r="948" spans="8:8">
      <c r="H948" s="34" t="str">
        <f t="shared" si="25"/>
        <v/>
      </c>
    </row>
    <row r="949" spans="8:8">
      <c r="H949" s="34" t="str">
        <f t="shared" si="25"/>
        <v/>
      </c>
    </row>
    <row r="950" spans="8:8">
      <c r="H950" s="34" t="str">
        <f t="shared" si="25"/>
        <v/>
      </c>
    </row>
    <row r="951" spans="8:8">
      <c r="H951" s="34" t="str">
        <f t="shared" si="25"/>
        <v/>
      </c>
    </row>
    <row r="952" spans="8:8">
      <c r="H952" s="34" t="str">
        <f t="shared" si="25"/>
        <v/>
      </c>
    </row>
    <row r="953" spans="8:8">
      <c r="H953" s="34" t="str">
        <f t="shared" si="25"/>
        <v/>
      </c>
    </row>
    <row r="954" spans="8:8">
      <c r="H954" s="34" t="str">
        <f t="shared" si="25"/>
        <v/>
      </c>
    </row>
    <row r="955" spans="8:8">
      <c r="H955" s="34" t="str">
        <f t="shared" si="25"/>
        <v/>
      </c>
    </row>
    <row r="956" spans="8:8">
      <c r="H956" s="34" t="str">
        <f t="shared" si="25"/>
        <v/>
      </c>
    </row>
    <row r="957" spans="8:8">
      <c r="H957" s="34" t="str">
        <f t="shared" si="25"/>
        <v/>
      </c>
    </row>
    <row r="958" spans="8:8">
      <c r="H958" s="34" t="str">
        <f t="shared" si="25"/>
        <v/>
      </c>
    </row>
    <row r="959" spans="8:8">
      <c r="H959" s="34" t="str">
        <f t="shared" si="25"/>
        <v/>
      </c>
    </row>
    <row r="960" spans="8:8">
      <c r="H960" s="34" t="str">
        <f t="shared" si="25"/>
        <v/>
      </c>
    </row>
    <row r="961" spans="8:8">
      <c r="H961" s="34" t="str">
        <f t="shared" si="25"/>
        <v/>
      </c>
    </row>
    <row r="962" spans="8:8">
      <c r="H962" s="34" t="str">
        <f t="shared" si="25"/>
        <v/>
      </c>
    </row>
    <row r="963" spans="8:8">
      <c r="H963" s="34" t="str">
        <f t="shared" si="25"/>
        <v/>
      </c>
    </row>
    <row r="964" spans="8:8">
      <c r="H964" s="34" t="str">
        <f t="shared" ref="H964:H998" si="26">IF(A964="","",SUM(I964:DZ964))</f>
        <v/>
      </c>
    </row>
    <row r="965" spans="8:8">
      <c r="H965" s="34" t="str">
        <f t="shared" si="26"/>
        <v/>
      </c>
    </row>
    <row r="966" spans="8:8">
      <c r="H966" s="34" t="str">
        <f t="shared" si="26"/>
        <v/>
      </c>
    </row>
    <row r="967" spans="8:8">
      <c r="H967" s="34" t="str">
        <f t="shared" si="26"/>
        <v/>
      </c>
    </row>
    <row r="968" spans="8:8">
      <c r="H968" s="34" t="str">
        <f t="shared" si="26"/>
        <v/>
      </c>
    </row>
    <row r="969" spans="8:8">
      <c r="H969" s="34" t="str">
        <f t="shared" si="26"/>
        <v/>
      </c>
    </row>
    <row r="970" spans="8:8">
      <c r="H970" s="34" t="str">
        <f t="shared" si="26"/>
        <v/>
      </c>
    </row>
    <row r="971" spans="8:8">
      <c r="H971" s="34" t="str">
        <f t="shared" si="26"/>
        <v/>
      </c>
    </row>
    <row r="972" spans="8:8">
      <c r="H972" s="34" t="str">
        <f t="shared" si="26"/>
        <v/>
      </c>
    </row>
    <row r="973" spans="8:8">
      <c r="H973" s="34" t="str">
        <f t="shared" si="26"/>
        <v/>
      </c>
    </row>
    <row r="974" spans="8:8">
      <c r="H974" s="34" t="str">
        <f t="shared" si="26"/>
        <v/>
      </c>
    </row>
    <row r="975" spans="8:8">
      <c r="H975" s="34" t="str">
        <f t="shared" si="26"/>
        <v/>
      </c>
    </row>
    <row r="976" spans="8:8">
      <c r="H976" s="34" t="str">
        <f t="shared" si="26"/>
        <v/>
      </c>
    </row>
    <row r="977" spans="8:8">
      <c r="H977" s="34" t="str">
        <f t="shared" si="26"/>
        <v/>
      </c>
    </row>
    <row r="978" spans="8:8">
      <c r="H978" s="34" t="str">
        <f t="shared" si="26"/>
        <v/>
      </c>
    </row>
    <row r="979" spans="8:8">
      <c r="H979" s="34" t="str">
        <f t="shared" si="26"/>
        <v/>
      </c>
    </row>
    <row r="980" spans="8:8">
      <c r="H980" s="34" t="str">
        <f t="shared" si="26"/>
        <v/>
      </c>
    </row>
    <row r="981" spans="8:8">
      <c r="H981" s="34" t="str">
        <f t="shared" si="26"/>
        <v/>
      </c>
    </row>
    <row r="982" spans="8:8">
      <c r="H982" s="34" t="str">
        <f t="shared" si="26"/>
        <v/>
      </c>
    </row>
    <row r="983" spans="8:8">
      <c r="H983" s="34" t="str">
        <f t="shared" si="26"/>
        <v/>
      </c>
    </row>
    <row r="984" spans="8:8">
      <c r="H984" s="34" t="str">
        <f t="shared" si="26"/>
        <v/>
      </c>
    </row>
    <row r="985" spans="8:8">
      <c r="H985" s="34" t="str">
        <f t="shared" si="26"/>
        <v/>
      </c>
    </row>
    <row r="986" spans="8:8">
      <c r="H986" s="34" t="str">
        <f t="shared" si="26"/>
        <v/>
      </c>
    </row>
    <row r="987" spans="8:8">
      <c r="H987" s="34" t="str">
        <f t="shared" si="26"/>
        <v/>
      </c>
    </row>
    <row r="988" spans="8:8">
      <c r="H988" s="34" t="str">
        <f t="shared" si="26"/>
        <v/>
      </c>
    </row>
    <row r="989" spans="8:8">
      <c r="H989" s="34" t="str">
        <f t="shared" si="26"/>
        <v/>
      </c>
    </row>
    <row r="990" spans="8:8">
      <c r="H990" s="34" t="str">
        <f t="shared" si="26"/>
        <v/>
      </c>
    </row>
    <row r="991" spans="8:8">
      <c r="H991" s="34" t="str">
        <f t="shared" si="26"/>
        <v/>
      </c>
    </row>
    <row r="992" spans="8:8">
      <c r="H992" s="34" t="str">
        <f t="shared" si="26"/>
        <v/>
      </c>
    </row>
    <row r="993" spans="8:8">
      <c r="H993" s="34" t="str">
        <f t="shared" si="26"/>
        <v/>
      </c>
    </row>
    <row r="994" spans="8:8">
      <c r="H994" s="34" t="str">
        <f t="shared" si="26"/>
        <v/>
      </c>
    </row>
    <row r="995" spans="8:8">
      <c r="H995" s="34" t="str">
        <f t="shared" si="26"/>
        <v/>
      </c>
    </row>
    <row r="996" spans="8:8">
      <c r="H996" s="34" t="str">
        <f t="shared" si="26"/>
        <v/>
      </c>
    </row>
    <row r="997" spans="8:8">
      <c r="H997" s="34" t="str">
        <f t="shared" si="26"/>
        <v/>
      </c>
    </row>
    <row r="998" spans="8:8">
      <c r="H998" s="34" t="str">
        <f t="shared" si="26"/>
        <v/>
      </c>
    </row>
  </sheetData>
  <hyperlinks>
    <hyperlink ref="A1" location="CF!A16" display="Аренда машин и оборуд. (DC)" xr:uid="{1FB4BBAA-F0C0-48D5-BAF2-B51AEE49FF98}"/>
  </hyperlinks>
  <pageMargins left="0.75" right="0.75" top="1" bottom="1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4C479-CE34-48C1-882F-A02D0127297E}">
  <dimension ref="A1:EB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2" width="35.28515625" style="32" bestFit="1" customWidth="1"/>
    <col min="3" max="3" width="10.7109375" style="32" bestFit="1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2" s="28" customFormat="1" ht="15">
      <c r="A1" s="74" t="s">
        <v>75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2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2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586283</v>
      </c>
      <c r="I3" s="31">
        <f t="shared" si="4"/>
        <v>0</v>
      </c>
      <c r="J3" s="31">
        <f t="shared" si="4"/>
        <v>0</v>
      </c>
      <c r="K3" s="31">
        <f t="shared" si="4"/>
        <v>586283</v>
      </c>
      <c r="L3" s="31">
        <f t="shared" si="4"/>
        <v>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2" s="33" customFormat="1">
      <c r="A4" s="33">
        <f>IF(EB4="","",IFERROR(INDEX(Контрагенты!$H:$H,MATCH(1,INDEX((Контрагенты!$C:$C=EB4)*(Контрагенты!$I:$I="НДС (Tax)"),0),0)),""))</f>
        <v>0</v>
      </c>
      <c r="B4" s="33" t="str">
        <f>IF(EB4="","",EB4)</f>
        <v>Казначейство России (ФНС России)</v>
      </c>
      <c r="C4" s="33" t="str">
        <f>IF(EC4="","",EC4)</f>
        <v/>
      </c>
      <c r="H4" s="34">
        <f>IF(A4="","",SUM(I4:DZ4))</f>
        <v>586283</v>
      </c>
      <c r="I4" s="33">
        <f>IF($EB4="","",SUMIFS(Контрагенты!$F:$F,Контрагенты!$I:$I,"НДС (Tax)",Контрагенты!$C:$C,$EB4,Контрагенты!$B:$B,I$2))</f>
        <v>0</v>
      </c>
      <c r="J4" s="33">
        <f>IF($EB4="","",SUMIFS(Контрагенты!$F:$F,Контрагенты!$I:$I,"НДС (Tax)",Контрагенты!$C:$C,$EB4,Контрагенты!$B:$B,J$2))</f>
        <v>0</v>
      </c>
      <c r="K4" s="33">
        <f>IF($EB4="","",SUMIFS(Контрагенты!$F:$F,Контрагенты!$I:$I,"НДС (Tax)",Контрагенты!$C:$C,$EB4,Контрагенты!$B:$B,K$2))</f>
        <v>586283</v>
      </c>
      <c r="L4" s="33">
        <f>IF($EB4="","",SUMIFS(Контрагенты!$F:$F,Контрагенты!$I:$I,"НДС (Tax)",Контрагенты!$C:$C,$EB4,Контрагенты!$B:$B,L$2))</f>
        <v>0</v>
      </c>
      <c r="M4" s="33">
        <f>IF($EB4="","",SUMIFS(Контрагенты!$F:$F,Контрагенты!$I:$I,"НДС (Tax)",Контрагенты!$C:$C,$EB4,Контрагенты!$B:$B,M$2))</f>
        <v>0</v>
      </c>
      <c r="N4" s="33">
        <f>IF($EB4="","",SUMIFS(Контрагенты!$F:$F,Контрагенты!$I:$I,"НДС (Tax)",Контрагенты!$C:$C,$EB4,Контрагенты!$B:$B,N$2))</f>
        <v>0</v>
      </c>
      <c r="O4" s="33">
        <f>IF($EB4="","",SUMIFS(Контрагенты!$F:$F,Контрагенты!$I:$I,"НДС (Tax)",Контрагенты!$C:$C,$EB4,Контрагенты!$B:$B,O$2))</f>
        <v>0</v>
      </c>
      <c r="P4" s="33">
        <f>IF($EB4="","",SUMIFS(Контрагенты!$F:$F,Контрагенты!$I:$I,"НДС (Tax)",Контрагенты!$C:$C,$EB4,Контрагенты!$B:$B,P$2))</f>
        <v>0</v>
      </c>
      <c r="Q4" s="33">
        <f>IF($EB4="","",SUMIFS(Контрагенты!$F:$F,Контрагенты!$I:$I,"НДС (Tax)",Контрагенты!$C:$C,$EB4,Контрагенты!$B:$B,Q$2))</f>
        <v>0</v>
      </c>
      <c r="R4" s="33">
        <f>IF($EB4="","",SUMIFS(Контрагенты!$F:$F,Контрагенты!$I:$I,"НДС (Tax)",Контрагенты!$C:$C,$EB4,Контрагенты!$B:$B,R$2))</f>
        <v>0</v>
      </c>
      <c r="S4" s="33">
        <f>IF($EB4="","",SUMIFS(Контрагенты!$F:$F,Контрагенты!$I:$I,"НДС (Tax)",Контрагенты!$C:$C,$EB4,Контрагенты!$B:$B,S$2))</f>
        <v>0</v>
      </c>
      <c r="T4" s="33">
        <f>IF($EB4="","",SUMIFS(Контрагенты!$F:$F,Контрагенты!$I:$I,"НДС (Tax)",Контрагенты!$C:$C,$EB4,Контрагенты!$B:$B,T$2))</f>
        <v>0</v>
      </c>
      <c r="U4" s="33">
        <f>IF($EB4="","",SUMIFS(Контрагенты!$F:$F,Контрагенты!$I:$I,"НДС (Tax)",Контрагенты!$C:$C,$EB4,Контрагенты!$B:$B,U$2))</f>
        <v>0</v>
      </c>
      <c r="V4" s="33">
        <f>IF($EB4="","",SUMIFS(Контрагенты!$F:$F,Контрагенты!$I:$I,"НДС (Tax)",Контрагенты!$C:$C,$EB4,Контрагенты!$B:$B,V$2))</f>
        <v>0</v>
      </c>
      <c r="W4" s="33">
        <f>IF($EB4="","",SUMIFS(Контрагенты!$F:$F,Контрагенты!$I:$I,"НДС (Tax)",Контрагенты!$C:$C,$EB4,Контрагенты!$B:$B,W$2))</f>
        <v>0</v>
      </c>
      <c r="X4" s="33">
        <f>IF($EB4="","",SUMIFS(Контрагенты!$F:$F,Контрагенты!$I:$I,"НДС (Tax)",Контрагенты!$C:$C,$EB4,Контрагенты!$B:$B,X$2))</f>
        <v>0</v>
      </c>
      <c r="Y4" s="33">
        <f>IF($EB4="","",SUMIFS(Контрагенты!$F:$F,Контрагенты!$I:$I,"НДС (Tax)",Контрагенты!$C:$C,$EB4,Контрагенты!$B:$B,Y$2))</f>
        <v>0</v>
      </c>
      <c r="Z4" s="33">
        <f>IF($EB4="","",SUMIFS(Контрагенты!$F:$F,Контрагенты!$I:$I,"НДС (Tax)",Контрагенты!$C:$C,$EB4,Контрагенты!$B:$B,Z$2))</f>
        <v>0</v>
      </c>
      <c r="AA4" s="33">
        <f>IF($EB4="","",SUMIFS(Контрагенты!$F:$F,Контрагенты!$I:$I,"НДС (Tax)",Контрагенты!$C:$C,$EB4,Контрагенты!$B:$B,AA$2))</f>
        <v>0</v>
      </c>
      <c r="AB4" s="33">
        <f>IF($EB4="","",SUMIFS(Контрагенты!$F:$F,Контрагенты!$I:$I,"НДС (Tax)",Контрагенты!$C:$C,$EB4,Контрагенты!$B:$B,AB$2))</f>
        <v>0</v>
      </c>
      <c r="AC4" s="33">
        <f>IF($EB4="","",SUMIFS(Контрагенты!$F:$F,Контрагенты!$I:$I,"НДС (Tax)",Контрагенты!$C:$C,$EB4,Контрагенты!$B:$B,AC$2))</f>
        <v>0</v>
      </c>
      <c r="AD4" s="33">
        <f>IF($EB4="","",SUMIFS(Контрагенты!$F:$F,Контрагенты!$I:$I,"НДС (Tax)",Контрагенты!$C:$C,$EB4,Контрагенты!$B:$B,AD$2))</f>
        <v>0</v>
      </c>
      <c r="AE4" s="33">
        <f>IF($EB4="","",SUMIFS(Контрагенты!$F:$F,Контрагенты!$I:$I,"НДС (Tax)",Контрагенты!$C:$C,$EB4,Контрагенты!$B:$B,AE$2))</f>
        <v>0</v>
      </c>
      <c r="AF4" s="33">
        <f>IF($EB4="","",SUMIFS(Контрагенты!$F:$F,Контрагенты!$I:$I,"НДС (Tax)",Контрагенты!$C:$C,$EB4,Контрагенты!$B:$B,AF$2))</f>
        <v>0</v>
      </c>
      <c r="AG4" s="33">
        <f>IF($EB4="","",SUMIFS(Контрагенты!$F:$F,Контрагенты!$I:$I,"НДС (Tax)",Контрагенты!$C:$C,$EB4,Контрагенты!$B:$B,AG$2))</f>
        <v>0</v>
      </c>
      <c r="AH4" s="33">
        <f>IF($EB4="","",SUMIFS(Контрагенты!$F:$F,Контрагенты!$I:$I,"НДС (Tax)",Контрагенты!$C:$C,$EB4,Контрагенты!$B:$B,AH$2))</f>
        <v>0</v>
      </c>
      <c r="AI4" s="33">
        <f>IF($EB4="","",SUMIFS(Контрагенты!$F:$F,Контрагенты!$I:$I,"НДС (Tax)",Контрагенты!$C:$C,$EB4,Контрагенты!$B:$B,AI$2))</f>
        <v>0</v>
      </c>
      <c r="AJ4" s="33">
        <f>IF($EB4="","",SUMIFS(Контрагенты!$F:$F,Контрагенты!$I:$I,"НДС (Tax)",Контрагенты!$C:$C,$EB4,Контрагенты!$B:$B,AJ$2))</f>
        <v>0</v>
      </c>
      <c r="AK4" s="33">
        <f>IF($EB4="","",SUMIFS(Контрагенты!$F:$F,Контрагенты!$I:$I,"НДС (Tax)",Контрагенты!$C:$C,$EB4,Контрагенты!$B:$B,AK$2))</f>
        <v>0</v>
      </c>
      <c r="AL4" s="33">
        <f>IF($EB4="","",SUMIFS(Контрагенты!$F:$F,Контрагенты!$I:$I,"НДС (Tax)",Контрагенты!$C:$C,$EB4,Контрагенты!$B:$B,AL$2))</f>
        <v>0</v>
      </c>
      <c r="AM4" s="33">
        <f>IF($EB4="","",SUMIFS(Контрагенты!$F:$F,Контрагенты!$I:$I,"НДС (Tax)",Контрагенты!$C:$C,$EB4,Контрагенты!$B:$B,AM$2))</f>
        <v>0</v>
      </c>
      <c r="AN4" s="33">
        <f>IF($EB4="","",SUMIFS(Контрагенты!$F:$F,Контрагенты!$I:$I,"НДС (Tax)",Контрагенты!$C:$C,$EB4,Контрагенты!$B:$B,AN$2))</f>
        <v>0</v>
      </c>
      <c r="AO4" s="33">
        <f>IF($EB4="","",SUMIFS(Контрагенты!$F:$F,Контрагенты!$I:$I,"НДС (Tax)",Контрагенты!$C:$C,$EB4,Контрагенты!$B:$B,AO$2))</f>
        <v>0</v>
      </c>
      <c r="AP4" s="33">
        <f>IF($EB4="","",SUMIFS(Контрагенты!$F:$F,Контрагенты!$I:$I,"НДС (Tax)",Контрагенты!$C:$C,$EB4,Контрагенты!$B:$B,AP$2))</f>
        <v>0</v>
      </c>
      <c r="AQ4" s="33">
        <f>IF($EB4="","",SUMIFS(Контрагенты!$F:$F,Контрагенты!$I:$I,"НДС (Tax)",Контрагенты!$C:$C,$EB4,Контрагенты!$B:$B,AQ$2))</f>
        <v>0</v>
      </c>
      <c r="AR4" s="33">
        <f>IF($EB4="","",SUMIFS(Контрагенты!$F:$F,Контрагенты!$I:$I,"НДС (Tax)",Контрагенты!$C:$C,$EB4,Контрагенты!$B:$B,AR$2))</f>
        <v>0</v>
      </c>
      <c r="AS4" s="33">
        <f>IF($EB4="","",SUMIFS(Контрагенты!$F:$F,Контрагенты!$I:$I,"НДС (Tax)",Контрагенты!$C:$C,$EB4,Контрагенты!$B:$B,AS$2))</f>
        <v>0</v>
      </c>
      <c r="AT4" s="33">
        <f>IF($EB4="","",SUMIFS(Контрагенты!$F:$F,Контрагенты!$I:$I,"НДС (Tax)",Контрагенты!$C:$C,$EB4,Контрагенты!$B:$B,AT$2))</f>
        <v>0</v>
      </c>
      <c r="AU4" s="33">
        <f>IF($EB4="","",SUMIFS(Контрагенты!$F:$F,Контрагенты!$I:$I,"НДС (Tax)",Контрагенты!$C:$C,$EB4,Контрагенты!$B:$B,AU$2))</f>
        <v>0</v>
      </c>
      <c r="AV4" s="33">
        <f>IF($EB4="","",SUMIFS(Контрагенты!$F:$F,Контрагенты!$I:$I,"НДС (Tax)",Контрагенты!$C:$C,$EB4,Контрагенты!$B:$B,AV$2))</f>
        <v>0</v>
      </c>
      <c r="AW4" s="33">
        <f>IF($EB4="","",SUMIFS(Контрагенты!$F:$F,Контрагенты!$I:$I,"НДС (Tax)",Контрагенты!$C:$C,$EB4,Контрагенты!$B:$B,AW$2))</f>
        <v>0</v>
      </c>
      <c r="AX4" s="33">
        <f>IF($EB4="","",SUMIFS(Контрагенты!$F:$F,Контрагенты!$I:$I,"НДС (Tax)",Контрагенты!$C:$C,$EB4,Контрагенты!$B:$B,AX$2))</f>
        <v>0</v>
      </c>
      <c r="AY4" s="33">
        <f>IF($EB4="","",SUMIFS(Контрагенты!$F:$F,Контрагенты!$I:$I,"НДС (Tax)",Контрагенты!$C:$C,$EB4,Контрагенты!$B:$B,AY$2))</f>
        <v>0</v>
      </c>
      <c r="AZ4" s="33">
        <f>IF($EB4="","",SUMIFS(Контрагенты!$F:$F,Контрагенты!$I:$I,"НДС (Tax)",Контрагенты!$C:$C,$EB4,Контрагенты!$B:$B,AZ$2))</f>
        <v>0</v>
      </c>
      <c r="BA4" s="33">
        <f>IF($EB4="","",SUMIFS(Контрагенты!$F:$F,Контрагенты!$I:$I,"НДС (Tax)",Контрагенты!$C:$C,$EB4,Контрагенты!$B:$B,BA$2))</f>
        <v>0</v>
      </c>
      <c r="BB4" s="33">
        <f>IF($EB4="","",SUMIFS(Контрагенты!$F:$F,Контрагенты!$I:$I,"НДС (Tax)",Контрагенты!$C:$C,$EB4,Контрагенты!$B:$B,BB$2))</f>
        <v>0</v>
      </c>
      <c r="BC4" s="33">
        <f>IF($EB4="","",SUMIFS(Контрагенты!$F:$F,Контрагенты!$I:$I,"НДС (Tax)",Контрагенты!$C:$C,$EB4,Контрагенты!$B:$B,BC$2))</f>
        <v>0</v>
      </c>
      <c r="BD4" s="33">
        <f>IF($EB4="","",SUMIFS(Контрагенты!$F:$F,Контрагенты!$I:$I,"НДС (Tax)",Контрагенты!$C:$C,$EB4,Контрагенты!$B:$B,BD$2))</f>
        <v>0</v>
      </c>
      <c r="BE4" s="33">
        <f>IF($EB4="","",SUMIFS(Контрагенты!$F:$F,Контрагенты!$I:$I,"НДС (Tax)",Контрагенты!$C:$C,$EB4,Контрагенты!$B:$B,BE$2))</f>
        <v>0</v>
      </c>
      <c r="BF4" s="33">
        <f>IF($EB4="","",SUMIFS(Контрагенты!$F:$F,Контрагенты!$I:$I,"НДС (Tax)",Контрагенты!$C:$C,$EB4,Контрагенты!$B:$B,BF$2))</f>
        <v>0</v>
      </c>
      <c r="BG4" s="33">
        <f>IF($EB4="","",SUMIFS(Контрагенты!$F:$F,Контрагенты!$I:$I,"НДС (Tax)",Контрагенты!$C:$C,$EB4,Контрагенты!$B:$B,BG$2))</f>
        <v>0</v>
      </c>
      <c r="BH4" s="33">
        <f>IF($EB4="","",SUMIFS(Контрагенты!$F:$F,Контрагенты!$I:$I,"НДС (Tax)",Контрагенты!$C:$C,$EB4,Контрагенты!$B:$B,BH$2))</f>
        <v>0</v>
      </c>
      <c r="BI4" s="33">
        <f>IF($EB4="","",SUMIFS(Контрагенты!$F:$F,Контрагенты!$I:$I,"НДС (Tax)",Контрагенты!$C:$C,$EB4,Контрагенты!$B:$B,BI$2))</f>
        <v>0</v>
      </c>
      <c r="BJ4" s="33">
        <f>IF($EB4="","",SUMIFS(Контрагенты!$F:$F,Контрагенты!$I:$I,"НДС (Tax)",Контрагенты!$C:$C,$EB4,Контрагенты!$B:$B,BJ$2))</f>
        <v>0</v>
      </c>
      <c r="BK4" s="33">
        <f>IF($EB4="","",SUMIFS(Контрагенты!$F:$F,Контрагенты!$I:$I,"НДС (Tax)",Контрагенты!$C:$C,$EB4,Контрагенты!$B:$B,BK$2))</f>
        <v>0</v>
      </c>
      <c r="BL4" s="33">
        <f>IF($EB4="","",SUMIFS(Контрагенты!$F:$F,Контрагенты!$I:$I,"НДС (Tax)",Контрагенты!$C:$C,$EB4,Контрагенты!$B:$B,BL$2))</f>
        <v>0</v>
      </c>
      <c r="BM4" s="33">
        <f>IF($EB4="","",SUMIFS(Контрагенты!$F:$F,Контрагенты!$I:$I,"НДС (Tax)",Контрагенты!$C:$C,$EB4,Контрагенты!$B:$B,BM$2))</f>
        <v>0</v>
      </c>
      <c r="BN4" s="33">
        <f>IF($EB4="","",SUMIFS(Контрагенты!$F:$F,Контрагенты!$I:$I,"НДС (Tax)",Контрагенты!$C:$C,$EB4,Контрагенты!$B:$B,BN$2))</f>
        <v>0</v>
      </c>
      <c r="BO4" s="33">
        <f>IF($EB4="","",SUMIFS(Контрагенты!$F:$F,Контрагенты!$I:$I,"НДС (Tax)",Контрагенты!$C:$C,$EB4,Контрагенты!$B:$B,BO$2))</f>
        <v>0</v>
      </c>
      <c r="BP4" s="33">
        <f>IF($EB4="","",SUMIFS(Контрагенты!$F:$F,Контрагенты!$I:$I,"НДС (Tax)",Контрагенты!$C:$C,$EB4,Контрагенты!$B:$B,BP$2))</f>
        <v>0</v>
      </c>
      <c r="BQ4" s="33">
        <f>IF($EB4="","",SUMIFS(Контрагенты!$F:$F,Контрагенты!$I:$I,"НДС (Tax)",Контрагенты!$C:$C,$EB4,Контрагенты!$B:$B,BQ$2))</f>
        <v>0</v>
      </c>
      <c r="BR4" s="33">
        <f>IF($EB4="","",SUMIFS(Контрагенты!$F:$F,Контрагенты!$I:$I,"НДС (Tax)",Контрагенты!$C:$C,$EB4,Контрагенты!$B:$B,BR$2))</f>
        <v>0</v>
      </c>
      <c r="BS4" s="33">
        <f>IF($EB4="","",SUMIFS(Контрагенты!$F:$F,Контрагенты!$I:$I,"НДС (Tax)",Контрагенты!$C:$C,$EB4,Контрагенты!$B:$B,BS$2))</f>
        <v>0</v>
      </c>
      <c r="BT4" s="33">
        <f>IF($EB4="","",SUMIFS(Контрагенты!$F:$F,Контрагенты!$I:$I,"НДС (Tax)",Контрагенты!$C:$C,$EB4,Контрагенты!$B:$B,BT$2))</f>
        <v>0</v>
      </c>
      <c r="BU4" s="33">
        <f>IF($EB4="","",SUMIFS(Контрагенты!$F:$F,Контрагенты!$I:$I,"НДС (Tax)",Контрагенты!$C:$C,$EB4,Контрагенты!$B:$B,BU$2))</f>
        <v>0</v>
      </c>
      <c r="BV4" s="33">
        <f>IF($EB4="","",SUMIFS(Контрагенты!$F:$F,Контрагенты!$I:$I,"НДС (Tax)",Контрагенты!$C:$C,$EB4,Контрагенты!$B:$B,BV$2))</f>
        <v>0</v>
      </c>
      <c r="BW4" s="33">
        <f>IF($EB4="","",SUMIFS(Контрагенты!$F:$F,Контрагенты!$I:$I,"НДС (Tax)",Контрагенты!$C:$C,$EB4,Контрагенты!$B:$B,BW$2))</f>
        <v>0</v>
      </c>
      <c r="BX4" s="33">
        <f>IF($EB4="","",SUMIFS(Контрагенты!$F:$F,Контрагенты!$I:$I,"НДС (Tax)",Контрагенты!$C:$C,$EB4,Контрагенты!$B:$B,BX$2))</f>
        <v>0</v>
      </c>
      <c r="BY4" s="33">
        <f>IF($EB4="","",SUMIFS(Контрагенты!$F:$F,Контрагенты!$I:$I,"НДС (Tax)",Контрагенты!$C:$C,$EB4,Контрагенты!$B:$B,BY$2))</f>
        <v>0</v>
      </c>
      <c r="BZ4" s="33">
        <f>IF($EB4="","",SUMIFS(Контрагенты!$F:$F,Контрагенты!$I:$I,"НДС (Tax)",Контрагенты!$C:$C,$EB4,Контрагенты!$B:$B,BZ$2))</f>
        <v>0</v>
      </c>
      <c r="CA4" s="33">
        <f>IF($EB4="","",SUMIFS(Контрагенты!$F:$F,Контрагенты!$I:$I,"НДС (Tax)",Контрагенты!$C:$C,$EB4,Контрагенты!$B:$B,CA$2))</f>
        <v>0</v>
      </c>
      <c r="CB4" s="33">
        <f>IF($EB4="","",SUMIFS(Контрагенты!$F:$F,Контрагенты!$I:$I,"НДС (Tax)",Контрагенты!$C:$C,$EB4,Контрагенты!$B:$B,CB$2))</f>
        <v>0</v>
      </c>
      <c r="CC4" s="33">
        <f>IF($EB4="","",SUMIFS(Контрагенты!$F:$F,Контрагенты!$I:$I,"НДС (Tax)",Контрагенты!$C:$C,$EB4,Контрагенты!$B:$B,CC$2))</f>
        <v>0</v>
      </c>
      <c r="CD4" s="33">
        <f>IF($EB4="","",SUMIFS(Контрагенты!$F:$F,Контрагенты!$I:$I,"НДС (Tax)",Контрагенты!$C:$C,$EB4,Контрагенты!$B:$B,CD$2))</f>
        <v>0</v>
      </c>
      <c r="CE4" s="33">
        <f>IF($EB4="","",SUMIFS(Контрагенты!$F:$F,Контрагенты!$I:$I,"НДС (Tax)",Контрагенты!$C:$C,$EB4,Контрагенты!$B:$B,CE$2))</f>
        <v>0</v>
      </c>
      <c r="CF4" s="33">
        <f>IF($EB4="","",SUMIFS(Контрагенты!$F:$F,Контрагенты!$I:$I,"НДС (Tax)",Контрагенты!$C:$C,$EB4,Контрагенты!$B:$B,CF$2))</f>
        <v>0</v>
      </c>
      <c r="CG4" s="33">
        <f>IF($EB4="","",SUMIFS(Контрагенты!$F:$F,Контрагенты!$I:$I,"НДС (Tax)",Контрагенты!$C:$C,$EB4,Контрагенты!$B:$B,CG$2))</f>
        <v>0</v>
      </c>
      <c r="CH4" s="33">
        <f>IF($EB4="","",SUMIFS(Контрагенты!$F:$F,Контрагенты!$I:$I,"НДС (Tax)",Контрагенты!$C:$C,$EB4,Контрагенты!$B:$B,CH$2))</f>
        <v>0</v>
      </c>
      <c r="CI4" s="33">
        <f>IF($EB4="","",SUMIFS(Контрагенты!$F:$F,Контрагенты!$I:$I,"НДС (Tax)",Контрагенты!$C:$C,$EB4,Контрагенты!$B:$B,CI$2))</f>
        <v>0</v>
      </c>
      <c r="CJ4" s="33">
        <f>IF($EB4="","",SUMIFS(Контрагенты!$F:$F,Контрагенты!$I:$I,"НДС (Tax)",Контрагенты!$C:$C,$EB4,Контрагенты!$B:$B,CJ$2))</f>
        <v>0</v>
      </c>
      <c r="CK4" s="33">
        <f>IF($EB4="","",SUMIFS(Контрагенты!$F:$F,Контрагенты!$I:$I,"НДС (Tax)",Контрагенты!$C:$C,$EB4,Контрагенты!$B:$B,CK$2))</f>
        <v>0</v>
      </c>
      <c r="CL4" s="33">
        <f>IF($EB4="","",SUMIFS(Контрагенты!$F:$F,Контрагенты!$I:$I,"НДС (Tax)",Контрагенты!$C:$C,$EB4,Контрагенты!$B:$B,CL$2))</f>
        <v>0</v>
      </c>
      <c r="CM4" s="33">
        <f>IF($EB4="","",SUMIFS(Контрагенты!$F:$F,Контрагенты!$I:$I,"НДС (Tax)",Контрагенты!$C:$C,$EB4,Контрагенты!$B:$B,CM$2))</f>
        <v>0</v>
      </c>
      <c r="CN4" s="33">
        <f>IF($EB4="","",SUMIFS(Контрагенты!$F:$F,Контрагенты!$I:$I,"НДС (Tax)",Контрагенты!$C:$C,$EB4,Контрагенты!$B:$B,CN$2))</f>
        <v>0</v>
      </c>
      <c r="CO4" s="33">
        <f>IF($EB4="","",SUMIFS(Контрагенты!$F:$F,Контрагенты!$I:$I,"НДС (Tax)",Контрагенты!$C:$C,$EB4,Контрагенты!$B:$B,CO$2))</f>
        <v>0</v>
      </c>
      <c r="CP4" s="33">
        <f>IF($EB4="","",SUMIFS(Контрагенты!$F:$F,Контрагенты!$I:$I,"НДС (Tax)",Контрагенты!$C:$C,$EB4,Контрагенты!$B:$B,CP$2))</f>
        <v>0</v>
      </c>
      <c r="CQ4" s="33">
        <f>IF($EB4="","",SUMIFS(Контрагенты!$F:$F,Контрагенты!$I:$I,"НДС (Tax)",Контрагенты!$C:$C,$EB4,Контрагенты!$B:$B,CQ$2))</f>
        <v>0</v>
      </c>
      <c r="CR4" s="33">
        <f>IF($EB4="","",SUMIFS(Контрагенты!$F:$F,Контрагенты!$I:$I,"НДС (Tax)",Контрагенты!$C:$C,$EB4,Контрагенты!$B:$B,CR$2))</f>
        <v>0</v>
      </c>
      <c r="CS4" s="33">
        <f>IF($EB4="","",SUMIFS(Контрагенты!$F:$F,Контрагенты!$I:$I,"НДС (Tax)",Контрагенты!$C:$C,$EB4,Контрагенты!$B:$B,CS$2))</f>
        <v>0</v>
      </c>
      <c r="CT4" s="33">
        <f>IF($EB4="","",SUMIFS(Контрагенты!$F:$F,Контрагенты!$I:$I,"НДС (Tax)",Контрагенты!$C:$C,$EB4,Контрагенты!$B:$B,CT$2))</f>
        <v>0</v>
      </c>
      <c r="CU4" s="33">
        <f>IF($EB4="","",SUMIFS(Контрагенты!$F:$F,Контрагенты!$I:$I,"НДС (Tax)",Контрагенты!$C:$C,$EB4,Контрагенты!$B:$B,CU$2))</f>
        <v>0</v>
      </c>
      <c r="CV4" s="33">
        <f>IF($EB4="","",SUMIFS(Контрагенты!$F:$F,Контрагенты!$I:$I,"НДС (Tax)",Контрагенты!$C:$C,$EB4,Контрагенты!$B:$B,CV$2))</f>
        <v>0</v>
      </c>
      <c r="CW4" s="33">
        <f>IF($EB4="","",SUMIFS(Контрагенты!$F:$F,Контрагенты!$I:$I,"НДС (Tax)",Контрагенты!$C:$C,$EB4,Контрагенты!$B:$B,CW$2))</f>
        <v>0</v>
      </c>
      <c r="CX4" s="33">
        <f>IF($EB4="","",SUMIFS(Контрагенты!$F:$F,Контрагенты!$I:$I,"НДС (Tax)",Контрагенты!$C:$C,$EB4,Контрагенты!$B:$B,CX$2))</f>
        <v>0</v>
      </c>
      <c r="CY4" s="33">
        <f>IF($EB4="","",SUMIFS(Контрагенты!$F:$F,Контрагенты!$I:$I,"НДС (Tax)",Контрагенты!$C:$C,$EB4,Контрагенты!$B:$B,CY$2))</f>
        <v>0</v>
      </c>
      <c r="CZ4" s="33">
        <f>IF($EB4="","",SUMIFS(Контрагенты!$F:$F,Контрагенты!$I:$I,"НДС (Tax)",Контрагенты!$C:$C,$EB4,Контрагенты!$B:$B,CZ$2))</f>
        <v>0</v>
      </c>
      <c r="DA4" s="33">
        <f>IF($EB4="","",SUMIFS(Контрагенты!$F:$F,Контрагенты!$I:$I,"НДС (Tax)",Контрагенты!$C:$C,$EB4,Контрагенты!$B:$B,DA$2))</f>
        <v>0</v>
      </c>
      <c r="DB4" s="33">
        <f>IF($EB4="","",SUMIFS(Контрагенты!$F:$F,Контрагенты!$I:$I,"НДС (Tax)",Контрагенты!$C:$C,$EB4,Контрагенты!$B:$B,DB$2))</f>
        <v>0</v>
      </c>
      <c r="DC4" s="33">
        <f>IF($EB4="","",SUMIFS(Контрагенты!$F:$F,Контрагенты!$I:$I,"НДС (Tax)",Контрагенты!$C:$C,$EB4,Контрагенты!$B:$B,DC$2))</f>
        <v>0</v>
      </c>
      <c r="DD4" s="33">
        <f>IF($EB4="","",SUMIFS(Контрагенты!$F:$F,Контрагенты!$I:$I,"НДС (Tax)",Контрагенты!$C:$C,$EB4,Контрагенты!$B:$B,DD$2))</f>
        <v>0</v>
      </c>
      <c r="DE4" s="33">
        <f>IF($EB4="","",SUMIFS(Контрагенты!$F:$F,Контрагенты!$I:$I,"НДС (Tax)",Контрагенты!$C:$C,$EB4,Контрагенты!$B:$B,DE$2))</f>
        <v>0</v>
      </c>
      <c r="DF4" s="33">
        <f>IF($EB4="","",SUMIFS(Контрагенты!$F:$F,Контрагенты!$I:$I,"НДС (Tax)",Контрагенты!$C:$C,$EB4,Контрагенты!$B:$B,DF$2))</f>
        <v>0</v>
      </c>
      <c r="DG4" s="33">
        <f>IF($EB4="","",SUMIFS(Контрагенты!$F:$F,Контрагенты!$I:$I,"НДС (Tax)",Контрагенты!$C:$C,$EB4,Контрагенты!$B:$B,DG$2))</f>
        <v>0</v>
      </c>
      <c r="DH4" s="33">
        <f>IF($EB4="","",SUMIFS(Контрагенты!$F:$F,Контрагенты!$I:$I,"НДС (Tax)",Контрагенты!$C:$C,$EB4,Контрагенты!$B:$B,DH$2))</f>
        <v>0</v>
      </c>
      <c r="DI4" s="33">
        <f>IF($EB4="","",SUMIFS(Контрагенты!$F:$F,Контрагенты!$I:$I,"НДС (Tax)",Контрагенты!$C:$C,$EB4,Контрагенты!$B:$B,DI$2))</f>
        <v>0</v>
      </c>
      <c r="DJ4" s="33">
        <f>IF($EB4="","",SUMIFS(Контрагенты!$F:$F,Контрагенты!$I:$I,"НДС (Tax)",Контрагенты!$C:$C,$EB4,Контрагенты!$B:$B,DJ$2))</f>
        <v>0</v>
      </c>
      <c r="DK4" s="33">
        <f>IF($EB4="","",SUMIFS(Контрагенты!$F:$F,Контрагенты!$I:$I,"НДС (Tax)",Контрагенты!$C:$C,$EB4,Контрагенты!$B:$B,DK$2))</f>
        <v>0</v>
      </c>
      <c r="DL4" s="33">
        <f>IF($EB4="","",SUMIFS(Контрагенты!$F:$F,Контрагенты!$I:$I,"НДС (Tax)",Контрагенты!$C:$C,$EB4,Контрагенты!$B:$B,DL$2))</f>
        <v>0</v>
      </c>
      <c r="DM4" s="33">
        <f>IF($EB4="","",SUMIFS(Контрагенты!$F:$F,Контрагенты!$I:$I,"НДС (Tax)",Контрагенты!$C:$C,$EB4,Контрагенты!$B:$B,DM$2))</f>
        <v>0</v>
      </c>
      <c r="DN4" s="33">
        <f>IF($EB4="","",SUMIFS(Контрагенты!$F:$F,Контрагенты!$I:$I,"НДС (Tax)",Контрагенты!$C:$C,$EB4,Контрагенты!$B:$B,DN$2))</f>
        <v>0</v>
      </c>
      <c r="DO4" s="33">
        <f>IF($EB4="","",SUMIFS(Контрагенты!$F:$F,Контрагенты!$I:$I,"НДС (Tax)",Контрагенты!$C:$C,$EB4,Контрагенты!$B:$B,DO$2))</f>
        <v>0</v>
      </c>
      <c r="DP4" s="33">
        <f>IF($EB4="","",SUMIFS(Контрагенты!$F:$F,Контрагенты!$I:$I,"НДС (Tax)",Контрагенты!$C:$C,$EB4,Контрагенты!$B:$B,DP$2))</f>
        <v>0</v>
      </c>
      <c r="DQ4" s="33">
        <f>IF($EB4="","",SUMIFS(Контрагенты!$F:$F,Контрагенты!$I:$I,"НДС (Tax)",Контрагенты!$C:$C,$EB4,Контрагенты!$B:$B,DQ$2))</f>
        <v>0</v>
      </c>
      <c r="DR4" s="33">
        <f>IF($EB4="","",SUMIFS(Контрагенты!$F:$F,Контрагенты!$I:$I,"НДС (Tax)",Контрагенты!$C:$C,$EB4,Контрагенты!$B:$B,DR$2))</f>
        <v>0</v>
      </c>
      <c r="DS4" s="33">
        <f>IF($EB4="","",SUMIFS(Контрагенты!$F:$F,Контрагенты!$I:$I,"НДС (Tax)",Контрагенты!$C:$C,$EB4,Контрагенты!$B:$B,DS$2))</f>
        <v>0</v>
      </c>
      <c r="DT4" s="33">
        <f>IF($EB4="","",SUMIFS(Контрагенты!$F:$F,Контрагенты!$I:$I,"НДС (Tax)",Контрагенты!$C:$C,$EB4,Контрагенты!$B:$B,DT$2))</f>
        <v>0</v>
      </c>
      <c r="DU4" s="33">
        <f>IF($EB4="","",SUMIFS(Контрагенты!$F:$F,Контрагенты!$I:$I,"НДС (Tax)",Контрагенты!$C:$C,$EB4,Контрагенты!$B:$B,DU$2))</f>
        <v>0</v>
      </c>
      <c r="DV4" s="33">
        <f>IF($EB4="","",SUMIFS(Контрагенты!$F:$F,Контрагенты!$I:$I,"НДС (Tax)",Контрагенты!$C:$C,$EB4,Контрагенты!$B:$B,DV$2))</f>
        <v>0</v>
      </c>
      <c r="DW4" s="33">
        <f>IF($EB4="","",SUMIFS(Контрагенты!$F:$F,Контрагенты!$I:$I,"НДС (Tax)",Контрагенты!$C:$C,$EB4,Контрагенты!$B:$B,DW$2))</f>
        <v>0</v>
      </c>
      <c r="DX4" s="33">
        <f>IF($EB4="","",SUMIFS(Контрагенты!$F:$F,Контрагенты!$I:$I,"НДС (Tax)",Контрагенты!$C:$C,$EB4,Контрагенты!$B:$B,DX$2))</f>
        <v>0</v>
      </c>
      <c r="DY4" s="33">
        <f>IF($EB4="","",SUMIFS(Контрагенты!$F:$F,Контрагенты!$I:$I,"НДС (Tax)",Контрагенты!$C:$C,$EB4,Контрагенты!$B:$B,DY$2))</f>
        <v>0</v>
      </c>
      <c r="DZ4" s="33">
        <f>IF($EB4="","",SUMIFS(Контрагенты!$F:$F,Контрагенты!$I:$I,"НДС (Tax)",Контрагенты!$C:$C,$EB4,Контрагенты!$B:$B,DZ$2))</f>
        <v>0</v>
      </c>
      <c r="EB4" s="33" t="s">
        <v>108</v>
      </c>
    </row>
    <row r="5" spans="1:132" s="33" customFormat="1">
      <c r="H5" s="34" t="str">
        <f t="shared" ref="H5:H67" si="6">IF(A5="","",SUM(I5:DZ5))</f>
        <v/>
      </c>
    </row>
    <row r="6" spans="1:132" s="33" customFormat="1">
      <c r="H6" s="34" t="str">
        <f t="shared" si="6"/>
        <v/>
      </c>
    </row>
    <row r="7" spans="1:132" s="33" customFormat="1">
      <c r="H7" s="34" t="str">
        <f t="shared" si="6"/>
        <v/>
      </c>
    </row>
    <row r="8" spans="1:132" s="33" customFormat="1">
      <c r="H8" s="34" t="str">
        <f t="shared" si="6"/>
        <v/>
      </c>
    </row>
    <row r="9" spans="1:132" s="33" customFormat="1">
      <c r="H9" s="34" t="str">
        <f t="shared" si="6"/>
        <v/>
      </c>
    </row>
    <row r="10" spans="1:132" s="33" customFormat="1">
      <c r="H10" s="34" t="str">
        <f t="shared" si="6"/>
        <v/>
      </c>
    </row>
    <row r="11" spans="1:132" s="33" customFormat="1">
      <c r="H11" s="34" t="str">
        <f t="shared" si="6"/>
        <v/>
      </c>
    </row>
    <row r="12" spans="1:132" s="33" customFormat="1">
      <c r="H12" s="34" t="str">
        <f t="shared" si="6"/>
        <v/>
      </c>
    </row>
    <row r="13" spans="1:132" s="33" customFormat="1">
      <c r="H13" s="34" t="str">
        <f t="shared" si="6"/>
        <v/>
      </c>
    </row>
    <row r="14" spans="1:132" s="33" customFormat="1">
      <c r="H14" s="34" t="str">
        <f t="shared" si="6"/>
        <v/>
      </c>
    </row>
    <row r="15" spans="1:132" s="33" customFormat="1">
      <c r="H15" s="34" t="str">
        <f t="shared" si="6"/>
        <v/>
      </c>
    </row>
    <row r="16" spans="1:132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7">IF(A68="","",SUM(I68:DZ68))</f>
        <v/>
      </c>
    </row>
    <row r="69" spans="8:8">
      <c r="H69" s="34" t="str">
        <f t="shared" si="7"/>
        <v/>
      </c>
    </row>
    <row r="70" spans="8:8">
      <c r="H70" s="34" t="str">
        <f t="shared" si="7"/>
        <v/>
      </c>
    </row>
    <row r="71" spans="8:8">
      <c r="H71" s="34" t="str">
        <f t="shared" si="7"/>
        <v/>
      </c>
    </row>
    <row r="72" spans="8:8">
      <c r="H72" s="34" t="str">
        <f t="shared" si="7"/>
        <v/>
      </c>
    </row>
    <row r="73" spans="8:8">
      <c r="H73" s="34" t="str">
        <f t="shared" si="7"/>
        <v/>
      </c>
    </row>
    <row r="74" spans="8:8">
      <c r="H74" s="34" t="str">
        <f t="shared" si="7"/>
        <v/>
      </c>
    </row>
    <row r="75" spans="8:8">
      <c r="H75" s="34" t="str">
        <f t="shared" si="7"/>
        <v/>
      </c>
    </row>
    <row r="76" spans="8:8">
      <c r="H76" s="34" t="str">
        <f t="shared" si="7"/>
        <v/>
      </c>
    </row>
    <row r="77" spans="8:8">
      <c r="H77" s="34" t="str">
        <f t="shared" si="7"/>
        <v/>
      </c>
    </row>
    <row r="78" spans="8:8">
      <c r="H78" s="34" t="str">
        <f t="shared" si="7"/>
        <v/>
      </c>
    </row>
    <row r="79" spans="8:8">
      <c r="H79" s="34" t="str">
        <f t="shared" si="7"/>
        <v/>
      </c>
    </row>
    <row r="80" spans="8:8">
      <c r="H80" s="34" t="str">
        <f t="shared" si="7"/>
        <v/>
      </c>
    </row>
    <row r="81" spans="8:8">
      <c r="H81" s="34" t="str">
        <f t="shared" si="7"/>
        <v/>
      </c>
    </row>
    <row r="82" spans="8:8">
      <c r="H82" s="34" t="str">
        <f t="shared" si="7"/>
        <v/>
      </c>
    </row>
    <row r="83" spans="8:8">
      <c r="H83" s="34" t="str">
        <f t="shared" si="7"/>
        <v/>
      </c>
    </row>
    <row r="84" spans="8:8">
      <c r="H84" s="34" t="str">
        <f t="shared" si="7"/>
        <v/>
      </c>
    </row>
    <row r="85" spans="8:8">
      <c r="H85" s="34" t="str">
        <f t="shared" si="7"/>
        <v/>
      </c>
    </row>
    <row r="86" spans="8:8">
      <c r="H86" s="34" t="str">
        <f t="shared" si="7"/>
        <v/>
      </c>
    </row>
    <row r="87" spans="8:8">
      <c r="H87" s="34" t="str">
        <f t="shared" si="7"/>
        <v/>
      </c>
    </row>
    <row r="88" spans="8:8">
      <c r="H88" s="34" t="str">
        <f t="shared" si="7"/>
        <v/>
      </c>
    </row>
    <row r="89" spans="8:8">
      <c r="H89" s="34" t="str">
        <f t="shared" si="7"/>
        <v/>
      </c>
    </row>
    <row r="90" spans="8:8">
      <c r="H90" s="34" t="str">
        <f t="shared" si="7"/>
        <v/>
      </c>
    </row>
    <row r="91" spans="8:8">
      <c r="H91" s="34" t="str">
        <f t="shared" si="7"/>
        <v/>
      </c>
    </row>
    <row r="92" spans="8:8">
      <c r="H92" s="34" t="str">
        <f t="shared" si="7"/>
        <v/>
      </c>
    </row>
    <row r="93" spans="8:8">
      <c r="H93" s="34" t="str">
        <f t="shared" si="7"/>
        <v/>
      </c>
    </row>
    <row r="94" spans="8:8">
      <c r="H94" s="34" t="str">
        <f t="shared" si="7"/>
        <v/>
      </c>
    </row>
    <row r="95" spans="8:8">
      <c r="H95" s="34" t="str">
        <f t="shared" si="7"/>
        <v/>
      </c>
    </row>
    <row r="96" spans="8:8">
      <c r="H96" s="34" t="str">
        <f t="shared" si="7"/>
        <v/>
      </c>
    </row>
    <row r="97" spans="8:8">
      <c r="H97" s="34" t="str">
        <f t="shared" si="7"/>
        <v/>
      </c>
    </row>
    <row r="98" spans="8:8">
      <c r="H98" s="34" t="str">
        <f t="shared" si="7"/>
        <v/>
      </c>
    </row>
    <row r="99" spans="8:8">
      <c r="H99" s="34" t="str">
        <f t="shared" si="7"/>
        <v/>
      </c>
    </row>
    <row r="100" spans="8:8">
      <c r="H100" s="34" t="str">
        <f t="shared" si="7"/>
        <v/>
      </c>
    </row>
    <row r="101" spans="8:8">
      <c r="H101" s="34" t="str">
        <f t="shared" si="7"/>
        <v/>
      </c>
    </row>
    <row r="102" spans="8:8">
      <c r="H102" s="34" t="str">
        <f t="shared" si="7"/>
        <v/>
      </c>
    </row>
    <row r="103" spans="8:8">
      <c r="H103" s="34" t="str">
        <f t="shared" si="7"/>
        <v/>
      </c>
    </row>
    <row r="104" spans="8:8">
      <c r="H104" s="34" t="str">
        <f t="shared" si="7"/>
        <v/>
      </c>
    </row>
    <row r="105" spans="8:8">
      <c r="H105" s="34" t="str">
        <f t="shared" si="7"/>
        <v/>
      </c>
    </row>
    <row r="106" spans="8:8">
      <c r="H106" s="34" t="str">
        <f t="shared" si="7"/>
        <v/>
      </c>
    </row>
    <row r="107" spans="8:8">
      <c r="H107" s="34" t="str">
        <f t="shared" si="7"/>
        <v/>
      </c>
    </row>
    <row r="108" spans="8:8">
      <c r="H108" s="34" t="str">
        <f t="shared" si="7"/>
        <v/>
      </c>
    </row>
    <row r="109" spans="8:8">
      <c r="H109" s="34" t="str">
        <f t="shared" si="7"/>
        <v/>
      </c>
    </row>
    <row r="110" spans="8:8">
      <c r="H110" s="34" t="str">
        <f t="shared" si="7"/>
        <v/>
      </c>
    </row>
    <row r="111" spans="8:8">
      <c r="H111" s="34" t="str">
        <f t="shared" si="7"/>
        <v/>
      </c>
    </row>
    <row r="112" spans="8:8">
      <c r="H112" s="34" t="str">
        <f t="shared" si="7"/>
        <v/>
      </c>
    </row>
    <row r="113" spans="8:8">
      <c r="H113" s="34" t="str">
        <f t="shared" si="7"/>
        <v/>
      </c>
    </row>
    <row r="114" spans="8:8">
      <c r="H114" s="34" t="str">
        <f t="shared" si="7"/>
        <v/>
      </c>
    </row>
    <row r="115" spans="8:8">
      <c r="H115" s="34" t="str">
        <f t="shared" si="7"/>
        <v/>
      </c>
    </row>
    <row r="116" spans="8:8">
      <c r="H116" s="34" t="str">
        <f t="shared" si="7"/>
        <v/>
      </c>
    </row>
    <row r="117" spans="8:8">
      <c r="H117" s="34" t="str">
        <f t="shared" si="7"/>
        <v/>
      </c>
    </row>
    <row r="118" spans="8:8">
      <c r="H118" s="34" t="str">
        <f t="shared" si="7"/>
        <v/>
      </c>
    </row>
    <row r="119" spans="8:8">
      <c r="H119" s="34" t="str">
        <f t="shared" si="7"/>
        <v/>
      </c>
    </row>
    <row r="120" spans="8:8">
      <c r="H120" s="34" t="str">
        <f t="shared" si="7"/>
        <v/>
      </c>
    </row>
    <row r="121" spans="8:8">
      <c r="H121" s="34" t="str">
        <f t="shared" si="7"/>
        <v/>
      </c>
    </row>
    <row r="122" spans="8:8">
      <c r="H122" s="34" t="str">
        <f t="shared" si="7"/>
        <v/>
      </c>
    </row>
    <row r="123" spans="8:8">
      <c r="H123" s="34" t="str">
        <f t="shared" si="7"/>
        <v/>
      </c>
    </row>
    <row r="124" spans="8:8">
      <c r="H124" s="34" t="str">
        <f t="shared" si="7"/>
        <v/>
      </c>
    </row>
    <row r="125" spans="8:8">
      <c r="H125" s="34" t="str">
        <f t="shared" si="7"/>
        <v/>
      </c>
    </row>
    <row r="126" spans="8:8">
      <c r="H126" s="34" t="str">
        <f t="shared" si="7"/>
        <v/>
      </c>
    </row>
    <row r="127" spans="8:8">
      <c r="H127" s="34" t="str">
        <f t="shared" si="7"/>
        <v/>
      </c>
    </row>
    <row r="128" spans="8:8">
      <c r="H128" s="34" t="str">
        <f t="shared" si="7"/>
        <v/>
      </c>
    </row>
    <row r="129" spans="8:8">
      <c r="H129" s="34" t="str">
        <f t="shared" si="7"/>
        <v/>
      </c>
    </row>
    <row r="130" spans="8:8">
      <c r="H130" s="34" t="str">
        <f t="shared" si="7"/>
        <v/>
      </c>
    </row>
    <row r="131" spans="8:8">
      <c r="H131" s="34" t="str">
        <f t="shared" si="7"/>
        <v/>
      </c>
    </row>
    <row r="132" spans="8:8">
      <c r="H132" s="34" t="str">
        <f t="shared" ref="H132:H195" si="8">IF(A132="","",SUM(I132:DZ132))</f>
        <v/>
      </c>
    </row>
    <row r="133" spans="8:8">
      <c r="H133" s="34" t="str">
        <f t="shared" si="8"/>
        <v/>
      </c>
    </row>
    <row r="134" spans="8:8">
      <c r="H134" s="34" t="str">
        <f t="shared" si="8"/>
        <v/>
      </c>
    </row>
    <row r="135" spans="8:8">
      <c r="H135" s="34" t="str">
        <f t="shared" si="8"/>
        <v/>
      </c>
    </row>
    <row r="136" spans="8:8">
      <c r="H136" s="34" t="str">
        <f t="shared" si="8"/>
        <v/>
      </c>
    </row>
    <row r="137" spans="8:8">
      <c r="H137" s="34" t="str">
        <f t="shared" si="8"/>
        <v/>
      </c>
    </row>
    <row r="138" spans="8:8">
      <c r="H138" s="34" t="str">
        <f t="shared" si="8"/>
        <v/>
      </c>
    </row>
    <row r="139" spans="8:8">
      <c r="H139" s="34" t="str">
        <f t="shared" si="8"/>
        <v/>
      </c>
    </row>
    <row r="140" spans="8:8">
      <c r="H140" s="34" t="str">
        <f t="shared" si="8"/>
        <v/>
      </c>
    </row>
    <row r="141" spans="8:8">
      <c r="H141" s="34" t="str">
        <f t="shared" si="8"/>
        <v/>
      </c>
    </row>
    <row r="142" spans="8:8">
      <c r="H142" s="34" t="str">
        <f t="shared" si="8"/>
        <v/>
      </c>
    </row>
    <row r="143" spans="8:8">
      <c r="H143" s="34" t="str">
        <f t="shared" si="8"/>
        <v/>
      </c>
    </row>
    <row r="144" spans="8:8">
      <c r="H144" s="34" t="str">
        <f t="shared" si="8"/>
        <v/>
      </c>
    </row>
    <row r="145" spans="8:8">
      <c r="H145" s="34" t="str">
        <f t="shared" si="8"/>
        <v/>
      </c>
    </row>
    <row r="146" spans="8:8">
      <c r="H146" s="34" t="str">
        <f t="shared" si="8"/>
        <v/>
      </c>
    </row>
    <row r="147" spans="8:8">
      <c r="H147" s="34" t="str">
        <f t="shared" si="8"/>
        <v/>
      </c>
    </row>
    <row r="148" spans="8:8">
      <c r="H148" s="34" t="str">
        <f t="shared" si="8"/>
        <v/>
      </c>
    </row>
    <row r="149" spans="8:8">
      <c r="H149" s="34" t="str">
        <f t="shared" si="8"/>
        <v/>
      </c>
    </row>
    <row r="150" spans="8:8">
      <c r="H150" s="34" t="str">
        <f t="shared" si="8"/>
        <v/>
      </c>
    </row>
    <row r="151" spans="8:8">
      <c r="H151" s="34" t="str">
        <f t="shared" si="8"/>
        <v/>
      </c>
    </row>
    <row r="152" spans="8:8">
      <c r="H152" s="34" t="str">
        <f t="shared" si="8"/>
        <v/>
      </c>
    </row>
    <row r="153" spans="8:8">
      <c r="H153" s="34" t="str">
        <f t="shared" si="8"/>
        <v/>
      </c>
    </row>
    <row r="154" spans="8:8">
      <c r="H154" s="34" t="str">
        <f t="shared" si="8"/>
        <v/>
      </c>
    </row>
    <row r="155" spans="8:8">
      <c r="H155" s="34" t="str">
        <f t="shared" si="8"/>
        <v/>
      </c>
    </row>
    <row r="156" spans="8:8">
      <c r="H156" s="34" t="str">
        <f t="shared" si="8"/>
        <v/>
      </c>
    </row>
    <row r="157" spans="8:8">
      <c r="H157" s="34" t="str">
        <f t="shared" si="8"/>
        <v/>
      </c>
    </row>
    <row r="158" spans="8:8">
      <c r="H158" s="34" t="str">
        <f t="shared" si="8"/>
        <v/>
      </c>
    </row>
    <row r="159" spans="8:8">
      <c r="H159" s="34" t="str">
        <f t="shared" si="8"/>
        <v/>
      </c>
    </row>
    <row r="160" spans="8:8">
      <c r="H160" s="34" t="str">
        <f t="shared" si="8"/>
        <v/>
      </c>
    </row>
    <row r="161" spans="8:8">
      <c r="H161" s="34" t="str">
        <f t="shared" si="8"/>
        <v/>
      </c>
    </row>
    <row r="162" spans="8:8">
      <c r="H162" s="34" t="str">
        <f t="shared" si="8"/>
        <v/>
      </c>
    </row>
    <row r="163" spans="8:8">
      <c r="H163" s="34" t="str">
        <f t="shared" si="8"/>
        <v/>
      </c>
    </row>
    <row r="164" spans="8:8">
      <c r="H164" s="34" t="str">
        <f t="shared" si="8"/>
        <v/>
      </c>
    </row>
    <row r="165" spans="8:8">
      <c r="H165" s="34" t="str">
        <f t="shared" si="8"/>
        <v/>
      </c>
    </row>
    <row r="166" spans="8:8">
      <c r="H166" s="34" t="str">
        <f t="shared" si="8"/>
        <v/>
      </c>
    </row>
    <row r="167" spans="8:8">
      <c r="H167" s="34" t="str">
        <f t="shared" si="8"/>
        <v/>
      </c>
    </row>
    <row r="168" spans="8:8">
      <c r="H168" s="34" t="str">
        <f t="shared" si="8"/>
        <v/>
      </c>
    </row>
    <row r="169" spans="8:8">
      <c r="H169" s="34" t="str">
        <f t="shared" si="8"/>
        <v/>
      </c>
    </row>
    <row r="170" spans="8:8">
      <c r="H170" s="34" t="str">
        <f t="shared" si="8"/>
        <v/>
      </c>
    </row>
    <row r="171" spans="8:8">
      <c r="H171" s="34" t="str">
        <f t="shared" si="8"/>
        <v/>
      </c>
    </row>
    <row r="172" spans="8:8">
      <c r="H172" s="34" t="str">
        <f t="shared" si="8"/>
        <v/>
      </c>
    </row>
    <row r="173" spans="8:8">
      <c r="H173" s="34" t="str">
        <f t="shared" si="8"/>
        <v/>
      </c>
    </row>
    <row r="174" spans="8:8">
      <c r="H174" s="34" t="str">
        <f t="shared" si="8"/>
        <v/>
      </c>
    </row>
    <row r="175" spans="8:8">
      <c r="H175" s="34" t="str">
        <f t="shared" si="8"/>
        <v/>
      </c>
    </row>
    <row r="176" spans="8:8">
      <c r="H176" s="34" t="str">
        <f t="shared" si="8"/>
        <v/>
      </c>
    </row>
    <row r="177" spans="8:8">
      <c r="H177" s="34" t="str">
        <f t="shared" si="8"/>
        <v/>
      </c>
    </row>
    <row r="178" spans="8:8">
      <c r="H178" s="34" t="str">
        <f t="shared" si="8"/>
        <v/>
      </c>
    </row>
    <row r="179" spans="8:8">
      <c r="H179" s="34" t="str">
        <f t="shared" si="8"/>
        <v/>
      </c>
    </row>
    <row r="180" spans="8:8">
      <c r="H180" s="34" t="str">
        <f t="shared" si="8"/>
        <v/>
      </c>
    </row>
    <row r="181" spans="8:8">
      <c r="H181" s="34" t="str">
        <f t="shared" si="8"/>
        <v/>
      </c>
    </row>
    <row r="182" spans="8:8">
      <c r="H182" s="34" t="str">
        <f t="shared" si="8"/>
        <v/>
      </c>
    </row>
    <row r="183" spans="8:8">
      <c r="H183" s="34" t="str">
        <f t="shared" si="8"/>
        <v/>
      </c>
    </row>
    <row r="184" spans="8:8">
      <c r="H184" s="34" t="str">
        <f t="shared" si="8"/>
        <v/>
      </c>
    </row>
    <row r="185" spans="8:8">
      <c r="H185" s="34" t="str">
        <f t="shared" si="8"/>
        <v/>
      </c>
    </row>
    <row r="186" spans="8:8">
      <c r="H186" s="34" t="str">
        <f t="shared" si="8"/>
        <v/>
      </c>
    </row>
    <row r="187" spans="8:8">
      <c r="H187" s="34" t="str">
        <f t="shared" si="8"/>
        <v/>
      </c>
    </row>
    <row r="188" spans="8:8">
      <c r="H188" s="34" t="str">
        <f t="shared" si="8"/>
        <v/>
      </c>
    </row>
    <row r="189" spans="8:8">
      <c r="H189" s="34" t="str">
        <f t="shared" si="8"/>
        <v/>
      </c>
    </row>
    <row r="190" spans="8:8">
      <c r="H190" s="34" t="str">
        <f t="shared" si="8"/>
        <v/>
      </c>
    </row>
    <row r="191" spans="8:8">
      <c r="H191" s="34" t="str">
        <f t="shared" si="8"/>
        <v/>
      </c>
    </row>
    <row r="192" spans="8:8">
      <c r="H192" s="34" t="str">
        <f t="shared" si="8"/>
        <v/>
      </c>
    </row>
    <row r="193" spans="8:8">
      <c r="H193" s="34" t="str">
        <f t="shared" si="8"/>
        <v/>
      </c>
    </row>
    <row r="194" spans="8:8">
      <c r="H194" s="34" t="str">
        <f t="shared" si="8"/>
        <v/>
      </c>
    </row>
    <row r="195" spans="8:8">
      <c r="H195" s="34" t="str">
        <f t="shared" si="8"/>
        <v/>
      </c>
    </row>
    <row r="196" spans="8:8">
      <c r="H196" s="34" t="str">
        <f t="shared" ref="H196:H259" si="9">IF(A196="","",SUM(I196:DZ196))</f>
        <v/>
      </c>
    </row>
    <row r="197" spans="8:8">
      <c r="H197" s="34" t="str">
        <f t="shared" si="9"/>
        <v/>
      </c>
    </row>
    <row r="198" spans="8:8">
      <c r="H198" s="34" t="str">
        <f t="shared" si="9"/>
        <v/>
      </c>
    </row>
    <row r="199" spans="8:8">
      <c r="H199" s="34" t="str">
        <f t="shared" si="9"/>
        <v/>
      </c>
    </row>
    <row r="200" spans="8:8">
      <c r="H200" s="34" t="str">
        <f t="shared" si="9"/>
        <v/>
      </c>
    </row>
    <row r="201" spans="8:8">
      <c r="H201" s="34" t="str">
        <f t="shared" si="9"/>
        <v/>
      </c>
    </row>
    <row r="202" spans="8:8">
      <c r="H202" s="34" t="str">
        <f t="shared" si="9"/>
        <v/>
      </c>
    </row>
    <row r="203" spans="8:8">
      <c r="H203" s="34" t="str">
        <f t="shared" si="9"/>
        <v/>
      </c>
    </row>
    <row r="204" spans="8:8">
      <c r="H204" s="34" t="str">
        <f t="shared" si="9"/>
        <v/>
      </c>
    </row>
    <row r="205" spans="8:8">
      <c r="H205" s="34" t="str">
        <f t="shared" si="9"/>
        <v/>
      </c>
    </row>
    <row r="206" spans="8:8">
      <c r="H206" s="34" t="str">
        <f t="shared" si="9"/>
        <v/>
      </c>
    </row>
    <row r="207" spans="8:8">
      <c r="H207" s="34" t="str">
        <f t="shared" si="9"/>
        <v/>
      </c>
    </row>
    <row r="208" spans="8:8">
      <c r="H208" s="34" t="str">
        <f t="shared" si="9"/>
        <v/>
      </c>
    </row>
    <row r="209" spans="8:8">
      <c r="H209" s="34" t="str">
        <f t="shared" si="9"/>
        <v/>
      </c>
    </row>
    <row r="210" spans="8:8">
      <c r="H210" s="34" t="str">
        <f t="shared" si="9"/>
        <v/>
      </c>
    </row>
    <row r="211" spans="8:8">
      <c r="H211" s="34" t="str">
        <f t="shared" si="9"/>
        <v/>
      </c>
    </row>
    <row r="212" spans="8:8">
      <c r="H212" s="34" t="str">
        <f t="shared" si="9"/>
        <v/>
      </c>
    </row>
    <row r="213" spans="8:8">
      <c r="H213" s="34" t="str">
        <f t="shared" si="9"/>
        <v/>
      </c>
    </row>
    <row r="214" spans="8:8">
      <c r="H214" s="34" t="str">
        <f t="shared" si="9"/>
        <v/>
      </c>
    </row>
    <row r="215" spans="8:8">
      <c r="H215" s="34" t="str">
        <f t="shared" si="9"/>
        <v/>
      </c>
    </row>
    <row r="216" spans="8:8">
      <c r="H216" s="34" t="str">
        <f t="shared" si="9"/>
        <v/>
      </c>
    </row>
    <row r="217" spans="8:8">
      <c r="H217" s="34" t="str">
        <f t="shared" si="9"/>
        <v/>
      </c>
    </row>
    <row r="218" spans="8:8">
      <c r="H218" s="34" t="str">
        <f t="shared" si="9"/>
        <v/>
      </c>
    </row>
    <row r="219" spans="8:8">
      <c r="H219" s="34" t="str">
        <f t="shared" si="9"/>
        <v/>
      </c>
    </row>
    <row r="220" spans="8:8">
      <c r="H220" s="34" t="str">
        <f t="shared" si="9"/>
        <v/>
      </c>
    </row>
    <row r="221" spans="8:8">
      <c r="H221" s="34" t="str">
        <f t="shared" si="9"/>
        <v/>
      </c>
    </row>
    <row r="222" spans="8:8">
      <c r="H222" s="34" t="str">
        <f t="shared" si="9"/>
        <v/>
      </c>
    </row>
    <row r="223" spans="8:8">
      <c r="H223" s="34" t="str">
        <f t="shared" si="9"/>
        <v/>
      </c>
    </row>
    <row r="224" spans="8:8">
      <c r="H224" s="34" t="str">
        <f t="shared" si="9"/>
        <v/>
      </c>
    </row>
    <row r="225" spans="8:8">
      <c r="H225" s="34" t="str">
        <f t="shared" si="9"/>
        <v/>
      </c>
    </row>
    <row r="226" spans="8:8">
      <c r="H226" s="34" t="str">
        <f t="shared" si="9"/>
        <v/>
      </c>
    </row>
    <row r="227" spans="8:8">
      <c r="H227" s="34" t="str">
        <f t="shared" si="9"/>
        <v/>
      </c>
    </row>
    <row r="228" spans="8:8">
      <c r="H228" s="34" t="str">
        <f t="shared" si="9"/>
        <v/>
      </c>
    </row>
    <row r="229" spans="8:8">
      <c r="H229" s="34" t="str">
        <f t="shared" si="9"/>
        <v/>
      </c>
    </row>
    <row r="230" spans="8:8">
      <c r="H230" s="34" t="str">
        <f t="shared" si="9"/>
        <v/>
      </c>
    </row>
    <row r="231" spans="8:8">
      <c r="H231" s="34" t="str">
        <f t="shared" si="9"/>
        <v/>
      </c>
    </row>
    <row r="232" spans="8:8">
      <c r="H232" s="34" t="str">
        <f t="shared" si="9"/>
        <v/>
      </c>
    </row>
    <row r="233" spans="8:8">
      <c r="H233" s="34" t="str">
        <f t="shared" si="9"/>
        <v/>
      </c>
    </row>
    <row r="234" spans="8:8">
      <c r="H234" s="34" t="str">
        <f t="shared" si="9"/>
        <v/>
      </c>
    </row>
    <row r="235" spans="8:8">
      <c r="H235" s="34" t="str">
        <f t="shared" si="9"/>
        <v/>
      </c>
    </row>
    <row r="236" spans="8:8">
      <c r="H236" s="34" t="str">
        <f t="shared" si="9"/>
        <v/>
      </c>
    </row>
    <row r="237" spans="8:8">
      <c r="H237" s="34" t="str">
        <f t="shared" si="9"/>
        <v/>
      </c>
    </row>
    <row r="238" spans="8:8">
      <c r="H238" s="34" t="str">
        <f t="shared" si="9"/>
        <v/>
      </c>
    </row>
    <row r="239" spans="8:8">
      <c r="H239" s="34" t="str">
        <f t="shared" si="9"/>
        <v/>
      </c>
    </row>
    <row r="240" spans="8:8">
      <c r="H240" s="34" t="str">
        <f t="shared" si="9"/>
        <v/>
      </c>
    </row>
    <row r="241" spans="8:8">
      <c r="H241" s="34" t="str">
        <f t="shared" si="9"/>
        <v/>
      </c>
    </row>
    <row r="242" spans="8:8">
      <c r="H242" s="34" t="str">
        <f t="shared" si="9"/>
        <v/>
      </c>
    </row>
    <row r="243" spans="8:8">
      <c r="H243" s="34" t="str">
        <f t="shared" si="9"/>
        <v/>
      </c>
    </row>
    <row r="244" spans="8:8">
      <c r="H244" s="34" t="str">
        <f t="shared" si="9"/>
        <v/>
      </c>
    </row>
    <row r="245" spans="8:8">
      <c r="H245" s="34" t="str">
        <f t="shared" si="9"/>
        <v/>
      </c>
    </row>
    <row r="246" spans="8:8">
      <c r="H246" s="34" t="str">
        <f t="shared" si="9"/>
        <v/>
      </c>
    </row>
    <row r="247" spans="8:8">
      <c r="H247" s="34" t="str">
        <f t="shared" si="9"/>
        <v/>
      </c>
    </row>
    <row r="248" spans="8:8">
      <c r="H248" s="34" t="str">
        <f t="shared" si="9"/>
        <v/>
      </c>
    </row>
    <row r="249" spans="8:8">
      <c r="H249" s="34" t="str">
        <f t="shared" si="9"/>
        <v/>
      </c>
    </row>
    <row r="250" spans="8:8">
      <c r="H250" s="34" t="str">
        <f t="shared" si="9"/>
        <v/>
      </c>
    </row>
    <row r="251" spans="8:8">
      <c r="H251" s="34" t="str">
        <f t="shared" si="9"/>
        <v/>
      </c>
    </row>
    <row r="252" spans="8:8">
      <c r="H252" s="34" t="str">
        <f t="shared" si="9"/>
        <v/>
      </c>
    </row>
    <row r="253" spans="8:8">
      <c r="H253" s="34" t="str">
        <f t="shared" si="9"/>
        <v/>
      </c>
    </row>
    <row r="254" spans="8:8">
      <c r="H254" s="34" t="str">
        <f t="shared" si="9"/>
        <v/>
      </c>
    </row>
    <row r="255" spans="8:8">
      <c r="H255" s="34" t="str">
        <f t="shared" si="9"/>
        <v/>
      </c>
    </row>
    <row r="256" spans="8:8">
      <c r="H256" s="34" t="str">
        <f t="shared" si="9"/>
        <v/>
      </c>
    </row>
    <row r="257" spans="8:8">
      <c r="H257" s="34" t="str">
        <f t="shared" si="9"/>
        <v/>
      </c>
    </row>
    <row r="258" spans="8:8">
      <c r="H258" s="34" t="str">
        <f t="shared" si="9"/>
        <v/>
      </c>
    </row>
    <row r="259" spans="8:8">
      <c r="H259" s="34" t="str">
        <f t="shared" si="9"/>
        <v/>
      </c>
    </row>
    <row r="260" spans="8:8">
      <c r="H260" s="34" t="str">
        <f t="shared" ref="H260:H323" si="10">IF(A260="","",SUM(I260:DZ260))</f>
        <v/>
      </c>
    </row>
    <row r="261" spans="8:8">
      <c r="H261" s="34" t="str">
        <f t="shared" si="10"/>
        <v/>
      </c>
    </row>
    <row r="262" spans="8:8">
      <c r="H262" s="34" t="str">
        <f t="shared" si="10"/>
        <v/>
      </c>
    </row>
    <row r="263" spans="8:8">
      <c r="H263" s="34" t="str">
        <f t="shared" si="10"/>
        <v/>
      </c>
    </row>
    <row r="264" spans="8:8">
      <c r="H264" s="34" t="str">
        <f t="shared" si="10"/>
        <v/>
      </c>
    </row>
    <row r="265" spans="8:8">
      <c r="H265" s="34" t="str">
        <f t="shared" si="10"/>
        <v/>
      </c>
    </row>
    <row r="266" spans="8:8">
      <c r="H266" s="34" t="str">
        <f t="shared" si="10"/>
        <v/>
      </c>
    </row>
    <row r="267" spans="8:8">
      <c r="H267" s="34" t="str">
        <f t="shared" si="10"/>
        <v/>
      </c>
    </row>
    <row r="268" spans="8:8">
      <c r="H268" s="34" t="str">
        <f t="shared" si="10"/>
        <v/>
      </c>
    </row>
    <row r="269" spans="8:8">
      <c r="H269" s="34" t="str">
        <f t="shared" si="10"/>
        <v/>
      </c>
    </row>
    <row r="270" spans="8:8">
      <c r="H270" s="34" t="str">
        <f t="shared" si="10"/>
        <v/>
      </c>
    </row>
    <row r="271" spans="8:8">
      <c r="H271" s="34" t="str">
        <f t="shared" si="10"/>
        <v/>
      </c>
    </row>
    <row r="272" spans="8:8">
      <c r="H272" s="34" t="str">
        <f t="shared" si="10"/>
        <v/>
      </c>
    </row>
    <row r="273" spans="8:8">
      <c r="H273" s="34" t="str">
        <f t="shared" si="10"/>
        <v/>
      </c>
    </row>
    <row r="274" spans="8:8">
      <c r="H274" s="34" t="str">
        <f t="shared" si="10"/>
        <v/>
      </c>
    </row>
    <row r="275" spans="8:8">
      <c r="H275" s="34" t="str">
        <f t="shared" si="10"/>
        <v/>
      </c>
    </row>
    <row r="276" spans="8:8">
      <c r="H276" s="34" t="str">
        <f t="shared" si="10"/>
        <v/>
      </c>
    </row>
    <row r="277" spans="8:8">
      <c r="H277" s="34" t="str">
        <f t="shared" si="10"/>
        <v/>
      </c>
    </row>
    <row r="278" spans="8:8">
      <c r="H278" s="34" t="str">
        <f t="shared" si="10"/>
        <v/>
      </c>
    </row>
    <row r="279" spans="8:8">
      <c r="H279" s="34" t="str">
        <f t="shared" si="10"/>
        <v/>
      </c>
    </row>
    <row r="280" spans="8:8">
      <c r="H280" s="34" t="str">
        <f t="shared" si="10"/>
        <v/>
      </c>
    </row>
    <row r="281" spans="8:8">
      <c r="H281" s="34" t="str">
        <f t="shared" si="10"/>
        <v/>
      </c>
    </row>
    <row r="282" spans="8:8">
      <c r="H282" s="34" t="str">
        <f t="shared" si="10"/>
        <v/>
      </c>
    </row>
    <row r="283" spans="8:8">
      <c r="H283" s="34" t="str">
        <f t="shared" si="10"/>
        <v/>
      </c>
    </row>
    <row r="284" spans="8:8">
      <c r="H284" s="34" t="str">
        <f t="shared" si="10"/>
        <v/>
      </c>
    </row>
    <row r="285" spans="8:8">
      <c r="H285" s="34" t="str">
        <f t="shared" si="10"/>
        <v/>
      </c>
    </row>
    <row r="286" spans="8:8">
      <c r="H286" s="34" t="str">
        <f t="shared" si="10"/>
        <v/>
      </c>
    </row>
    <row r="287" spans="8:8">
      <c r="H287" s="34" t="str">
        <f t="shared" si="10"/>
        <v/>
      </c>
    </row>
    <row r="288" spans="8:8">
      <c r="H288" s="34" t="str">
        <f t="shared" si="10"/>
        <v/>
      </c>
    </row>
    <row r="289" spans="8:8">
      <c r="H289" s="34" t="str">
        <f t="shared" si="10"/>
        <v/>
      </c>
    </row>
    <row r="290" spans="8:8">
      <c r="H290" s="34" t="str">
        <f t="shared" si="10"/>
        <v/>
      </c>
    </row>
    <row r="291" spans="8:8">
      <c r="H291" s="34" t="str">
        <f t="shared" si="10"/>
        <v/>
      </c>
    </row>
    <row r="292" spans="8:8">
      <c r="H292" s="34" t="str">
        <f t="shared" si="10"/>
        <v/>
      </c>
    </row>
    <row r="293" spans="8:8">
      <c r="H293" s="34" t="str">
        <f t="shared" si="10"/>
        <v/>
      </c>
    </row>
    <row r="294" spans="8:8">
      <c r="H294" s="34" t="str">
        <f t="shared" si="10"/>
        <v/>
      </c>
    </row>
    <row r="295" spans="8:8">
      <c r="H295" s="34" t="str">
        <f t="shared" si="10"/>
        <v/>
      </c>
    </row>
    <row r="296" spans="8:8">
      <c r="H296" s="34" t="str">
        <f t="shared" si="10"/>
        <v/>
      </c>
    </row>
    <row r="297" spans="8:8">
      <c r="H297" s="34" t="str">
        <f t="shared" si="10"/>
        <v/>
      </c>
    </row>
    <row r="298" spans="8:8">
      <c r="H298" s="34" t="str">
        <f t="shared" si="10"/>
        <v/>
      </c>
    </row>
    <row r="299" spans="8:8">
      <c r="H299" s="34" t="str">
        <f t="shared" si="10"/>
        <v/>
      </c>
    </row>
    <row r="300" spans="8:8">
      <c r="H300" s="34" t="str">
        <f t="shared" si="10"/>
        <v/>
      </c>
    </row>
    <row r="301" spans="8:8">
      <c r="H301" s="34" t="str">
        <f t="shared" si="10"/>
        <v/>
      </c>
    </row>
    <row r="302" spans="8:8">
      <c r="H302" s="34" t="str">
        <f t="shared" si="10"/>
        <v/>
      </c>
    </row>
    <row r="303" spans="8:8">
      <c r="H303" s="34" t="str">
        <f t="shared" si="10"/>
        <v/>
      </c>
    </row>
    <row r="304" spans="8:8">
      <c r="H304" s="34" t="str">
        <f t="shared" si="10"/>
        <v/>
      </c>
    </row>
    <row r="305" spans="8:8">
      <c r="H305" s="34" t="str">
        <f t="shared" si="10"/>
        <v/>
      </c>
    </row>
    <row r="306" spans="8:8">
      <c r="H306" s="34" t="str">
        <f t="shared" si="10"/>
        <v/>
      </c>
    </row>
    <row r="307" spans="8:8">
      <c r="H307" s="34" t="str">
        <f t="shared" si="10"/>
        <v/>
      </c>
    </row>
    <row r="308" spans="8:8">
      <c r="H308" s="34" t="str">
        <f t="shared" si="10"/>
        <v/>
      </c>
    </row>
    <row r="309" spans="8:8">
      <c r="H309" s="34" t="str">
        <f t="shared" si="10"/>
        <v/>
      </c>
    </row>
    <row r="310" spans="8:8">
      <c r="H310" s="34" t="str">
        <f t="shared" si="10"/>
        <v/>
      </c>
    </row>
    <row r="311" spans="8:8">
      <c r="H311" s="34" t="str">
        <f t="shared" si="10"/>
        <v/>
      </c>
    </row>
    <row r="312" spans="8:8">
      <c r="H312" s="34" t="str">
        <f t="shared" si="10"/>
        <v/>
      </c>
    </row>
    <row r="313" spans="8:8">
      <c r="H313" s="34" t="str">
        <f t="shared" si="10"/>
        <v/>
      </c>
    </row>
    <row r="314" spans="8:8">
      <c r="H314" s="34" t="str">
        <f t="shared" si="10"/>
        <v/>
      </c>
    </row>
    <row r="315" spans="8:8">
      <c r="H315" s="34" t="str">
        <f t="shared" si="10"/>
        <v/>
      </c>
    </row>
    <row r="316" spans="8:8">
      <c r="H316" s="34" t="str">
        <f t="shared" si="10"/>
        <v/>
      </c>
    </row>
    <row r="317" spans="8:8">
      <c r="H317" s="34" t="str">
        <f t="shared" si="10"/>
        <v/>
      </c>
    </row>
    <row r="318" spans="8:8">
      <c r="H318" s="34" t="str">
        <f t="shared" si="10"/>
        <v/>
      </c>
    </row>
    <row r="319" spans="8:8">
      <c r="H319" s="34" t="str">
        <f t="shared" si="10"/>
        <v/>
      </c>
    </row>
    <row r="320" spans="8:8">
      <c r="H320" s="34" t="str">
        <f t="shared" si="10"/>
        <v/>
      </c>
    </row>
    <row r="321" spans="8:8">
      <c r="H321" s="34" t="str">
        <f t="shared" si="10"/>
        <v/>
      </c>
    </row>
    <row r="322" spans="8:8">
      <c r="H322" s="34" t="str">
        <f t="shared" si="10"/>
        <v/>
      </c>
    </row>
    <row r="323" spans="8:8">
      <c r="H323" s="34" t="str">
        <f t="shared" si="10"/>
        <v/>
      </c>
    </row>
    <row r="324" spans="8:8">
      <c r="H324" s="34" t="str">
        <f t="shared" ref="H324:H387" si="11">IF(A324="","",SUM(I324:DZ324))</f>
        <v/>
      </c>
    </row>
    <row r="325" spans="8:8">
      <c r="H325" s="34" t="str">
        <f t="shared" si="11"/>
        <v/>
      </c>
    </row>
    <row r="326" spans="8:8">
      <c r="H326" s="34" t="str">
        <f t="shared" si="11"/>
        <v/>
      </c>
    </row>
    <row r="327" spans="8:8">
      <c r="H327" s="34" t="str">
        <f t="shared" si="11"/>
        <v/>
      </c>
    </row>
    <row r="328" spans="8:8">
      <c r="H328" s="34" t="str">
        <f t="shared" si="11"/>
        <v/>
      </c>
    </row>
    <row r="329" spans="8:8">
      <c r="H329" s="34" t="str">
        <f t="shared" si="11"/>
        <v/>
      </c>
    </row>
    <row r="330" spans="8:8">
      <c r="H330" s="34" t="str">
        <f t="shared" si="11"/>
        <v/>
      </c>
    </row>
    <row r="331" spans="8:8">
      <c r="H331" s="34" t="str">
        <f t="shared" si="11"/>
        <v/>
      </c>
    </row>
    <row r="332" spans="8:8">
      <c r="H332" s="34" t="str">
        <f t="shared" si="11"/>
        <v/>
      </c>
    </row>
    <row r="333" spans="8:8">
      <c r="H333" s="34" t="str">
        <f t="shared" si="11"/>
        <v/>
      </c>
    </row>
    <row r="334" spans="8:8">
      <c r="H334" s="34" t="str">
        <f t="shared" si="11"/>
        <v/>
      </c>
    </row>
    <row r="335" spans="8:8">
      <c r="H335" s="34" t="str">
        <f t="shared" si="11"/>
        <v/>
      </c>
    </row>
    <row r="336" spans="8:8">
      <c r="H336" s="34" t="str">
        <f t="shared" si="11"/>
        <v/>
      </c>
    </row>
    <row r="337" spans="8:8">
      <c r="H337" s="34" t="str">
        <f t="shared" si="11"/>
        <v/>
      </c>
    </row>
    <row r="338" spans="8:8">
      <c r="H338" s="34" t="str">
        <f t="shared" si="11"/>
        <v/>
      </c>
    </row>
    <row r="339" spans="8:8">
      <c r="H339" s="34" t="str">
        <f t="shared" si="11"/>
        <v/>
      </c>
    </row>
    <row r="340" spans="8:8">
      <c r="H340" s="34" t="str">
        <f t="shared" si="11"/>
        <v/>
      </c>
    </row>
    <row r="341" spans="8:8">
      <c r="H341" s="34" t="str">
        <f t="shared" si="11"/>
        <v/>
      </c>
    </row>
    <row r="342" spans="8:8">
      <c r="H342" s="34" t="str">
        <f t="shared" si="11"/>
        <v/>
      </c>
    </row>
    <row r="343" spans="8:8">
      <c r="H343" s="34" t="str">
        <f t="shared" si="11"/>
        <v/>
      </c>
    </row>
    <row r="344" spans="8:8">
      <c r="H344" s="34" t="str">
        <f t="shared" si="11"/>
        <v/>
      </c>
    </row>
    <row r="345" spans="8:8">
      <c r="H345" s="34" t="str">
        <f t="shared" si="11"/>
        <v/>
      </c>
    </row>
    <row r="346" spans="8:8">
      <c r="H346" s="34" t="str">
        <f t="shared" si="11"/>
        <v/>
      </c>
    </row>
    <row r="347" spans="8:8">
      <c r="H347" s="34" t="str">
        <f t="shared" si="11"/>
        <v/>
      </c>
    </row>
    <row r="348" spans="8:8">
      <c r="H348" s="34" t="str">
        <f t="shared" si="11"/>
        <v/>
      </c>
    </row>
    <row r="349" spans="8:8">
      <c r="H349" s="34" t="str">
        <f t="shared" si="11"/>
        <v/>
      </c>
    </row>
    <row r="350" spans="8:8">
      <c r="H350" s="34" t="str">
        <f t="shared" si="11"/>
        <v/>
      </c>
    </row>
    <row r="351" spans="8:8">
      <c r="H351" s="34" t="str">
        <f t="shared" si="11"/>
        <v/>
      </c>
    </row>
    <row r="352" spans="8:8">
      <c r="H352" s="34" t="str">
        <f t="shared" si="11"/>
        <v/>
      </c>
    </row>
    <row r="353" spans="8:8">
      <c r="H353" s="34" t="str">
        <f t="shared" si="11"/>
        <v/>
      </c>
    </row>
    <row r="354" spans="8:8">
      <c r="H354" s="34" t="str">
        <f t="shared" si="11"/>
        <v/>
      </c>
    </row>
    <row r="355" spans="8:8">
      <c r="H355" s="34" t="str">
        <f t="shared" si="11"/>
        <v/>
      </c>
    </row>
    <row r="356" spans="8:8">
      <c r="H356" s="34" t="str">
        <f t="shared" si="11"/>
        <v/>
      </c>
    </row>
    <row r="357" spans="8:8">
      <c r="H357" s="34" t="str">
        <f t="shared" si="11"/>
        <v/>
      </c>
    </row>
    <row r="358" spans="8:8">
      <c r="H358" s="34" t="str">
        <f t="shared" si="11"/>
        <v/>
      </c>
    </row>
    <row r="359" spans="8:8">
      <c r="H359" s="34" t="str">
        <f t="shared" si="11"/>
        <v/>
      </c>
    </row>
    <row r="360" spans="8:8">
      <c r="H360" s="34" t="str">
        <f t="shared" si="11"/>
        <v/>
      </c>
    </row>
    <row r="361" spans="8:8">
      <c r="H361" s="34" t="str">
        <f t="shared" si="11"/>
        <v/>
      </c>
    </row>
    <row r="362" spans="8:8">
      <c r="H362" s="34" t="str">
        <f t="shared" si="11"/>
        <v/>
      </c>
    </row>
    <row r="363" spans="8:8">
      <c r="H363" s="34" t="str">
        <f t="shared" si="11"/>
        <v/>
      </c>
    </row>
    <row r="364" spans="8:8">
      <c r="H364" s="34" t="str">
        <f t="shared" si="11"/>
        <v/>
      </c>
    </row>
    <row r="365" spans="8:8">
      <c r="H365" s="34" t="str">
        <f t="shared" si="11"/>
        <v/>
      </c>
    </row>
    <row r="366" spans="8:8">
      <c r="H366" s="34" t="str">
        <f t="shared" si="11"/>
        <v/>
      </c>
    </row>
    <row r="367" spans="8:8">
      <c r="H367" s="34" t="str">
        <f t="shared" si="11"/>
        <v/>
      </c>
    </row>
    <row r="368" spans="8:8">
      <c r="H368" s="34" t="str">
        <f t="shared" si="11"/>
        <v/>
      </c>
    </row>
    <row r="369" spans="8:8">
      <c r="H369" s="34" t="str">
        <f t="shared" si="11"/>
        <v/>
      </c>
    </row>
    <row r="370" spans="8:8">
      <c r="H370" s="34" t="str">
        <f t="shared" si="11"/>
        <v/>
      </c>
    </row>
    <row r="371" spans="8:8">
      <c r="H371" s="34" t="str">
        <f t="shared" si="11"/>
        <v/>
      </c>
    </row>
    <row r="372" spans="8:8">
      <c r="H372" s="34" t="str">
        <f t="shared" si="11"/>
        <v/>
      </c>
    </row>
    <row r="373" spans="8:8">
      <c r="H373" s="34" t="str">
        <f t="shared" si="11"/>
        <v/>
      </c>
    </row>
    <row r="374" spans="8:8">
      <c r="H374" s="34" t="str">
        <f t="shared" si="11"/>
        <v/>
      </c>
    </row>
    <row r="375" spans="8:8">
      <c r="H375" s="34" t="str">
        <f t="shared" si="11"/>
        <v/>
      </c>
    </row>
    <row r="376" spans="8:8">
      <c r="H376" s="34" t="str">
        <f t="shared" si="11"/>
        <v/>
      </c>
    </row>
    <row r="377" spans="8:8">
      <c r="H377" s="34" t="str">
        <f t="shared" si="11"/>
        <v/>
      </c>
    </row>
    <row r="378" spans="8:8">
      <c r="H378" s="34" t="str">
        <f t="shared" si="11"/>
        <v/>
      </c>
    </row>
    <row r="379" spans="8:8">
      <c r="H379" s="34" t="str">
        <f t="shared" si="11"/>
        <v/>
      </c>
    </row>
    <row r="380" spans="8:8">
      <c r="H380" s="34" t="str">
        <f t="shared" si="11"/>
        <v/>
      </c>
    </row>
    <row r="381" spans="8:8">
      <c r="H381" s="34" t="str">
        <f t="shared" si="11"/>
        <v/>
      </c>
    </row>
    <row r="382" spans="8:8">
      <c r="H382" s="34" t="str">
        <f t="shared" si="11"/>
        <v/>
      </c>
    </row>
    <row r="383" spans="8:8">
      <c r="H383" s="34" t="str">
        <f t="shared" si="11"/>
        <v/>
      </c>
    </row>
    <row r="384" spans="8:8">
      <c r="H384" s="34" t="str">
        <f t="shared" si="11"/>
        <v/>
      </c>
    </row>
    <row r="385" spans="8:8">
      <c r="H385" s="34" t="str">
        <f t="shared" si="11"/>
        <v/>
      </c>
    </row>
    <row r="386" spans="8:8">
      <c r="H386" s="34" t="str">
        <f t="shared" si="11"/>
        <v/>
      </c>
    </row>
    <row r="387" spans="8:8">
      <c r="H387" s="34" t="str">
        <f t="shared" si="11"/>
        <v/>
      </c>
    </row>
    <row r="388" spans="8:8">
      <c r="H388" s="34" t="str">
        <f t="shared" ref="H388:H451" si="12">IF(A388="","",SUM(I388:DZ388))</f>
        <v/>
      </c>
    </row>
    <row r="389" spans="8:8">
      <c r="H389" s="34" t="str">
        <f t="shared" si="12"/>
        <v/>
      </c>
    </row>
    <row r="390" spans="8:8">
      <c r="H390" s="34" t="str">
        <f t="shared" si="12"/>
        <v/>
      </c>
    </row>
    <row r="391" spans="8:8">
      <c r="H391" s="34" t="str">
        <f t="shared" si="12"/>
        <v/>
      </c>
    </row>
    <row r="392" spans="8:8">
      <c r="H392" s="34" t="str">
        <f t="shared" si="12"/>
        <v/>
      </c>
    </row>
    <row r="393" spans="8:8">
      <c r="H393" s="34" t="str">
        <f t="shared" si="12"/>
        <v/>
      </c>
    </row>
    <row r="394" spans="8:8">
      <c r="H394" s="34" t="str">
        <f t="shared" si="12"/>
        <v/>
      </c>
    </row>
    <row r="395" spans="8:8">
      <c r="H395" s="34" t="str">
        <f t="shared" si="12"/>
        <v/>
      </c>
    </row>
    <row r="396" spans="8:8">
      <c r="H396" s="34" t="str">
        <f t="shared" si="12"/>
        <v/>
      </c>
    </row>
    <row r="397" spans="8:8">
      <c r="H397" s="34" t="str">
        <f t="shared" si="12"/>
        <v/>
      </c>
    </row>
    <row r="398" spans="8:8">
      <c r="H398" s="34" t="str">
        <f t="shared" si="12"/>
        <v/>
      </c>
    </row>
    <row r="399" spans="8:8">
      <c r="H399" s="34" t="str">
        <f t="shared" si="12"/>
        <v/>
      </c>
    </row>
    <row r="400" spans="8:8">
      <c r="H400" s="34" t="str">
        <f t="shared" si="12"/>
        <v/>
      </c>
    </row>
    <row r="401" spans="8:8">
      <c r="H401" s="34" t="str">
        <f t="shared" si="12"/>
        <v/>
      </c>
    </row>
    <row r="402" spans="8:8">
      <c r="H402" s="34" t="str">
        <f t="shared" si="12"/>
        <v/>
      </c>
    </row>
    <row r="403" spans="8:8">
      <c r="H403" s="34" t="str">
        <f t="shared" si="12"/>
        <v/>
      </c>
    </row>
    <row r="404" spans="8:8">
      <c r="H404" s="34" t="str">
        <f t="shared" si="12"/>
        <v/>
      </c>
    </row>
    <row r="405" spans="8:8">
      <c r="H405" s="34" t="str">
        <f t="shared" si="12"/>
        <v/>
      </c>
    </row>
    <row r="406" spans="8:8">
      <c r="H406" s="34" t="str">
        <f t="shared" si="12"/>
        <v/>
      </c>
    </row>
    <row r="407" spans="8:8">
      <c r="H407" s="34" t="str">
        <f t="shared" si="12"/>
        <v/>
      </c>
    </row>
    <row r="408" spans="8:8">
      <c r="H408" s="34" t="str">
        <f t="shared" si="12"/>
        <v/>
      </c>
    </row>
    <row r="409" spans="8:8">
      <c r="H409" s="34" t="str">
        <f t="shared" si="12"/>
        <v/>
      </c>
    </row>
    <row r="410" spans="8:8">
      <c r="H410" s="34" t="str">
        <f t="shared" si="12"/>
        <v/>
      </c>
    </row>
    <row r="411" spans="8:8">
      <c r="H411" s="34" t="str">
        <f t="shared" si="12"/>
        <v/>
      </c>
    </row>
    <row r="412" spans="8:8">
      <c r="H412" s="34" t="str">
        <f t="shared" si="12"/>
        <v/>
      </c>
    </row>
    <row r="413" spans="8:8">
      <c r="H413" s="34" t="str">
        <f t="shared" si="12"/>
        <v/>
      </c>
    </row>
    <row r="414" spans="8:8">
      <c r="H414" s="34" t="str">
        <f t="shared" si="12"/>
        <v/>
      </c>
    </row>
    <row r="415" spans="8:8">
      <c r="H415" s="34" t="str">
        <f t="shared" si="12"/>
        <v/>
      </c>
    </row>
    <row r="416" spans="8:8">
      <c r="H416" s="34" t="str">
        <f t="shared" si="12"/>
        <v/>
      </c>
    </row>
    <row r="417" spans="8:8">
      <c r="H417" s="34" t="str">
        <f t="shared" si="12"/>
        <v/>
      </c>
    </row>
    <row r="418" spans="8:8">
      <c r="H418" s="34" t="str">
        <f t="shared" si="12"/>
        <v/>
      </c>
    </row>
    <row r="419" spans="8:8">
      <c r="H419" s="34" t="str">
        <f t="shared" si="12"/>
        <v/>
      </c>
    </row>
    <row r="420" spans="8:8">
      <c r="H420" s="34" t="str">
        <f t="shared" si="12"/>
        <v/>
      </c>
    </row>
    <row r="421" spans="8:8">
      <c r="H421" s="34" t="str">
        <f t="shared" si="12"/>
        <v/>
      </c>
    </row>
    <row r="422" spans="8:8">
      <c r="H422" s="34" t="str">
        <f t="shared" si="12"/>
        <v/>
      </c>
    </row>
    <row r="423" spans="8:8">
      <c r="H423" s="34" t="str">
        <f t="shared" si="12"/>
        <v/>
      </c>
    </row>
    <row r="424" spans="8:8">
      <c r="H424" s="34" t="str">
        <f t="shared" si="12"/>
        <v/>
      </c>
    </row>
    <row r="425" spans="8:8">
      <c r="H425" s="34" t="str">
        <f t="shared" si="12"/>
        <v/>
      </c>
    </row>
    <row r="426" spans="8:8">
      <c r="H426" s="34" t="str">
        <f t="shared" si="12"/>
        <v/>
      </c>
    </row>
    <row r="427" spans="8:8">
      <c r="H427" s="34" t="str">
        <f t="shared" si="12"/>
        <v/>
      </c>
    </row>
    <row r="428" spans="8:8">
      <c r="H428" s="34" t="str">
        <f t="shared" si="12"/>
        <v/>
      </c>
    </row>
    <row r="429" spans="8:8">
      <c r="H429" s="34" t="str">
        <f t="shared" si="12"/>
        <v/>
      </c>
    </row>
    <row r="430" spans="8:8">
      <c r="H430" s="34" t="str">
        <f t="shared" si="12"/>
        <v/>
      </c>
    </row>
    <row r="431" spans="8:8">
      <c r="H431" s="34" t="str">
        <f t="shared" si="12"/>
        <v/>
      </c>
    </row>
    <row r="432" spans="8:8">
      <c r="H432" s="34" t="str">
        <f t="shared" si="12"/>
        <v/>
      </c>
    </row>
    <row r="433" spans="8:8">
      <c r="H433" s="34" t="str">
        <f t="shared" si="12"/>
        <v/>
      </c>
    </row>
    <row r="434" spans="8:8">
      <c r="H434" s="34" t="str">
        <f t="shared" si="12"/>
        <v/>
      </c>
    </row>
    <row r="435" spans="8:8">
      <c r="H435" s="34" t="str">
        <f t="shared" si="12"/>
        <v/>
      </c>
    </row>
    <row r="436" spans="8:8">
      <c r="H436" s="34" t="str">
        <f t="shared" si="12"/>
        <v/>
      </c>
    </row>
    <row r="437" spans="8:8">
      <c r="H437" s="34" t="str">
        <f t="shared" si="12"/>
        <v/>
      </c>
    </row>
    <row r="438" spans="8:8">
      <c r="H438" s="34" t="str">
        <f t="shared" si="12"/>
        <v/>
      </c>
    </row>
    <row r="439" spans="8:8">
      <c r="H439" s="34" t="str">
        <f t="shared" si="12"/>
        <v/>
      </c>
    </row>
    <row r="440" spans="8:8">
      <c r="H440" s="34" t="str">
        <f t="shared" si="12"/>
        <v/>
      </c>
    </row>
    <row r="441" spans="8:8">
      <c r="H441" s="34" t="str">
        <f t="shared" si="12"/>
        <v/>
      </c>
    </row>
    <row r="442" spans="8:8">
      <c r="H442" s="34" t="str">
        <f t="shared" si="12"/>
        <v/>
      </c>
    </row>
    <row r="443" spans="8:8">
      <c r="H443" s="34" t="str">
        <f t="shared" si="12"/>
        <v/>
      </c>
    </row>
    <row r="444" spans="8:8">
      <c r="H444" s="34" t="str">
        <f t="shared" si="12"/>
        <v/>
      </c>
    </row>
    <row r="445" spans="8:8">
      <c r="H445" s="34" t="str">
        <f t="shared" si="12"/>
        <v/>
      </c>
    </row>
    <row r="446" spans="8:8">
      <c r="H446" s="34" t="str">
        <f t="shared" si="12"/>
        <v/>
      </c>
    </row>
    <row r="447" spans="8:8">
      <c r="H447" s="34" t="str">
        <f t="shared" si="12"/>
        <v/>
      </c>
    </row>
    <row r="448" spans="8:8">
      <c r="H448" s="34" t="str">
        <f t="shared" si="12"/>
        <v/>
      </c>
    </row>
    <row r="449" spans="8:8">
      <c r="H449" s="34" t="str">
        <f t="shared" si="12"/>
        <v/>
      </c>
    </row>
    <row r="450" spans="8:8">
      <c r="H450" s="34" t="str">
        <f t="shared" si="12"/>
        <v/>
      </c>
    </row>
    <row r="451" spans="8:8">
      <c r="H451" s="34" t="str">
        <f t="shared" si="12"/>
        <v/>
      </c>
    </row>
    <row r="452" spans="8:8">
      <c r="H452" s="34" t="str">
        <f t="shared" ref="H452:H515" si="13">IF(A452="","",SUM(I452:DZ452))</f>
        <v/>
      </c>
    </row>
    <row r="453" spans="8:8">
      <c r="H453" s="34" t="str">
        <f t="shared" si="13"/>
        <v/>
      </c>
    </row>
    <row r="454" spans="8:8">
      <c r="H454" s="34" t="str">
        <f t="shared" si="13"/>
        <v/>
      </c>
    </row>
    <row r="455" spans="8:8">
      <c r="H455" s="34" t="str">
        <f t="shared" si="13"/>
        <v/>
      </c>
    </row>
    <row r="456" spans="8:8">
      <c r="H456" s="34" t="str">
        <f t="shared" si="13"/>
        <v/>
      </c>
    </row>
    <row r="457" spans="8:8">
      <c r="H457" s="34" t="str">
        <f t="shared" si="13"/>
        <v/>
      </c>
    </row>
    <row r="458" spans="8:8">
      <c r="H458" s="34" t="str">
        <f t="shared" si="13"/>
        <v/>
      </c>
    </row>
    <row r="459" spans="8:8">
      <c r="H459" s="34" t="str">
        <f t="shared" si="13"/>
        <v/>
      </c>
    </row>
    <row r="460" spans="8:8">
      <c r="H460" s="34" t="str">
        <f t="shared" si="13"/>
        <v/>
      </c>
    </row>
    <row r="461" spans="8:8">
      <c r="H461" s="34" t="str">
        <f t="shared" si="13"/>
        <v/>
      </c>
    </row>
    <row r="462" spans="8:8">
      <c r="H462" s="34" t="str">
        <f t="shared" si="13"/>
        <v/>
      </c>
    </row>
    <row r="463" spans="8:8">
      <c r="H463" s="34" t="str">
        <f t="shared" si="13"/>
        <v/>
      </c>
    </row>
    <row r="464" spans="8:8">
      <c r="H464" s="34" t="str">
        <f t="shared" si="13"/>
        <v/>
      </c>
    </row>
    <row r="465" spans="8:8">
      <c r="H465" s="34" t="str">
        <f t="shared" si="13"/>
        <v/>
      </c>
    </row>
    <row r="466" spans="8:8">
      <c r="H466" s="34" t="str">
        <f t="shared" si="13"/>
        <v/>
      </c>
    </row>
    <row r="467" spans="8:8">
      <c r="H467" s="34" t="str">
        <f t="shared" si="13"/>
        <v/>
      </c>
    </row>
    <row r="468" spans="8:8">
      <c r="H468" s="34" t="str">
        <f t="shared" si="13"/>
        <v/>
      </c>
    </row>
    <row r="469" spans="8:8">
      <c r="H469" s="34" t="str">
        <f t="shared" si="13"/>
        <v/>
      </c>
    </row>
    <row r="470" spans="8:8">
      <c r="H470" s="34" t="str">
        <f t="shared" si="13"/>
        <v/>
      </c>
    </row>
    <row r="471" spans="8:8">
      <c r="H471" s="34" t="str">
        <f t="shared" si="13"/>
        <v/>
      </c>
    </row>
    <row r="472" spans="8:8">
      <c r="H472" s="34" t="str">
        <f t="shared" si="13"/>
        <v/>
      </c>
    </row>
    <row r="473" spans="8:8">
      <c r="H473" s="34" t="str">
        <f t="shared" si="13"/>
        <v/>
      </c>
    </row>
    <row r="474" spans="8:8">
      <c r="H474" s="34" t="str">
        <f t="shared" si="13"/>
        <v/>
      </c>
    </row>
    <row r="475" spans="8:8">
      <c r="H475" s="34" t="str">
        <f t="shared" si="13"/>
        <v/>
      </c>
    </row>
    <row r="476" spans="8:8">
      <c r="H476" s="34" t="str">
        <f t="shared" si="13"/>
        <v/>
      </c>
    </row>
    <row r="477" spans="8:8">
      <c r="H477" s="34" t="str">
        <f t="shared" si="13"/>
        <v/>
      </c>
    </row>
    <row r="478" spans="8:8">
      <c r="H478" s="34" t="str">
        <f t="shared" si="13"/>
        <v/>
      </c>
    </row>
    <row r="479" spans="8:8">
      <c r="H479" s="34" t="str">
        <f t="shared" si="13"/>
        <v/>
      </c>
    </row>
    <row r="480" spans="8:8">
      <c r="H480" s="34" t="str">
        <f t="shared" si="13"/>
        <v/>
      </c>
    </row>
    <row r="481" spans="8:8">
      <c r="H481" s="34" t="str">
        <f t="shared" si="13"/>
        <v/>
      </c>
    </row>
    <row r="482" spans="8:8">
      <c r="H482" s="34" t="str">
        <f t="shared" si="13"/>
        <v/>
      </c>
    </row>
    <row r="483" spans="8:8">
      <c r="H483" s="34" t="str">
        <f t="shared" si="13"/>
        <v/>
      </c>
    </row>
    <row r="484" spans="8:8">
      <c r="H484" s="34" t="str">
        <f t="shared" si="13"/>
        <v/>
      </c>
    </row>
    <row r="485" spans="8:8">
      <c r="H485" s="34" t="str">
        <f t="shared" si="13"/>
        <v/>
      </c>
    </row>
    <row r="486" spans="8:8">
      <c r="H486" s="34" t="str">
        <f t="shared" si="13"/>
        <v/>
      </c>
    </row>
    <row r="487" spans="8:8">
      <c r="H487" s="34" t="str">
        <f t="shared" si="13"/>
        <v/>
      </c>
    </row>
    <row r="488" spans="8:8">
      <c r="H488" s="34" t="str">
        <f t="shared" si="13"/>
        <v/>
      </c>
    </row>
    <row r="489" spans="8:8">
      <c r="H489" s="34" t="str">
        <f t="shared" si="13"/>
        <v/>
      </c>
    </row>
    <row r="490" spans="8:8">
      <c r="H490" s="34" t="str">
        <f t="shared" si="13"/>
        <v/>
      </c>
    </row>
    <row r="491" spans="8:8">
      <c r="H491" s="34" t="str">
        <f t="shared" si="13"/>
        <v/>
      </c>
    </row>
    <row r="492" spans="8:8">
      <c r="H492" s="34" t="str">
        <f t="shared" si="13"/>
        <v/>
      </c>
    </row>
    <row r="493" spans="8:8">
      <c r="H493" s="34" t="str">
        <f t="shared" si="13"/>
        <v/>
      </c>
    </row>
    <row r="494" spans="8:8">
      <c r="H494" s="34" t="str">
        <f t="shared" si="13"/>
        <v/>
      </c>
    </row>
    <row r="495" spans="8:8">
      <c r="H495" s="34" t="str">
        <f t="shared" si="13"/>
        <v/>
      </c>
    </row>
    <row r="496" spans="8:8">
      <c r="H496" s="34" t="str">
        <f t="shared" si="13"/>
        <v/>
      </c>
    </row>
    <row r="497" spans="8:8">
      <c r="H497" s="34" t="str">
        <f t="shared" si="13"/>
        <v/>
      </c>
    </row>
    <row r="498" spans="8:8">
      <c r="H498" s="34" t="str">
        <f t="shared" si="13"/>
        <v/>
      </c>
    </row>
    <row r="499" spans="8:8">
      <c r="H499" s="34" t="str">
        <f t="shared" si="13"/>
        <v/>
      </c>
    </row>
    <row r="500" spans="8:8">
      <c r="H500" s="34" t="str">
        <f t="shared" si="13"/>
        <v/>
      </c>
    </row>
    <row r="501" spans="8:8">
      <c r="H501" s="34" t="str">
        <f t="shared" si="13"/>
        <v/>
      </c>
    </row>
    <row r="502" spans="8:8">
      <c r="H502" s="34" t="str">
        <f t="shared" si="13"/>
        <v/>
      </c>
    </row>
    <row r="503" spans="8:8">
      <c r="H503" s="34" t="str">
        <f t="shared" si="13"/>
        <v/>
      </c>
    </row>
    <row r="504" spans="8:8">
      <c r="H504" s="34" t="str">
        <f t="shared" si="13"/>
        <v/>
      </c>
    </row>
    <row r="505" spans="8:8">
      <c r="H505" s="34" t="str">
        <f t="shared" si="13"/>
        <v/>
      </c>
    </row>
    <row r="506" spans="8:8">
      <c r="H506" s="34" t="str">
        <f t="shared" si="13"/>
        <v/>
      </c>
    </row>
    <row r="507" spans="8:8">
      <c r="H507" s="34" t="str">
        <f t="shared" si="13"/>
        <v/>
      </c>
    </row>
    <row r="508" spans="8:8">
      <c r="H508" s="34" t="str">
        <f t="shared" si="13"/>
        <v/>
      </c>
    </row>
    <row r="509" spans="8:8">
      <c r="H509" s="34" t="str">
        <f t="shared" si="13"/>
        <v/>
      </c>
    </row>
    <row r="510" spans="8:8">
      <c r="H510" s="34" t="str">
        <f t="shared" si="13"/>
        <v/>
      </c>
    </row>
    <row r="511" spans="8:8">
      <c r="H511" s="34" t="str">
        <f t="shared" si="13"/>
        <v/>
      </c>
    </row>
    <row r="512" spans="8:8">
      <c r="H512" s="34" t="str">
        <f t="shared" si="13"/>
        <v/>
      </c>
    </row>
    <row r="513" spans="8:8">
      <c r="H513" s="34" t="str">
        <f t="shared" si="13"/>
        <v/>
      </c>
    </row>
    <row r="514" spans="8:8">
      <c r="H514" s="34" t="str">
        <f t="shared" si="13"/>
        <v/>
      </c>
    </row>
    <row r="515" spans="8:8">
      <c r="H515" s="34" t="str">
        <f t="shared" si="13"/>
        <v/>
      </c>
    </row>
    <row r="516" spans="8:8">
      <c r="H516" s="34" t="str">
        <f t="shared" ref="H516:H579" si="14">IF(A516="","",SUM(I516:DZ516))</f>
        <v/>
      </c>
    </row>
    <row r="517" spans="8:8">
      <c r="H517" s="34" t="str">
        <f t="shared" si="14"/>
        <v/>
      </c>
    </row>
    <row r="518" spans="8:8">
      <c r="H518" s="34" t="str">
        <f t="shared" si="14"/>
        <v/>
      </c>
    </row>
    <row r="519" spans="8:8">
      <c r="H519" s="34" t="str">
        <f t="shared" si="14"/>
        <v/>
      </c>
    </row>
    <row r="520" spans="8:8">
      <c r="H520" s="34" t="str">
        <f t="shared" si="14"/>
        <v/>
      </c>
    </row>
    <row r="521" spans="8:8">
      <c r="H521" s="34" t="str">
        <f t="shared" si="14"/>
        <v/>
      </c>
    </row>
    <row r="522" spans="8:8">
      <c r="H522" s="34" t="str">
        <f t="shared" si="14"/>
        <v/>
      </c>
    </row>
    <row r="523" spans="8:8">
      <c r="H523" s="34" t="str">
        <f t="shared" si="14"/>
        <v/>
      </c>
    </row>
    <row r="524" spans="8:8">
      <c r="H524" s="34" t="str">
        <f t="shared" si="14"/>
        <v/>
      </c>
    </row>
    <row r="525" spans="8:8">
      <c r="H525" s="34" t="str">
        <f t="shared" si="14"/>
        <v/>
      </c>
    </row>
    <row r="526" spans="8:8">
      <c r="H526" s="34" t="str">
        <f t="shared" si="14"/>
        <v/>
      </c>
    </row>
    <row r="527" spans="8:8">
      <c r="H527" s="34" t="str">
        <f t="shared" si="14"/>
        <v/>
      </c>
    </row>
    <row r="528" spans="8:8">
      <c r="H528" s="34" t="str">
        <f t="shared" si="14"/>
        <v/>
      </c>
    </row>
    <row r="529" spans="8:8">
      <c r="H529" s="34" t="str">
        <f t="shared" si="14"/>
        <v/>
      </c>
    </row>
    <row r="530" spans="8:8">
      <c r="H530" s="34" t="str">
        <f t="shared" si="14"/>
        <v/>
      </c>
    </row>
    <row r="531" spans="8:8">
      <c r="H531" s="34" t="str">
        <f t="shared" si="14"/>
        <v/>
      </c>
    </row>
    <row r="532" spans="8:8">
      <c r="H532" s="34" t="str">
        <f t="shared" si="14"/>
        <v/>
      </c>
    </row>
    <row r="533" spans="8:8">
      <c r="H533" s="34" t="str">
        <f t="shared" si="14"/>
        <v/>
      </c>
    </row>
    <row r="534" spans="8:8">
      <c r="H534" s="34" t="str">
        <f t="shared" si="14"/>
        <v/>
      </c>
    </row>
    <row r="535" spans="8:8">
      <c r="H535" s="34" t="str">
        <f t="shared" si="14"/>
        <v/>
      </c>
    </row>
    <row r="536" spans="8:8">
      <c r="H536" s="34" t="str">
        <f t="shared" si="14"/>
        <v/>
      </c>
    </row>
    <row r="537" spans="8:8">
      <c r="H537" s="34" t="str">
        <f t="shared" si="14"/>
        <v/>
      </c>
    </row>
    <row r="538" spans="8:8">
      <c r="H538" s="34" t="str">
        <f t="shared" si="14"/>
        <v/>
      </c>
    </row>
    <row r="539" spans="8:8">
      <c r="H539" s="34" t="str">
        <f t="shared" si="14"/>
        <v/>
      </c>
    </row>
    <row r="540" spans="8:8">
      <c r="H540" s="34" t="str">
        <f t="shared" si="14"/>
        <v/>
      </c>
    </row>
    <row r="541" spans="8:8">
      <c r="H541" s="34" t="str">
        <f t="shared" si="14"/>
        <v/>
      </c>
    </row>
    <row r="542" spans="8:8">
      <c r="H542" s="34" t="str">
        <f t="shared" si="14"/>
        <v/>
      </c>
    </row>
    <row r="543" spans="8:8">
      <c r="H543" s="34" t="str">
        <f t="shared" si="14"/>
        <v/>
      </c>
    </row>
    <row r="544" spans="8:8">
      <c r="H544" s="34" t="str">
        <f t="shared" si="14"/>
        <v/>
      </c>
    </row>
    <row r="545" spans="8:8">
      <c r="H545" s="34" t="str">
        <f t="shared" si="14"/>
        <v/>
      </c>
    </row>
    <row r="546" spans="8:8">
      <c r="H546" s="34" t="str">
        <f t="shared" si="14"/>
        <v/>
      </c>
    </row>
    <row r="547" spans="8:8">
      <c r="H547" s="34" t="str">
        <f t="shared" si="14"/>
        <v/>
      </c>
    </row>
    <row r="548" spans="8:8">
      <c r="H548" s="34" t="str">
        <f t="shared" si="14"/>
        <v/>
      </c>
    </row>
    <row r="549" spans="8:8">
      <c r="H549" s="34" t="str">
        <f t="shared" si="14"/>
        <v/>
      </c>
    </row>
    <row r="550" spans="8:8">
      <c r="H550" s="34" t="str">
        <f t="shared" si="14"/>
        <v/>
      </c>
    </row>
    <row r="551" spans="8:8">
      <c r="H551" s="34" t="str">
        <f t="shared" si="14"/>
        <v/>
      </c>
    </row>
    <row r="552" spans="8:8">
      <c r="H552" s="34" t="str">
        <f t="shared" si="14"/>
        <v/>
      </c>
    </row>
    <row r="553" spans="8:8">
      <c r="H553" s="34" t="str">
        <f t="shared" si="14"/>
        <v/>
      </c>
    </row>
    <row r="554" spans="8:8">
      <c r="H554" s="34" t="str">
        <f t="shared" si="14"/>
        <v/>
      </c>
    </row>
    <row r="555" spans="8:8">
      <c r="H555" s="34" t="str">
        <f t="shared" si="14"/>
        <v/>
      </c>
    </row>
    <row r="556" spans="8:8">
      <c r="H556" s="34" t="str">
        <f t="shared" si="14"/>
        <v/>
      </c>
    </row>
    <row r="557" spans="8:8">
      <c r="H557" s="34" t="str">
        <f t="shared" si="14"/>
        <v/>
      </c>
    </row>
    <row r="558" spans="8:8">
      <c r="H558" s="34" t="str">
        <f t="shared" si="14"/>
        <v/>
      </c>
    </row>
    <row r="559" spans="8:8">
      <c r="H559" s="34" t="str">
        <f t="shared" si="14"/>
        <v/>
      </c>
    </row>
    <row r="560" spans="8:8">
      <c r="H560" s="34" t="str">
        <f t="shared" si="14"/>
        <v/>
      </c>
    </row>
    <row r="561" spans="8:8">
      <c r="H561" s="34" t="str">
        <f t="shared" si="14"/>
        <v/>
      </c>
    </row>
    <row r="562" spans="8:8">
      <c r="H562" s="34" t="str">
        <f t="shared" si="14"/>
        <v/>
      </c>
    </row>
    <row r="563" spans="8:8">
      <c r="H563" s="34" t="str">
        <f t="shared" si="14"/>
        <v/>
      </c>
    </row>
    <row r="564" spans="8:8">
      <c r="H564" s="34" t="str">
        <f t="shared" si="14"/>
        <v/>
      </c>
    </row>
    <row r="565" spans="8:8">
      <c r="H565" s="34" t="str">
        <f t="shared" si="14"/>
        <v/>
      </c>
    </row>
    <row r="566" spans="8:8">
      <c r="H566" s="34" t="str">
        <f t="shared" si="14"/>
        <v/>
      </c>
    </row>
    <row r="567" spans="8:8">
      <c r="H567" s="34" t="str">
        <f t="shared" si="14"/>
        <v/>
      </c>
    </row>
    <row r="568" spans="8:8">
      <c r="H568" s="34" t="str">
        <f t="shared" si="14"/>
        <v/>
      </c>
    </row>
    <row r="569" spans="8:8">
      <c r="H569" s="34" t="str">
        <f t="shared" si="14"/>
        <v/>
      </c>
    </row>
    <row r="570" spans="8:8">
      <c r="H570" s="34" t="str">
        <f t="shared" si="14"/>
        <v/>
      </c>
    </row>
    <row r="571" spans="8:8">
      <c r="H571" s="34" t="str">
        <f t="shared" si="14"/>
        <v/>
      </c>
    </row>
    <row r="572" spans="8:8">
      <c r="H572" s="34" t="str">
        <f t="shared" si="14"/>
        <v/>
      </c>
    </row>
    <row r="573" spans="8:8">
      <c r="H573" s="34" t="str">
        <f t="shared" si="14"/>
        <v/>
      </c>
    </row>
    <row r="574" spans="8:8">
      <c r="H574" s="34" t="str">
        <f t="shared" si="14"/>
        <v/>
      </c>
    </row>
    <row r="575" spans="8:8">
      <c r="H575" s="34" t="str">
        <f t="shared" si="14"/>
        <v/>
      </c>
    </row>
    <row r="576" spans="8:8">
      <c r="H576" s="34" t="str">
        <f t="shared" si="14"/>
        <v/>
      </c>
    </row>
    <row r="577" spans="8:8">
      <c r="H577" s="34" t="str">
        <f t="shared" si="14"/>
        <v/>
      </c>
    </row>
    <row r="578" spans="8:8">
      <c r="H578" s="34" t="str">
        <f t="shared" si="14"/>
        <v/>
      </c>
    </row>
    <row r="579" spans="8:8">
      <c r="H579" s="34" t="str">
        <f t="shared" si="14"/>
        <v/>
      </c>
    </row>
    <row r="580" spans="8:8">
      <c r="H580" s="34" t="str">
        <f t="shared" ref="H580:H643" si="15">IF(A580="","",SUM(I580:DZ580))</f>
        <v/>
      </c>
    </row>
    <row r="581" spans="8:8">
      <c r="H581" s="34" t="str">
        <f t="shared" si="15"/>
        <v/>
      </c>
    </row>
    <row r="582" spans="8:8">
      <c r="H582" s="34" t="str">
        <f t="shared" si="15"/>
        <v/>
      </c>
    </row>
    <row r="583" spans="8:8">
      <c r="H583" s="34" t="str">
        <f t="shared" si="15"/>
        <v/>
      </c>
    </row>
    <row r="584" spans="8:8">
      <c r="H584" s="34" t="str">
        <f t="shared" si="15"/>
        <v/>
      </c>
    </row>
    <row r="585" spans="8:8">
      <c r="H585" s="34" t="str">
        <f t="shared" si="15"/>
        <v/>
      </c>
    </row>
    <row r="586" spans="8:8">
      <c r="H586" s="34" t="str">
        <f t="shared" si="15"/>
        <v/>
      </c>
    </row>
    <row r="587" spans="8:8">
      <c r="H587" s="34" t="str">
        <f t="shared" si="15"/>
        <v/>
      </c>
    </row>
    <row r="588" spans="8:8">
      <c r="H588" s="34" t="str">
        <f t="shared" si="15"/>
        <v/>
      </c>
    </row>
    <row r="589" spans="8:8">
      <c r="H589" s="34" t="str">
        <f t="shared" si="15"/>
        <v/>
      </c>
    </row>
    <row r="590" spans="8:8">
      <c r="H590" s="34" t="str">
        <f t="shared" si="15"/>
        <v/>
      </c>
    </row>
    <row r="591" spans="8:8">
      <c r="H591" s="34" t="str">
        <f t="shared" si="15"/>
        <v/>
      </c>
    </row>
    <row r="592" spans="8:8">
      <c r="H592" s="34" t="str">
        <f t="shared" si="15"/>
        <v/>
      </c>
    </row>
    <row r="593" spans="8:8">
      <c r="H593" s="34" t="str">
        <f t="shared" si="15"/>
        <v/>
      </c>
    </row>
    <row r="594" spans="8:8">
      <c r="H594" s="34" t="str">
        <f t="shared" si="15"/>
        <v/>
      </c>
    </row>
    <row r="595" spans="8:8">
      <c r="H595" s="34" t="str">
        <f t="shared" si="15"/>
        <v/>
      </c>
    </row>
    <row r="596" spans="8:8">
      <c r="H596" s="34" t="str">
        <f t="shared" si="15"/>
        <v/>
      </c>
    </row>
    <row r="597" spans="8:8">
      <c r="H597" s="34" t="str">
        <f t="shared" si="15"/>
        <v/>
      </c>
    </row>
    <row r="598" spans="8:8">
      <c r="H598" s="34" t="str">
        <f t="shared" si="15"/>
        <v/>
      </c>
    </row>
    <row r="599" spans="8:8">
      <c r="H599" s="34" t="str">
        <f t="shared" si="15"/>
        <v/>
      </c>
    </row>
    <row r="600" spans="8:8">
      <c r="H600" s="34" t="str">
        <f t="shared" si="15"/>
        <v/>
      </c>
    </row>
    <row r="601" spans="8:8">
      <c r="H601" s="34" t="str">
        <f t="shared" si="15"/>
        <v/>
      </c>
    </row>
    <row r="602" spans="8:8">
      <c r="H602" s="34" t="str">
        <f t="shared" si="15"/>
        <v/>
      </c>
    </row>
    <row r="603" spans="8:8">
      <c r="H603" s="34" t="str">
        <f t="shared" si="15"/>
        <v/>
      </c>
    </row>
    <row r="604" spans="8:8">
      <c r="H604" s="34" t="str">
        <f t="shared" si="15"/>
        <v/>
      </c>
    </row>
    <row r="605" spans="8:8">
      <c r="H605" s="34" t="str">
        <f t="shared" si="15"/>
        <v/>
      </c>
    </row>
    <row r="606" spans="8:8">
      <c r="H606" s="34" t="str">
        <f t="shared" si="15"/>
        <v/>
      </c>
    </row>
    <row r="607" spans="8:8">
      <c r="H607" s="34" t="str">
        <f t="shared" si="15"/>
        <v/>
      </c>
    </row>
    <row r="608" spans="8:8">
      <c r="H608" s="34" t="str">
        <f t="shared" si="15"/>
        <v/>
      </c>
    </row>
    <row r="609" spans="8:8">
      <c r="H609" s="34" t="str">
        <f t="shared" si="15"/>
        <v/>
      </c>
    </row>
    <row r="610" spans="8:8">
      <c r="H610" s="34" t="str">
        <f t="shared" si="15"/>
        <v/>
      </c>
    </row>
    <row r="611" spans="8:8">
      <c r="H611" s="34" t="str">
        <f t="shared" si="15"/>
        <v/>
      </c>
    </row>
    <row r="612" spans="8:8">
      <c r="H612" s="34" t="str">
        <f t="shared" si="15"/>
        <v/>
      </c>
    </row>
    <row r="613" spans="8:8">
      <c r="H613" s="34" t="str">
        <f t="shared" si="15"/>
        <v/>
      </c>
    </row>
    <row r="614" spans="8:8">
      <c r="H614" s="34" t="str">
        <f t="shared" si="15"/>
        <v/>
      </c>
    </row>
    <row r="615" spans="8:8">
      <c r="H615" s="34" t="str">
        <f t="shared" si="15"/>
        <v/>
      </c>
    </row>
    <row r="616" spans="8:8">
      <c r="H616" s="34" t="str">
        <f t="shared" si="15"/>
        <v/>
      </c>
    </row>
    <row r="617" spans="8:8">
      <c r="H617" s="34" t="str">
        <f t="shared" si="15"/>
        <v/>
      </c>
    </row>
    <row r="618" spans="8:8">
      <c r="H618" s="34" t="str">
        <f t="shared" si="15"/>
        <v/>
      </c>
    </row>
    <row r="619" spans="8:8">
      <c r="H619" s="34" t="str">
        <f t="shared" si="15"/>
        <v/>
      </c>
    </row>
    <row r="620" spans="8:8">
      <c r="H620" s="34" t="str">
        <f t="shared" si="15"/>
        <v/>
      </c>
    </row>
    <row r="621" spans="8:8">
      <c r="H621" s="34" t="str">
        <f t="shared" si="15"/>
        <v/>
      </c>
    </row>
    <row r="622" spans="8:8">
      <c r="H622" s="34" t="str">
        <f t="shared" si="15"/>
        <v/>
      </c>
    </row>
    <row r="623" spans="8:8">
      <c r="H623" s="34" t="str">
        <f t="shared" si="15"/>
        <v/>
      </c>
    </row>
    <row r="624" spans="8:8">
      <c r="H624" s="34" t="str">
        <f t="shared" si="15"/>
        <v/>
      </c>
    </row>
    <row r="625" spans="8:8">
      <c r="H625" s="34" t="str">
        <f t="shared" si="15"/>
        <v/>
      </c>
    </row>
    <row r="626" spans="8:8">
      <c r="H626" s="34" t="str">
        <f t="shared" si="15"/>
        <v/>
      </c>
    </row>
    <row r="627" spans="8:8">
      <c r="H627" s="34" t="str">
        <f t="shared" si="15"/>
        <v/>
      </c>
    </row>
    <row r="628" spans="8:8">
      <c r="H628" s="34" t="str">
        <f t="shared" si="15"/>
        <v/>
      </c>
    </row>
    <row r="629" spans="8:8">
      <c r="H629" s="34" t="str">
        <f t="shared" si="15"/>
        <v/>
      </c>
    </row>
    <row r="630" spans="8:8">
      <c r="H630" s="34" t="str">
        <f t="shared" si="15"/>
        <v/>
      </c>
    </row>
    <row r="631" spans="8:8">
      <c r="H631" s="34" t="str">
        <f t="shared" si="15"/>
        <v/>
      </c>
    </row>
    <row r="632" spans="8:8">
      <c r="H632" s="34" t="str">
        <f t="shared" si="15"/>
        <v/>
      </c>
    </row>
    <row r="633" spans="8:8">
      <c r="H633" s="34" t="str">
        <f t="shared" si="15"/>
        <v/>
      </c>
    </row>
    <row r="634" spans="8:8">
      <c r="H634" s="34" t="str">
        <f t="shared" si="15"/>
        <v/>
      </c>
    </row>
    <row r="635" spans="8:8">
      <c r="H635" s="34" t="str">
        <f t="shared" si="15"/>
        <v/>
      </c>
    </row>
    <row r="636" spans="8:8">
      <c r="H636" s="34" t="str">
        <f t="shared" si="15"/>
        <v/>
      </c>
    </row>
    <row r="637" spans="8:8">
      <c r="H637" s="34" t="str">
        <f t="shared" si="15"/>
        <v/>
      </c>
    </row>
    <row r="638" spans="8:8">
      <c r="H638" s="34" t="str">
        <f t="shared" si="15"/>
        <v/>
      </c>
    </row>
    <row r="639" spans="8:8">
      <c r="H639" s="34" t="str">
        <f t="shared" si="15"/>
        <v/>
      </c>
    </row>
    <row r="640" spans="8:8">
      <c r="H640" s="34" t="str">
        <f t="shared" si="15"/>
        <v/>
      </c>
    </row>
    <row r="641" spans="8:8">
      <c r="H641" s="34" t="str">
        <f t="shared" si="15"/>
        <v/>
      </c>
    </row>
    <row r="642" spans="8:8">
      <c r="H642" s="34" t="str">
        <f t="shared" si="15"/>
        <v/>
      </c>
    </row>
    <row r="643" spans="8:8">
      <c r="H643" s="34" t="str">
        <f t="shared" si="15"/>
        <v/>
      </c>
    </row>
    <row r="644" spans="8:8">
      <c r="H644" s="34" t="str">
        <f t="shared" ref="H644:H707" si="16">IF(A644="","",SUM(I644:DZ644))</f>
        <v/>
      </c>
    </row>
    <row r="645" spans="8:8">
      <c r="H645" s="34" t="str">
        <f t="shared" si="16"/>
        <v/>
      </c>
    </row>
    <row r="646" spans="8:8">
      <c r="H646" s="34" t="str">
        <f t="shared" si="16"/>
        <v/>
      </c>
    </row>
    <row r="647" spans="8:8">
      <c r="H647" s="34" t="str">
        <f t="shared" si="16"/>
        <v/>
      </c>
    </row>
    <row r="648" spans="8:8">
      <c r="H648" s="34" t="str">
        <f t="shared" si="16"/>
        <v/>
      </c>
    </row>
    <row r="649" spans="8:8">
      <c r="H649" s="34" t="str">
        <f t="shared" si="16"/>
        <v/>
      </c>
    </row>
    <row r="650" spans="8:8">
      <c r="H650" s="34" t="str">
        <f t="shared" si="16"/>
        <v/>
      </c>
    </row>
    <row r="651" spans="8:8">
      <c r="H651" s="34" t="str">
        <f t="shared" si="16"/>
        <v/>
      </c>
    </row>
    <row r="652" spans="8:8">
      <c r="H652" s="34" t="str">
        <f t="shared" si="16"/>
        <v/>
      </c>
    </row>
    <row r="653" spans="8:8">
      <c r="H653" s="34" t="str">
        <f t="shared" si="16"/>
        <v/>
      </c>
    </row>
    <row r="654" spans="8:8">
      <c r="H654" s="34" t="str">
        <f t="shared" si="16"/>
        <v/>
      </c>
    </row>
    <row r="655" spans="8:8">
      <c r="H655" s="34" t="str">
        <f t="shared" si="16"/>
        <v/>
      </c>
    </row>
    <row r="656" spans="8:8">
      <c r="H656" s="34" t="str">
        <f t="shared" si="16"/>
        <v/>
      </c>
    </row>
    <row r="657" spans="8:8">
      <c r="H657" s="34" t="str">
        <f t="shared" si="16"/>
        <v/>
      </c>
    </row>
    <row r="658" spans="8:8">
      <c r="H658" s="34" t="str">
        <f t="shared" si="16"/>
        <v/>
      </c>
    </row>
    <row r="659" spans="8:8">
      <c r="H659" s="34" t="str">
        <f t="shared" si="16"/>
        <v/>
      </c>
    </row>
    <row r="660" spans="8:8">
      <c r="H660" s="34" t="str">
        <f t="shared" si="16"/>
        <v/>
      </c>
    </row>
    <row r="661" spans="8:8">
      <c r="H661" s="34" t="str">
        <f t="shared" si="16"/>
        <v/>
      </c>
    </row>
    <row r="662" spans="8:8">
      <c r="H662" s="34" t="str">
        <f t="shared" si="16"/>
        <v/>
      </c>
    </row>
    <row r="663" spans="8:8">
      <c r="H663" s="34" t="str">
        <f t="shared" si="16"/>
        <v/>
      </c>
    </row>
    <row r="664" spans="8:8">
      <c r="H664" s="34" t="str">
        <f t="shared" si="16"/>
        <v/>
      </c>
    </row>
    <row r="665" spans="8:8">
      <c r="H665" s="34" t="str">
        <f t="shared" si="16"/>
        <v/>
      </c>
    </row>
    <row r="666" spans="8:8">
      <c r="H666" s="34" t="str">
        <f t="shared" si="16"/>
        <v/>
      </c>
    </row>
    <row r="667" spans="8:8">
      <c r="H667" s="34" t="str">
        <f t="shared" si="16"/>
        <v/>
      </c>
    </row>
    <row r="668" spans="8:8">
      <c r="H668" s="34" t="str">
        <f t="shared" si="16"/>
        <v/>
      </c>
    </row>
    <row r="669" spans="8:8">
      <c r="H669" s="34" t="str">
        <f t="shared" si="16"/>
        <v/>
      </c>
    </row>
    <row r="670" spans="8:8">
      <c r="H670" s="34" t="str">
        <f t="shared" si="16"/>
        <v/>
      </c>
    </row>
    <row r="671" spans="8:8">
      <c r="H671" s="34" t="str">
        <f t="shared" si="16"/>
        <v/>
      </c>
    </row>
    <row r="672" spans="8:8">
      <c r="H672" s="34" t="str">
        <f t="shared" si="16"/>
        <v/>
      </c>
    </row>
    <row r="673" spans="8:8">
      <c r="H673" s="34" t="str">
        <f t="shared" si="16"/>
        <v/>
      </c>
    </row>
    <row r="674" spans="8:8">
      <c r="H674" s="34" t="str">
        <f t="shared" si="16"/>
        <v/>
      </c>
    </row>
    <row r="675" spans="8:8">
      <c r="H675" s="34" t="str">
        <f t="shared" si="16"/>
        <v/>
      </c>
    </row>
    <row r="676" spans="8:8">
      <c r="H676" s="34" t="str">
        <f t="shared" si="16"/>
        <v/>
      </c>
    </row>
    <row r="677" spans="8:8">
      <c r="H677" s="34" t="str">
        <f t="shared" si="16"/>
        <v/>
      </c>
    </row>
    <row r="678" spans="8:8">
      <c r="H678" s="34" t="str">
        <f t="shared" si="16"/>
        <v/>
      </c>
    </row>
    <row r="679" spans="8:8">
      <c r="H679" s="34" t="str">
        <f t="shared" si="16"/>
        <v/>
      </c>
    </row>
    <row r="680" spans="8:8">
      <c r="H680" s="34" t="str">
        <f t="shared" si="16"/>
        <v/>
      </c>
    </row>
    <row r="681" spans="8:8">
      <c r="H681" s="34" t="str">
        <f t="shared" si="16"/>
        <v/>
      </c>
    </row>
    <row r="682" spans="8:8">
      <c r="H682" s="34" t="str">
        <f t="shared" si="16"/>
        <v/>
      </c>
    </row>
    <row r="683" spans="8:8">
      <c r="H683" s="34" t="str">
        <f t="shared" si="16"/>
        <v/>
      </c>
    </row>
    <row r="684" spans="8:8">
      <c r="H684" s="34" t="str">
        <f t="shared" si="16"/>
        <v/>
      </c>
    </row>
    <row r="685" spans="8:8">
      <c r="H685" s="34" t="str">
        <f t="shared" si="16"/>
        <v/>
      </c>
    </row>
    <row r="686" spans="8:8">
      <c r="H686" s="34" t="str">
        <f t="shared" si="16"/>
        <v/>
      </c>
    </row>
    <row r="687" spans="8:8">
      <c r="H687" s="34" t="str">
        <f t="shared" si="16"/>
        <v/>
      </c>
    </row>
    <row r="688" spans="8:8">
      <c r="H688" s="34" t="str">
        <f t="shared" si="16"/>
        <v/>
      </c>
    </row>
    <row r="689" spans="8:8">
      <c r="H689" s="34" t="str">
        <f t="shared" si="16"/>
        <v/>
      </c>
    </row>
    <row r="690" spans="8:8">
      <c r="H690" s="34" t="str">
        <f t="shared" si="16"/>
        <v/>
      </c>
    </row>
    <row r="691" spans="8:8">
      <c r="H691" s="34" t="str">
        <f t="shared" si="16"/>
        <v/>
      </c>
    </row>
    <row r="692" spans="8:8">
      <c r="H692" s="34" t="str">
        <f t="shared" si="16"/>
        <v/>
      </c>
    </row>
    <row r="693" spans="8:8">
      <c r="H693" s="34" t="str">
        <f t="shared" si="16"/>
        <v/>
      </c>
    </row>
    <row r="694" spans="8:8">
      <c r="H694" s="34" t="str">
        <f t="shared" si="16"/>
        <v/>
      </c>
    </row>
    <row r="695" spans="8:8">
      <c r="H695" s="34" t="str">
        <f t="shared" si="16"/>
        <v/>
      </c>
    </row>
    <row r="696" spans="8:8">
      <c r="H696" s="34" t="str">
        <f t="shared" si="16"/>
        <v/>
      </c>
    </row>
    <row r="697" spans="8:8">
      <c r="H697" s="34" t="str">
        <f t="shared" si="16"/>
        <v/>
      </c>
    </row>
    <row r="698" spans="8:8">
      <c r="H698" s="34" t="str">
        <f t="shared" si="16"/>
        <v/>
      </c>
    </row>
    <row r="699" spans="8:8">
      <c r="H699" s="34" t="str">
        <f t="shared" si="16"/>
        <v/>
      </c>
    </row>
    <row r="700" spans="8:8">
      <c r="H700" s="34" t="str">
        <f t="shared" si="16"/>
        <v/>
      </c>
    </row>
    <row r="701" spans="8:8">
      <c r="H701" s="34" t="str">
        <f t="shared" si="16"/>
        <v/>
      </c>
    </row>
    <row r="702" spans="8:8">
      <c r="H702" s="34" t="str">
        <f t="shared" si="16"/>
        <v/>
      </c>
    </row>
    <row r="703" spans="8:8">
      <c r="H703" s="34" t="str">
        <f t="shared" si="16"/>
        <v/>
      </c>
    </row>
    <row r="704" spans="8:8">
      <c r="H704" s="34" t="str">
        <f t="shared" si="16"/>
        <v/>
      </c>
    </row>
    <row r="705" spans="8:8">
      <c r="H705" s="34" t="str">
        <f t="shared" si="16"/>
        <v/>
      </c>
    </row>
    <row r="706" spans="8:8">
      <c r="H706" s="34" t="str">
        <f t="shared" si="16"/>
        <v/>
      </c>
    </row>
    <row r="707" spans="8:8">
      <c r="H707" s="34" t="str">
        <f t="shared" si="16"/>
        <v/>
      </c>
    </row>
    <row r="708" spans="8:8">
      <c r="H708" s="34" t="str">
        <f t="shared" ref="H708:H771" si="17">IF(A708="","",SUM(I708:DZ708))</f>
        <v/>
      </c>
    </row>
    <row r="709" spans="8:8">
      <c r="H709" s="34" t="str">
        <f t="shared" si="17"/>
        <v/>
      </c>
    </row>
    <row r="710" spans="8:8">
      <c r="H710" s="34" t="str">
        <f t="shared" si="17"/>
        <v/>
      </c>
    </row>
    <row r="711" spans="8:8">
      <c r="H711" s="34" t="str">
        <f t="shared" si="17"/>
        <v/>
      </c>
    </row>
    <row r="712" spans="8:8">
      <c r="H712" s="34" t="str">
        <f t="shared" si="17"/>
        <v/>
      </c>
    </row>
    <row r="713" spans="8:8">
      <c r="H713" s="34" t="str">
        <f t="shared" si="17"/>
        <v/>
      </c>
    </row>
    <row r="714" spans="8:8">
      <c r="H714" s="34" t="str">
        <f t="shared" si="17"/>
        <v/>
      </c>
    </row>
    <row r="715" spans="8:8">
      <c r="H715" s="34" t="str">
        <f t="shared" si="17"/>
        <v/>
      </c>
    </row>
    <row r="716" spans="8:8">
      <c r="H716" s="34" t="str">
        <f t="shared" si="17"/>
        <v/>
      </c>
    </row>
    <row r="717" spans="8:8">
      <c r="H717" s="34" t="str">
        <f t="shared" si="17"/>
        <v/>
      </c>
    </row>
    <row r="718" spans="8:8">
      <c r="H718" s="34" t="str">
        <f t="shared" si="17"/>
        <v/>
      </c>
    </row>
    <row r="719" spans="8:8">
      <c r="H719" s="34" t="str">
        <f t="shared" si="17"/>
        <v/>
      </c>
    </row>
    <row r="720" spans="8:8">
      <c r="H720" s="34" t="str">
        <f t="shared" si="17"/>
        <v/>
      </c>
    </row>
    <row r="721" spans="8:8">
      <c r="H721" s="34" t="str">
        <f t="shared" si="17"/>
        <v/>
      </c>
    </row>
    <row r="722" spans="8:8">
      <c r="H722" s="34" t="str">
        <f t="shared" si="17"/>
        <v/>
      </c>
    </row>
    <row r="723" spans="8:8">
      <c r="H723" s="34" t="str">
        <f t="shared" si="17"/>
        <v/>
      </c>
    </row>
    <row r="724" spans="8:8">
      <c r="H724" s="34" t="str">
        <f t="shared" si="17"/>
        <v/>
      </c>
    </row>
    <row r="725" spans="8:8">
      <c r="H725" s="34" t="str">
        <f t="shared" si="17"/>
        <v/>
      </c>
    </row>
    <row r="726" spans="8:8">
      <c r="H726" s="34" t="str">
        <f t="shared" si="17"/>
        <v/>
      </c>
    </row>
    <row r="727" spans="8:8">
      <c r="H727" s="34" t="str">
        <f t="shared" si="17"/>
        <v/>
      </c>
    </row>
    <row r="728" spans="8:8">
      <c r="H728" s="34" t="str">
        <f t="shared" si="17"/>
        <v/>
      </c>
    </row>
    <row r="729" spans="8:8">
      <c r="H729" s="34" t="str">
        <f t="shared" si="17"/>
        <v/>
      </c>
    </row>
    <row r="730" spans="8:8">
      <c r="H730" s="34" t="str">
        <f t="shared" si="17"/>
        <v/>
      </c>
    </row>
    <row r="731" spans="8:8">
      <c r="H731" s="34" t="str">
        <f t="shared" si="17"/>
        <v/>
      </c>
    </row>
    <row r="732" spans="8:8">
      <c r="H732" s="34" t="str">
        <f t="shared" si="17"/>
        <v/>
      </c>
    </row>
    <row r="733" spans="8:8">
      <c r="H733" s="34" t="str">
        <f t="shared" si="17"/>
        <v/>
      </c>
    </row>
    <row r="734" spans="8:8">
      <c r="H734" s="34" t="str">
        <f t="shared" si="17"/>
        <v/>
      </c>
    </row>
    <row r="735" spans="8:8">
      <c r="H735" s="34" t="str">
        <f t="shared" si="17"/>
        <v/>
      </c>
    </row>
    <row r="736" spans="8:8">
      <c r="H736" s="34" t="str">
        <f t="shared" si="17"/>
        <v/>
      </c>
    </row>
    <row r="737" spans="8:8">
      <c r="H737" s="34" t="str">
        <f t="shared" si="17"/>
        <v/>
      </c>
    </row>
    <row r="738" spans="8:8">
      <c r="H738" s="34" t="str">
        <f t="shared" si="17"/>
        <v/>
      </c>
    </row>
    <row r="739" spans="8:8">
      <c r="H739" s="34" t="str">
        <f t="shared" si="17"/>
        <v/>
      </c>
    </row>
    <row r="740" spans="8:8">
      <c r="H740" s="34" t="str">
        <f t="shared" si="17"/>
        <v/>
      </c>
    </row>
    <row r="741" spans="8:8">
      <c r="H741" s="34" t="str">
        <f t="shared" si="17"/>
        <v/>
      </c>
    </row>
    <row r="742" spans="8:8">
      <c r="H742" s="34" t="str">
        <f t="shared" si="17"/>
        <v/>
      </c>
    </row>
    <row r="743" spans="8:8">
      <c r="H743" s="34" t="str">
        <f t="shared" si="17"/>
        <v/>
      </c>
    </row>
    <row r="744" spans="8:8">
      <c r="H744" s="34" t="str">
        <f t="shared" si="17"/>
        <v/>
      </c>
    </row>
    <row r="745" spans="8:8">
      <c r="H745" s="34" t="str">
        <f t="shared" si="17"/>
        <v/>
      </c>
    </row>
    <row r="746" spans="8:8">
      <c r="H746" s="34" t="str">
        <f t="shared" si="17"/>
        <v/>
      </c>
    </row>
    <row r="747" spans="8:8">
      <c r="H747" s="34" t="str">
        <f t="shared" si="17"/>
        <v/>
      </c>
    </row>
    <row r="748" spans="8:8">
      <c r="H748" s="34" t="str">
        <f t="shared" si="17"/>
        <v/>
      </c>
    </row>
    <row r="749" spans="8:8">
      <c r="H749" s="34" t="str">
        <f t="shared" si="17"/>
        <v/>
      </c>
    </row>
    <row r="750" spans="8:8">
      <c r="H750" s="34" t="str">
        <f t="shared" si="17"/>
        <v/>
      </c>
    </row>
    <row r="751" spans="8:8">
      <c r="H751" s="34" t="str">
        <f t="shared" si="17"/>
        <v/>
      </c>
    </row>
    <row r="752" spans="8:8">
      <c r="H752" s="34" t="str">
        <f t="shared" si="17"/>
        <v/>
      </c>
    </row>
    <row r="753" spans="8:8">
      <c r="H753" s="34" t="str">
        <f t="shared" si="17"/>
        <v/>
      </c>
    </row>
    <row r="754" spans="8:8">
      <c r="H754" s="34" t="str">
        <f t="shared" si="17"/>
        <v/>
      </c>
    </row>
    <row r="755" spans="8:8">
      <c r="H755" s="34" t="str">
        <f t="shared" si="17"/>
        <v/>
      </c>
    </row>
    <row r="756" spans="8:8">
      <c r="H756" s="34" t="str">
        <f t="shared" si="17"/>
        <v/>
      </c>
    </row>
    <row r="757" spans="8:8">
      <c r="H757" s="34" t="str">
        <f t="shared" si="17"/>
        <v/>
      </c>
    </row>
    <row r="758" spans="8:8">
      <c r="H758" s="34" t="str">
        <f t="shared" si="17"/>
        <v/>
      </c>
    </row>
    <row r="759" spans="8:8">
      <c r="H759" s="34" t="str">
        <f t="shared" si="17"/>
        <v/>
      </c>
    </row>
    <row r="760" spans="8:8">
      <c r="H760" s="34" t="str">
        <f t="shared" si="17"/>
        <v/>
      </c>
    </row>
    <row r="761" spans="8:8">
      <c r="H761" s="34" t="str">
        <f t="shared" si="17"/>
        <v/>
      </c>
    </row>
    <row r="762" spans="8:8">
      <c r="H762" s="34" t="str">
        <f t="shared" si="17"/>
        <v/>
      </c>
    </row>
    <row r="763" spans="8:8">
      <c r="H763" s="34" t="str">
        <f t="shared" si="17"/>
        <v/>
      </c>
    </row>
    <row r="764" spans="8:8">
      <c r="H764" s="34" t="str">
        <f t="shared" si="17"/>
        <v/>
      </c>
    </row>
    <row r="765" spans="8:8">
      <c r="H765" s="34" t="str">
        <f t="shared" si="17"/>
        <v/>
      </c>
    </row>
    <row r="766" spans="8:8">
      <c r="H766" s="34" t="str">
        <f t="shared" si="17"/>
        <v/>
      </c>
    </row>
    <row r="767" spans="8:8">
      <c r="H767" s="34" t="str">
        <f t="shared" si="17"/>
        <v/>
      </c>
    </row>
    <row r="768" spans="8:8">
      <c r="H768" s="34" t="str">
        <f t="shared" si="17"/>
        <v/>
      </c>
    </row>
    <row r="769" spans="8:8">
      <c r="H769" s="34" t="str">
        <f t="shared" si="17"/>
        <v/>
      </c>
    </row>
    <row r="770" spans="8:8">
      <c r="H770" s="34" t="str">
        <f t="shared" si="17"/>
        <v/>
      </c>
    </row>
    <row r="771" spans="8:8">
      <c r="H771" s="34" t="str">
        <f t="shared" si="17"/>
        <v/>
      </c>
    </row>
    <row r="772" spans="8:8">
      <c r="H772" s="34" t="str">
        <f t="shared" ref="H772:H835" si="18">IF(A772="","",SUM(I772:DZ772))</f>
        <v/>
      </c>
    </row>
    <row r="773" spans="8:8">
      <c r="H773" s="34" t="str">
        <f t="shared" si="18"/>
        <v/>
      </c>
    </row>
    <row r="774" spans="8:8">
      <c r="H774" s="34" t="str">
        <f t="shared" si="18"/>
        <v/>
      </c>
    </row>
    <row r="775" spans="8:8">
      <c r="H775" s="34" t="str">
        <f t="shared" si="18"/>
        <v/>
      </c>
    </row>
    <row r="776" spans="8:8">
      <c r="H776" s="34" t="str">
        <f t="shared" si="18"/>
        <v/>
      </c>
    </row>
    <row r="777" spans="8:8">
      <c r="H777" s="34" t="str">
        <f t="shared" si="18"/>
        <v/>
      </c>
    </row>
    <row r="778" spans="8:8">
      <c r="H778" s="34" t="str">
        <f t="shared" si="18"/>
        <v/>
      </c>
    </row>
    <row r="779" spans="8:8">
      <c r="H779" s="34" t="str">
        <f t="shared" si="18"/>
        <v/>
      </c>
    </row>
    <row r="780" spans="8:8">
      <c r="H780" s="34" t="str">
        <f t="shared" si="18"/>
        <v/>
      </c>
    </row>
    <row r="781" spans="8:8">
      <c r="H781" s="34" t="str">
        <f t="shared" si="18"/>
        <v/>
      </c>
    </row>
    <row r="782" spans="8:8">
      <c r="H782" s="34" t="str">
        <f t="shared" si="18"/>
        <v/>
      </c>
    </row>
    <row r="783" spans="8:8">
      <c r="H783" s="34" t="str">
        <f t="shared" si="18"/>
        <v/>
      </c>
    </row>
    <row r="784" spans="8:8">
      <c r="H784" s="34" t="str">
        <f t="shared" si="18"/>
        <v/>
      </c>
    </row>
    <row r="785" spans="8:8">
      <c r="H785" s="34" t="str">
        <f t="shared" si="18"/>
        <v/>
      </c>
    </row>
    <row r="786" spans="8:8">
      <c r="H786" s="34" t="str">
        <f t="shared" si="18"/>
        <v/>
      </c>
    </row>
    <row r="787" spans="8:8">
      <c r="H787" s="34" t="str">
        <f t="shared" si="18"/>
        <v/>
      </c>
    </row>
    <row r="788" spans="8:8">
      <c r="H788" s="34" t="str">
        <f t="shared" si="18"/>
        <v/>
      </c>
    </row>
    <row r="789" spans="8:8">
      <c r="H789" s="34" t="str">
        <f t="shared" si="18"/>
        <v/>
      </c>
    </row>
    <row r="790" spans="8:8">
      <c r="H790" s="34" t="str">
        <f t="shared" si="18"/>
        <v/>
      </c>
    </row>
    <row r="791" spans="8:8">
      <c r="H791" s="34" t="str">
        <f t="shared" si="18"/>
        <v/>
      </c>
    </row>
    <row r="792" spans="8:8">
      <c r="H792" s="34" t="str">
        <f t="shared" si="18"/>
        <v/>
      </c>
    </row>
    <row r="793" spans="8:8">
      <c r="H793" s="34" t="str">
        <f t="shared" si="18"/>
        <v/>
      </c>
    </row>
    <row r="794" spans="8:8">
      <c r="H794" s="34" t="str">
        <f t="shared" si="18"/>
        <v/>
      </c>
    </row>
    <row r="795" spans="8:8">
      <c r="H795" s="34" t="str">
        <f t="shared" si="18"/>
        <v/>
      </c>
    </row>
    <row r="796" spans="8:8">
      <c r="H796" s="34" t="str">
        <f t="shared" si="18"/>
        <v/>
      </c>
    </row>
    <row r="797" spans="8:8">
      <c r="H797" s="34" t="str">
        <f t="shared" si="18"/>
        <v/>
      </c>
    </row>
    <row r="798" spans="8:8">
      <c r="H798" s="34" t="str">
        <f t="shared" si="18"/>
        <v/>
      </c>
    </row>
    <row r="799" spans="8:8">
      <c r="H799" s="34" t="str">
        <f t="shared" si="18"/>
        <v/>
      </c>
    </row>
    <row r="800" spans="8:8">
      <c r="H800" s="34" t="str">
        <f t="shared" si="18"/>
        <v/>
      </c>
    </row>
    <row r="801" spans="8:8">
      <c r="H801" s="34" t="str">
        <f t="shared" si="18"/>
        <v/>
      </c>
    </row>
    <row r="802" spans="8:8">
      <c r="H802" s="34" t="str">
        <f t="shared" si="18"/>
        <v/>
      </c>
    </row>
    <row r="803" spans="8:8">
      <c r="H803" s="34" t="str">
        <f t="shared" si="18"/>
        <v/>
      </c>
    </row>
    <row r="804" spans="8:8">
      <c r="H804" s="34" t="str">
        <f t="shared" si="18"/>
        <v/>
      </c>
    </row>
    <row r="805" spans="8:8">
      <c r="H805" s="34" t="str">
        <f t="shared" si="18"/>
        <v/>
      </c>
    </row>
    <row r="806" spans="8:8">
      <c r="H806" s="34" t="str">
        <f t="shared" si="18"/>
        <v/>
      </c>
    </row>
    <row r="807" spans="8:8">
      <c r="H807" s="34" t="str">
        <f t="shared" si="18"/>
        <v/>
      </c>
    </row>
    <row r="808" spans="8:8">
      <c r="H808" s="34" t="str">
        <f t="shared" si="18"/>
        <v/>
      </c>
    </row>
    <row r="809" spans="8:8">
      <c r="H809" s="34" t="str">
        <f t="shared" si="18"/>
        <v/>
      </c>
    </row>
    <row r="810" spans="8:8">
      <c r="H810" s="34" t="str">
        <f t="shared" si="18"/>
        <v/>
      </c>
    </row>
    <row r="811" spans="8:8">
      <c r="H811" s="34" t="str">
        <f t="shared" si="18"/>
        <v/>
      </c>
    </row>
    <row r="812" spans="8:8">
      <c r="H812" s="34" t="str">
        <f t="shared" si="18"/>
        <v/>
      </c>
    </row>
    <row r="813" spans="8:8">
      <c r="H813" s="34" t="str">
        <f t="shared" si="18"/>
        <v/>
      </c>
    </row>
    <row r="814" spans="8:8">
      <c r="H814" s="34" t="str">
        <f t="shared" si="18"/>
        <v/>
      </c>
    </row>
    <row r="815" spans="8:8">
      <c r="H815" s="34" t="str">
        <f t="shared" si="18"/>
        <v/>
      </c>
    </row>
    <row r="816" spans="8:8">
      <c r="H816" s="34" t="str">
        <f t="shared" si="18"/>
        <v/>
      </c>
    </row>
    <row r="817" spans="8:8">
      <c r="H817" s="34" t="str">
        <f t="shared" si="18"/>
        <v/>
      </c>
    </row>
    <row r="818" spans="8:8">
      <c r="H818" s="34" t="str">
        <f t="shared" si="18"/>
        <v/>
      </c>
    </row>
    <row r="819" spans="8:8">
      <c r="H819" s="34" t="str">
        <f t="shared" si="18"/>
        <v/>
      </c>
    </row>
    <row r="820" spans="8:8">
      <c r="H820" s="34" t="str">
        <f t="shared" si="18"/>
        <v/>
      </c>
    </row>
    <row r="821" spans="8:8">
      <c r="H821" s="34" t="str">
        <f t="shared" si="18"/>
        <v/>
      </c>
    </row>
    <row r="822" spans="8:8">
      <c r="H822" s="34" t="str">
        <f t="shared" si="18"/>
        <v/>
      </c>
    </row>
    <row r="823" spans="8:8">
      <c r="H823" s="34" t="str">
        <f t="shared" si="18"/>
        <v/>
      </c>
    </row>
    <row r="824" spans="8:8">
      <c r="H824" s="34" t="str">
        <f t="shared" si="18"/>
        <v/>
      </c>
    </row>
    <row r="825" spans="8:8">
      <c r="H825" s="34" t="str">
        <f t="shared" si="18"/>
        <v/>
      </c>
    </row>
    <row r="826" spans="8:8">
      <c r="H826" s="34" t="str">
        <f t="shared" si="18"/>
        <v/>
      </c>
    </row>
    <row r="827" spans="8:8">
      <c r="H827" s="34" t="str">
        <f t="shared" si="18"/>
        <v/>
      </c>
    </row>
    <row r="828" spans="8:8">
      <c r="H828" s="34" t="str">
        <f t="shared" si="18"/>
        <v/>
      </c>
    </row>
    <row r="829" spans="8:8">
      <c r="H829" s="34" t="str">
        <f t="shared" si="18"/>
        <v/>
      </c>
    </row>
    <row r="830" spans="8:8">
      <c r="H830" s="34" t="str">
        <f t="shared" si="18"/>
        <v/>
      </c>
    </row>
    <row r="831" spans="8:8">
      <c r="H831" s="34" t="str">
        <f t="shared" si="18"/>
        <v/>
      </c>
    </row>
    <row r="832" spans="8:8">
      <c r="H832" s="34" t="str">
        <f t="shared" si="18"/>
        <v/>
      </c>
    </row>
    <row r="833" spans="8:8">
      <c r="H833" s="34" t="str">
        <f t="shared" si="18"/>
        <v/>
      </c>
    </row>
    <row r="834" spans="8:8">
      <c r="H834" s="34" t="str">
        <f t="shared" si="18"/>
        <v/>
      </c>
    </row>
    <row r="835" spans="8:8">
      <c r="H835" s="34" t="str">
        <f t="shared" si="18"/>
        <v/>
      </c>
    </row>
    <row r="836" spans="8:8">
      <c r="H836" s="34" t="str">
        <f t="shared" ref="H836:H899" si="19">IF(A836="","",SUM(I836:DZ836))</f>
        <v/>
      </c>
    </row>
    <row r="837" spans="8:8">
      <c r="H837" s="34" t="str">
        <f t="shared" si="19"/>
        <v/>
      </c>
    </row>
    <row r="838" spans="8:8">
      <c r="H838" s="34" t="str">
        <f t="shared" si="19"/>
        <v/>
      </c>
    </row>
    <row r="839" spans="8:8">
      <c r="H839" s="34" t="str">
        <f t="shared" si="19"/>
        <v/>
      </c>
    </row>
    <row r="840" spans="8:8">
      <c r="H840" s="34" t="str">
        <f t="shared" si="19"/>
        <v/>
      </c>
    </row>
    <row r="841" spans="8:8">
      <c r="H841" s="34" t="str">
        <f t="shared" si="19"/>
        <v/>
      </c>
    </row>
    <row r="842" spans="8:8">
      <c r="H842" s="34" t="str">
        <f t="shared" si="19"/>
        <v/>
      </c>
    </row>
    <row r="843" spans="8:8">
      <c r="H843" s="34" t="str">
        <f t="shared" si="19"/>
        <v/>
      </c>
    </row>
    <row r="844" spans="8:8">
      <c r="H844" s="34" t="str">
        <f t="shared" si="19"/>
        <v/>
      </c>
    </row>
    <row r="845" spans="8:8">
      <c r="H845" s="34" t="str">
        <f t="shared" si="19"/>
        <v/>
      </c>
    </row>
    <row r="846" spans="8:8">
      <c r="H846" s="34" t="str">
        <f t="shared" si="19"/>
        <v/>
      </c>
    </row>
    <row r="847" spans="8:8">
      <c r="H847" s="34" t="str">
        <f t="shared" si="19"/>
        <v/>
      </c>
    </row>
    <row r="848" spans="8:8">
      <c r="H848" s="34" t="str">
        <f t="shared" si="19"/>
        <v/>
      </c>
    </row>
    <row r="849" spans="8:8">
      <c r="H849" s="34" t="str">
        <f t="shared" si="19"/>
        <v/>
      </c>
    </row>
    <row r="850" spans="8:8">
      <c r="H850" s="34" t="str">
        <f t="shared" si="19"/>
        <v/>
      </c>
    </row>
    <row r="851" spans="8:8">
      <c r="H851" s="34" t="str">
        <f t="shared" si="19"/>
        <v/>
      </c>
    </row>
    <row r="852" spans="8:8">
      <c r="H852" s="34" t="str">
        <f t="shared" si="19"/>
        <v/>
      </c>
    </row>
    <row r="853" spans="8:8">
      <c r="H853" s="34" t="str">
        <f t="shared" si="19"/>
        <v/>
      </c>
    </row>
    <row r="854" spans="8:8">
      <c r="H854" s="34" t="str">
        <f t="shared" si="19"/>
        <v/>
      </c>
    </row>
    <row r="855" spans="8:8">
      <c r="H855" s="34" t="str">
        <f t="shared" si="19"/>
        <v/>
      </c>
    </row>
    <row r="856" spans="8:8">
      <c r="H856" s="34" t="str">
        <f t="shared" si="19"/>
        <v/>
      </c>
    </row>
    <row r="857" spans="8:8">
      <c r="H857" s="34" t="str">
        <f t="shared" si="19"/>
        <v/>
      </c>
    </row>
    <row r="858" spans="8:8">
      <c r="H858" s="34" t="str">
        <f t="shared" si="19"/>
        <v/>
      </c>
    </row>
    <row r="859" spans="8:8">
      <c r="H859" s="34" t="str">
        <f t="shared" si="19"/>
        <v/>
      </c>
    </row>
    <row r="860" spans="8:8">
      <c r="H860" s="34" t="str">
        <f t="shared" si="19"/>
        <v/>
      </c>
    </row>
    <row r="861" spans="8:8">
      <c r="H861" s="34" t="str">
        <f t="shared" si="19"/>
        <v/>
      </c>
    </row>
    <row r="862" spans="8:8">
      <c r="H862" s="34" t="str">
        <f t="shared" si="19"/>
        <v/>
      </c>
    </row>
    <row r="863" spans="8:8">
      <c r="H863" s="34" t="str">
        <f t="shared" si="19"/>
        <v/>
      </c>
    </row>
    <row r="864" spans="8:8">
      <c r="H864" s="34" t="str">
        <f t="shared" si="19"/>
        <v/>
      </c>
    </row>
    <row r="865" spans="8:8">
      <c r="H865" s="34" t="str">
        <f t="shared" si="19"/>
        <v/>
      </c>
    </row>
    <row r="866" spans="8:8">
      <c r="H866" s="34" t="str">
        <f t="shared" si="19"/>
        <v/>
      </c>
    </row>
    <row r="867" spans="8:8">
      <c r="H867" s="34" t="str">
        <f t="shared" si="19"/>
        <v/>
      </c>
    </row>
    <row r="868" spans="8:8">
      <c r="H868" s="34" t="str">
        <f t="shared" si="19"/>
        <v/>
      </c>
    </row>
    <row r="869" spans="8:8">
      <c r="H869" s="34" t="str">
        <f t="shared" si="19"/>
        <v/>
      </c>
    </row>
    <row r="870" spans="8:8">
      <c r="H870" s="34" t="str">
        <f t="shared" si="19"/>
        <v/>
      </c>
    </row>
    <row r="871" spans="8:8">
      <c r="H871" s="34" t="str">
        <f t="shared" si="19"/>
        <v/>
      </c>
    </row>
    <row r="872" spans="8:8">
      <c r="H872" s="34" t="str">
        <f t="shared" si="19"/>
        <v/>
      </c>
    </row>
    <row r="873" spans="8:8">
      <c r="H873" s="34" t="str">
        <f t="shared" si="19"/>
        <v/>
      </c>
    </row>
    <row r="874" spans="8:8">
      <c r="H874" s="34" t="str">
        <f t="shared" si="19"/>
        <v/>
      </c>
    </row>
    <row r="875" spans="8:8">
      <c r="H875" s="34" t="str">
        <f t="shared" si="19"/>
        <v/>
      </c>
    </row>
    <row r="876" spans="8:8">
      <c r="H876" s="34" t="str">
        <f t="shared" si="19"/>
        <v/>
      </c>
    </row>
    <row r="877" spans="8:8">
      <c r="H877" s="34" t="str">
        <f t="shared" si="19"/>
        <v/>
      </c>
    </row>
    <row r="878" spans="8:8">
      <c r="H878" s="34" t="str">
        <f t="shared" si="19"/>
        <v/>
      </c>
    </row>
    <row r="879" spans="8:8">
      <c r="H879" s="34" t="str">
        <f t="shared" si="19"/>
        <v/>
      </c>
    </row>
    <row r="880" spans="8:8">
      <c r="H880" s="34" t="str">
        <f t="shared" si="19"/>
        <v/>
      </c>
    </row>
    <row r="881" spans="8:8">
      <c r="H881" s="34" t="str">
        <f t="shared" si="19"/>
        <v/>
      </c>
    </row>
    <row r="882" spans="8:8">
      <c r="H882" s="34" t="str">
        <f t="shared" si="19"/>
        <v/>
      </c>
    </row>
    <row r="883" spans="8:8">
      <c r="H883" s="34" t="str">
        <f t="shared" si="19"/>
        <v/>
      </c>
    </row>
    <row r="884" spans="8:8">
      <c r="H884" s="34" t="str">
        <f t="shared" si="19"/>
        <v/>
      </c>
    </row>
    <row r="885" spans="8:8">
      <c r="H885" s="34" t="str">
        <f t="shared" si="19"/>
        <v/>
      </c>
    </row>
    <row r="886" spans="8:8">
      <c r="H886" s="34" t="str">
        <f t="shared" si="19"/>
        <v/>
      </c>
    </row>
    <row r="887" spans="8:8">
      <c r="H887" s="34" t="str">
        <f t="shared" si="19"/>
        <v/>
      </c>
    </row>
    <row r="888" spans="8:8">
      <c r="H888" s="34" t="str">
        <f t="shared" si="19"/>
        <v/>
      </c>
    </row>
    <row r="889" spans="8:8">
      <c r="H889" s="34" t="str">
        <f t="shared" si="19"/>
        <v/>
      </c>
    </row>
    <row r="890" spans="8:8">
      <c r="H890" s="34" t="str">
        <f t="shared" si="19"/>
        <v/>
      </c>
    </row>
    <row r="891" spans="8:8">
      <c r="H891" s="34" t="str">
        <f t="shared" si="19"/>
        <v/>
      </c>
    </row>
    <row r="892" spans="8:8">
      <c r="H892" s="34" t="str">
        <f t="shared" si="19"/>
        <v/>
      </c>
    </row>
    <row r="893" spans="8:8">
      <c r="H893" s="34" t="str">
        <f t="shared" si="19"/>
        <v/>
      </c>
    </row>
    <row r="894" spans="8:8">
      <c r="H894" s="34" t="str">
        <f t="shared" si="19"/>
        <v/>
      </c>
    </row>
    <row r="895" spans="8:8">
      <c r="H895" s="34" t="str">
        <f t="shared" si="19"/>
        <v/>
      </c>
    </row>
    <row r="896" spans="8:8">
      <c r="H896" s="34" t="str">
        <f t="shared" si="19"/>
        <v/>
      </c>
    </row>
    <row r="897" spans="8:8">
      <c r="H897" s="34" t="str">
        <f t="shared" si="19"/>
        <v/>
      </c>
    </row>
    <row r="898" spans="8:8">
      <c r="H898" s="34" t="str">
        <f t="shared" si="19"/>
        <v/>
      </c>
    </row>
    <row r="899" spans="8:8">
      <c r="H899" s="34" t="str">
        <f t="shared" si="19"/>
        <v/>
      </c>
    </row>
    <row r="900" spans="8:8">
      <c r="H900" s="34" t="str">
        <f t="shared" ref="H900:H963" si="20">IF(A900="","",SUM(I900:DZ900))</f>
        <v/>
      </c>
    </row>
    <row r="901" spans="8:8">
      <c r="H901" s="34" t="str">
        <f t="shared" si="20"/>
        <v/>
      </c>
    </row>
    <row r="902" spans="8:8">
      <c r="H902" s="34" t="str">
        <f t="shared" si="20"/>
        <v/>
      </c>
    </row>
    <row r="903" spans="8:8">
      <c r="H903" s="34" t="str">
        <f t="shared" si="20"/>
        <v/>
      </c>
    </row>
    <row r="904" spans="8:8">
      <c r="H904" s="34" t="str">
        <f t="shared" si="20"/>
        <v/>
      </c>
    </row>
    <row r="905" spans="8:8">
      <c r="H905" s="34" t="str">
        <f t="shared" si="20"/>
        <v/>
      </c>
    </row>
    <row r="906" spans="8:8">
      <c r="H906" s="34" t="str">
        <f t="shared" si="20"/>
        <v/>
      </c>
    </row>
    <row r="907" spans="8:8">
      <c r="H907" s="34" t="str">
        <f t="shared" si="20"/>
        <v/>
      </c>
    </row>
    <row r="908" spans="8:8">
      <c r="H908" s="34" t="str">
        <f t="shared" si="20"/>
        <v/>
      </c>
    </row>
    <row r="909" spans="8:8">
      <c r="H909" s="34" t="str">
        <f t="shared" si="20"/>
        <v/>
      </c>
    </row>
    <row r="910" spans="8:8">
      <c r="H910" s="34" t="str">
        <f t="shared" si="20"/>
        <v/>
      </c>
    </row>
    <row r="911" spans="8:8">
      <c r="H911" s="34" t="str">
        <f t="shared" si="20"/>
        <v/>
      </c>
    </row>
    <row r="912" spans="8:8">
      <c r="H912" s="34" t="str">
        <f t="shared" si="20"/>
        <v/>
      </c>
    </row>
    <row r="913" spans="8:8">
      <c r="H913" s="34" t="str">
        <f t="shared" si="20"/>
        <v/>
      </c>
    </row>
    <row r="914" spans="8:8">
      <c r="H914" s="34" t="str">
        <f t="shared" si="20"/>
        <v/>
      </c>
    </row>
    <row r="915" spans="8:8">
      <c r="H915" s="34" t="str">
        <f t="shared" si="20"/>
        <v/>
      </c>
    </row>
    <row r="916" spans="8:8">
      <c r="H916" s="34" t="str">
        <f t="shared" si="20"/>
        <v/>
      </c>
    </row>
    <row r="917" spans="8:8">
      <c r="H917" s="34" t="str">
        <f t="shared" si="20"/>
        <v/>
      </c>
    </row>
    <row r="918" spans="8:8">
      <c r="H918" s="34" t="str">
        <f t="shared" si="20"/>
        <v/>
      </c>
    </row>
    <row r="919" spans="8:8">
      <c r="H919" s="34" t="str">
        <f t="shared" si="20"/>
        <v/>
      </c>
    </row>
    <row r="920" spans="8:8">
      <c r="H920" s="34" t="str">
        <f t="shared" si="20"/>
        <v/>
      </c>
    </row>
    <row r="921" spans="8:8">
      <c r="H921" s="34" t="str">
        <f t="shared" si="20"/>
        <v/>
      </c>
    </row>
    <row r="922" spans="8:8">
      <c r="H922" s="34" t="str">
        <f t="shared" si="20"/>
        <v/>
      </c>
    </row>
    <row r="923" spans="8:8">
      <c r="H923" s="34" t="str">
        <f t="shared" si="20"/>
        <v/>
      </c>
    </row>
    <row r="924" spans="8:8">
      <c r="H924" s="34" t="str">
        <f t="shared" si="20"/>
        <v/>
      </c>
    </row>
    <row r="925" spans="8:8">
      <c r="H925" s="34" t="str">
        <f t="shared" si="20"/>
        <v/>
      </c>
    </row>
    <row r="926" spans="8:8">
      <c r="H926" s="34" t="str">
        <f t="shared" si="20"/>
        <v/>
      </c>
    </row>
    <row r="927" spans="8:8">
      <c r="H927" s="34" t="str">
        <f t="shared" si="20"/>
        <v/>
      </c>
    </row>
    <row r="928" spans="8:8">
      <c r="H928" s="34" t="str">
        <f t="shared" si="20"/>
        <v/>
      </c>
    </row>
    <row r="929" spans="8:8">
      <c r="H929" s="34" t="str">
        <f t="shared" si="20"/>
        <v/>
      </c>
    </row>
    <row r="930" spans="8:8">
      <c r="H930" s="34" t="str">
        <f t="shared" si="20"/>
        <v/>
      </c>
    </row>
    <row r="931" spans="8:8">
      <c r="H931" s="34" t="str">
        <f t="shared" si="20"/>
        <v/>
      </c>
    </row>
    <row r="932" spans="8:8">
      <c r="H932" s="34" t="str">
        <f t="shared" si="20"/>
        <v/>
      </c>
    </row>
    <row r="933" spans="8:8">
      <c r="H933" s="34" t="str">
        <f t="shared" si="20"/>
        <v/>
      </c>
    </row>
    <row r="934" spans="8:8">
      <c r="H934" s="34" t="str">
        <f t="shared" si="20"/>
        <v/>
      </c>
    </row>
    <row r="935" spans="8:8">
      <c r="H935" s="34" t="str">
        <f t="shared" si="20"/>
        <v/>
      </c>
    </row>
    <row r="936" spans="8:8">
      <c r="H936" s="34" t="str">
        <f t="shared" si="20"/>
        <v/>
      </c>
    </row>
    <row r="937" spans="8:8">
      <c r="H937" s="34" t="str">
        <f t="shared" si="20"/>
        <v/>
      </c>
    </row>
    <row r="938" spans="8:8">
      <c r="H938" s="34" t="str">
        <f t="shared" si="20"/>
        <v/>
      </c>
    </row>
    <row r="939" spans="8:8">
      <c r="H939" s="34" t="str">
        <f t="shared" si="20"/>
        <v/>
      </c>
    </row>
    <row r="940" spans="8:8">
      <c r="H940" s="34" t="str">
        <f t="shared" si="20"/>
        <v/>
      </c>
    </row>
    <row r="941" spans="8:8">
      <c r="H941" s="34" t="str">
        <f t="shared" si="20"/>
        <v/>
      </c>
    </row>
    <row r="942" spans="8:8">
      <c r="H942" s="34" t="str">
        <f t="shared" si="20"/>
        <v/>
      </c>
    </row>
    <row r="943" spans="8:8">
      <c r="H943" s="34" t="str">
        <f t="shared" si="20"/>
        <v/>
      </c>
    </row>
    <row r="944" spans="8:8">
      <c r="H944" s="34" t="str">
        <f t="shared" si="20"/>
        <v/>
      </c>
    </row>
    <row r="945" spans="8:8">
      <c r="H945" s="34" t="str">
        <f t="shared" si="20"/>
        <v/>
      </c>
    </row>
    <row r="946" spans="8:8">
      <c r="H946" s="34" t="str">
        <f t="shared" si="20"/>
        <v/>
      </c>
    </row>
    <row r="947" spans="8:8">
      <c r="H947" s="34" t="str">
        <f t="shared" si="20"/>
        <v/>
      </c>
    </row>
    <row r="948" spans="8:8">
      <c r="H948" s="34" t="str">
        <f t="shared" si="20"/>
        <v/>
      </c>
    </row>
    <row r="949" spans="8:8">
      <c r="H949" s="34" t="str">
        <f t="shared" si="20"/>
        <v/>
      </c>
    </row>
    <row r="950" spans="8:8">
      <c r="H950" s="34" t="str">
        <f t="shared" si="20"/>
        <v/>
      </c>
    </row>
    <row r="951" spans="8:8">
      <c r="H951" s="34" t="str">
        <f t="shared" si="20"/>
        <v/>
      </c>
    </row>
    <row r="952" spans="8:8">
      <c r="H952" s="34" t="str">
        <f t="shared" si="20"/>
        <v/>
      </c>
    </row>
    <row r="953" spans="8:8">
      <c r="H953" s="34" t="str">
        <f t="shared" si="20"/>
        <v/>
      </c>
    </row>
    <row r="954" spans="8:8">
      <c r="H954" s="34" t="str">
        <f t="shared" si="20"/>
        <v/>
      </c>
    </row>
    <row r="955" spans="8:8">
      <c r="H955" s="34" t="str">
        <f t="shared" si="20"/>
        <v/>
      </c>
    </row>
    <row r="956" spans="8:8">
      <c r="H956" s="34" t="str">
        <f t="shared" si="20"/>
        <v/>
      </c>
    </row>
    <row r="957" spans="8:8">
      <c r="H957" s="34" t="str">
        <f t="shared" si="20"/>
        <v/>
      </c>
    </row>
    <row r="958" spans="8:8">
      <c r="H958" s="34" t="str">
        <f t="shared" si="20"/>
        <v/>
      </c>
    </row>
    <row r="959" spans="8:8">
      <c r="H959" s="34" t="str">
        <f t="shared" si="20"/>
        <v/>
      </c>
    </row>
    <row r="960" spans="8:8">
      <c r="H960" s="34" t="str">
        <f t="shared" si="20"/>
        <v/>
      </c>
    </row>
    <row r="961" spans="8:8">
      <c r="H961" s="34" t="str">
        <f t="shared" si="20"/>
        <v/>
      </c>
    </row>
    <row r="962" spans="8:8">
      <c r="H962" s="34" t="str">
        <f t="shared" si="20"/>
        <v/>
      </c>
    </row>
    <row r="963" spans="8:8">
      <c r="H963" s="34" t="str">
        <f t="shared" si="20"/>
        <v/>
      </c>
    </row>
    <row r="964" spans="8:8">
      <c r="H964" s="34" t="str">
        <f t="shared" ref="H964:H998" si="21">IF(A964="","",SUM(I964:DZ964))</f>
        <v/>
      </c>
    </row>
    <row r="965" spans="8:8">
      <c r="H965" s="34" t="str">
        <f t="shared" si="21"/>
        <v/>
      </c>
    </row>
    <row r="966" spans="8:8">
      <c r="H966" s="34" t="str">
        <f t="shared" si="21"/>
        <v/>
      </c>
    </row>
    <row r="967" spans="8:8">
      <c r="H967" s="34" t="str">
        <f t="shared" si="21"/>
        <v/>
      </c>
    </row>
    <row r="968" spans="8:8">
      <c r="H968" s="34" t="str">
        <f t="shared" si="21"/>
        <v/>
      </c>
    </row>
    <row r="969" spans="8:8">
      <c r="H969" s="34" t="str">
        <f t="shared" si="21"/>
        <v/>
      </c>
    </row>
    <row r="970" spans="8:8">
      <c r="H970" s="34" t="str">
        <f t="shared" si="21"/>
        <v/>
      </c>
    </row>
    <row r="971" spans="8:8">
      <c r="H971" s="34" t="str">
        <f t="shared" si="21"/>
        <v/>
      </c>
    </row>
    <row r="972" spans="8:8">
      <c r="H972" s="34" t="str">
        <f t="shared" si="21"/>
        <v/>
      </c>
    </row>
    <row r="973" spans="8:8">
      <c r="H973" s="34" t="str">
        <f t="shared" si="21"/>
        <v/>
      </c>
    </row>
    <row r="974" spans="8:8">
      <c r="H974" s="34" t="str">
        <f t="shared" si="21"/>
        <v/>
      </c>
    </row>
    <row r="975" spans="8:8">
      <c r="H975" s="34" t="str">
        <f t="shared" si="21"/>
        <v/>
      </c>
    </row>
    <row r="976" spans="8:8">
      <c r="H976" s="34" t="str">
        <f t="shared" si="21"/>
        <v/>
      </c>
    </row>
    <row r="977" spans="8:8">
      <c r="H977" s="34" t="str">
        <f t="shared" si="21"/>
        <v/>
      </c>
    </row>
    <row r="978" spans="8:8">
      <c r="H978" s="34" t="str">
        <f t="shared" si="21"/>
        <v/>
      </c>
    </row>
    <row r="979" spans="8:8">
      <c r="H979" s="34" t="str">
        <f t="shared" si="21"/>
        <v/>
      </c>
    </row>
    <row r="980" spans="8:8">
      <c r="H980" s="34" t="str">
        <f t="shared" si="21"/>
        <v/>
      </c>
    </row>
    <row r="981" spans="8:8">
      <c r="H981" s="34" t="str">
        <f t="shared" si="21"/>
        <v/>
      </c>
    </row>
    <row r="982" spans="8:8">
      <c r="H982" s="34" t="str">
        <f t="shared" si="21"/>
        <v/>
      </c>
    </row>
    <row r="983" spans="8:8">
      <c r="H983" s="34" t="str">
        <f t="shared" si="21"/>
        <v/>
      </c>
    </row>
    <row r="984" spans="8:8">
      <c r="H984" s="34" t="str">
        <f t="shared" si="21"/>
        <v/>
      </c>
    </row>
    <row r="985" spans="8:8">
      <c r="H985" s="34" t="str">
        <f t="shared" si="21"/>
        <v/>
      </c>
    </row>
    <row r="986" spans="8:8">
      <c r="H986" s="34" t="str">
        <f t="shared" si="21"/>
        <v/>
      </c>
    </row>
    <row r="987" spans="8:8">
      <c r="H987" s="34" t="str">
        <f t="shared" si="21"/>
        <v/>
      </c>
    </row>
    <row r="988" spans="8:8">
      <c r="H988" s="34" t="str">
        <f t="shared" si="21"/>
        <v/>
      </c>
    </row>
    <row r="989" spans="8:8">
      <c r="H989" s="34" t="str">
        <f t="shared" si="21"/>
        <v/>
      </c>
    </row>
    <row r="990" spans="8:8">
      <c r="H990" s="34" t="str">
        <f t="shared" si="21"/>
        <v/>
      </c>
    </row>
    <row r="991" spans="8:8">
      <c r="H991" s="34" t="str">
        <f t="shared" si="21"/>
        <v/>
      </c>
    </row>
    <row r="992" spans="8:8">
      <c r="H992" s="34" t="str">
        <f t="shared" si="21"/>
        <v/>
      </c>
    </row>
    <row r="993" spans="8:8">
      <c r="H993" s="34" t="str">
        <f t="shared" si="21"/>
        <v/>
      </c>
    </row>
    <row r="994" spans="8:8">
      <c r="H994" s="34" t="str">
        <f t="shared" si="21"/>
        <v/>
      </c>
    </row>
    <row r="995" spans="8:8">
      <c r="H995" s="34" t="str">
        <f t="shared" si="21"/>
        <v/>
      </c>
    </row>
    <row r="996" spans="8:8">
      <c r="H996" s="34" t="str">
        <f t="shared" si="21"/>
        <v/>
      </c>
    </row>
    <row r="997" spans="8:8">
      <c r="H997" s="34" t="str">
        <f t="shared" si="21"/>
        <v/>
      </c>
    </row>
    <row r="998" spans="8:8">
      <c r="H998" s="34" t="str">
        <f t="shared" si="21"/>
        <v/>
      </c>
    </row>
  </sheetData>
  <hyperlinks>
    <hyperlink ref="A1" location="CF!A35" display="НДС (Tax)" xr:uid="{96A4A3B0-17FE-47F4-BFA2-2B8898E0271F}"/>
  </hyperlinks>
  <pageMargins left="0.75" right="0.75" top="1" bottom="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C50B0-70D1-457A-9D8F-5BC409ECFE8E}">
  <dimension ref="A1:EC998"/>
  <sheetViews>
    <sheetView zoomScale="110" zoomScaleNormal="110" workbookViewId="0">
      <pane xSplit="8" ySplit="3" topLeftCell="R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2" width="18.42578125" style="32" bestFit="1" customWidth="1"/>
    <col min="3" max="3" width="19" style="32" bestFit="1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3" s="28" customFormat="1" ht="15">
      <c r="A1" s="74" t="s">
        <v>69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  <c r="EB2" s="89" t="s">
        <v>64</v>
      </c>
      <c r="EC2" s="89" t="s">
        <v>65</v>
      </c>
    </row>
    <row r="3" spans="1:133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4711081.9800000004</v>
      </c>
      <c r="I3" s="31">
        <f t="shared" si="4"/>
        <v>18000</v>
      </c>
      <c r="J3" s="31">
        <f t="shared" si="4"/>
        <v>1817256</v>
      </c>
      <c r="K3" s="31">
        <f t="shared" si="4"/>
        <v>0</v>
      </c>
      <c r="L3" s="31">
        <f t="shared" si="4"/>
        <v>0</v>
      </c>
      <c r="M3" s="31">
        <f t="shared" si="4"/>
        <v>2796512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50000</v>
      </c>
      <c r="S3" s="31">
        <f t="shared" si="4"/>
        <v>29313.98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33" customFormat="1">
      <c r="A4" s="33" t="str">
        <f>IF(EB4="","",IFERROR(INDEX(Контрагенты!$H:$H,MATCH(1,INDEX((Контрагенты!$C:$C=EB4)*(Контрагенты!$E:$E=EC4)*(Контрагенты!$I:$I="ФОТ производственный (DC)"),0),0)),""))</f>
        <v>Заработная плата за июнь 2026 по Договору ЗПБК-20631374/25 от 27.11.2025, //Реестр//26 от 10.06.2026 Кол-во 1 Без НДС</v>
      </c>
      <c r="B4" s="33" t="str">
        <f t="shared" ref="B4:C6" si="6">IF(EB4="","",EB4)</f>
        <v>Филиал Корпоративный ПАО Совкомбанк</v>
      </c>
      <c r="C4" s="33" t="str">
        <f t="shared" si="6"/>
        <v>ЗПБК-20631374/25</v>
      </c>
      <c r="H4" s="34">
        <f>IF(A4="","",SUM(I4:DZ4))</f>
        <v>2781011</v>
      </c>
      <c r="I4" s="33">
        <f>IF($EB4="","",SUMIFS(Контрагенты!$F:$F,Контрагенты!$I:$I,"ФОТ производственный (DC)",Контрагенты!$C:$C,$EB4,Контрагенты!$E:$E,$EC4,Контрагенты!$B:$B,I$2))</f>
        <v>18000</v>
      </c>
      <c r="J4" s="33">
        <f>IF($EB4="","",SUMIFS(Контрагенты!$F:$F,Контрагенты!$I:$I,"ФОТ производственный (DC)",Контрагенты!$C:$C,$EB4,Контрагенты!$E:$E,$EC4,Контрагенты!$B:$B,J$2))</f>
        <v>0</v>
      </c>
      <c r="K4" s="33">
        <f>IF($EB4="","",SUMIFS(Контрагенты!$F:$F,Контрагенты!$I:$I,"ФОТ производственный (DC)",Контрагенты!$C:$C,$EB4,Контрагенты!$E:$E,$EC4,Контрагенты!$B:$B,K$2))</f>
        <v>0</v>
      </c>
      <c r="L4" s="33">
        <f>IF($EB4="","",SUMIFS(Контрагенты!$F:$F,Контрагенты!$I:$I,"ФОТ производственный (DC)",Контрагенты!$C:$C,$EB4,Контрагенты!$E:$E,$EC4,Контрагенты!$B:$B,L$2))</f>
        <v>0</v>
      </c>
      <c r="M4" s="33">
        <f>IF($EB4="","",SUMIFS(Контрагенты!$F:$F,Контрагенты!$I:$I,"ФОТ производственный (DC)",Контрагенты!$C:$C,$EB4,Контрагенты!$E:$E,$EC4,Контрагенты!$B:$B,M$2))</f>
        <v>2713011</v>
      </c>
      <c r="N4" s="33">
        <f>IF($EB4="","",SUMIFS(Контрагенты!$F:$F,Контрагенты!$I:$I,"ФОТ производственный (DC)",Контрагенты!$C:$C,$EB4,Контрагенты!$E:$E,$EC4,Контрагенты!$B:$B,N$2))</f>
        <v>0</v>
      </c>
      <c r="O4" s="33">
        <f>IF($EB4="","",SUMIFS(Контрагенты!$F:$F,Контрагенты!$I:$I,"ФОТ производственный (DC)",Контрагенты!$C:$C,$EB4,Контрагенты!$E:$E,$EC4,Контрагенты!$B:$B,O$2))</f>
        <v>0</v>
      </c>
      <c r="P4" s="33">
        <f>IF($EB4="","",SUMIFS(Контрагенты!$F:$F,Контрагенты!$I:$I,"ФОТ производственный (DC)",Контрагенты!$C:$C,$EB4,Контрагенты!$E:$E,$EC4,Контрагенты!$B:$B,P$2))</f>
        <v>0</v>
      </c>
      <c r="Q4" s="33">
        <f>IF($EB4="","",SUMIFS(Контрагенты!$F:$F,Контрагенты!$I:$I,"ФОТ производственный (DC)",Контрагенты!$C:$C,$EB4,Контрагенты!$E:$E,$EC4,Контрагенты!$B:$B,Q$2))</f>
        <v>0</v>
      </c>
      <c r="R4" s="33">
        <f>IF($EB4="","",SUMIFS(Контрагенты!$F:$F,Контрагенты!$I:$I,"ФОТ производственный (DC)",Контрагенты!$C:$C,$EB4,Контрагенты!$E:$E,$EC4,Контрагенты!$B:$B,R$2))</f>
        <v>50000</v>
      </c>
      <c r="S4" s="33">
        <f>IF($EB4="","",SUMIFS(Контрагенты!$F:$F,Контрагенты!$I:$I,"ФОТ производственный (DC)",Контрагенты!$C:$C,$EB4,Контрагенты!$E:$E,$EC4,Контрагенты!$B:$B,S$2))</f>
        <v>0</v>
      </c>
      <c r="T4" s="33">
        <f>IF($EB4="","",SUMIFS(Контрагенты!$F:$F,Контрагенты!$I:$I,"ФОТ производственный (DC)",Контрагенты!$C:$C,$EB4,Контрагенты!$E:$E,$EC4,Контрагенты!$B:$B,T$2))</f>
        <v>0</v>
      </c>
      <c r="U4" s="33">
        <f>IF($EB4="","",SUMIFS(Контрагенты!$F:$F,Контрагенты!$I:$I,"ФОТ производственный (DC)",Контрагенты!$C:$C,$EB4,Контрагенты!$E:$E,$EC4,Контрагенты!$B:$B,U$2))</f>
        <v>0</v>
      </c>
      <c r="V4" s="33">
        <f>IF($EB4="","",SUMIFS(Контрагенты!$F:$F,Контрагенты!$I:$I,"ФОТ производственный (DC)",Контрагенты!$C:$C,$EB4,Контрагенты!$E:$E,$EC4,Контрагенты!$B:$B,V$2))</f>
        <v>0</v>
      </c>
      <c r="W4" s="33">
        <f>IF($EB4="","",SUMIFS(Контрагенты!$F:$F,Контрагенты!$I:$I,"ФОТ производственный (DC)",Контрагенты!$C:$C,$EB4,Контрагенты!$E:$E,$EC4,Контрагенты!$B:$B,W$2))</f>
        <v>0</v>
      </c>
      <c r="X4" s="33">
        <f>IF($EB4="","",SUMIFS(Контрагенты!$F:$F,Контрагенты!$I:$I,"ФОТ производственный (DC)",Контрагенты!$C:$C,$EB4,Контрагенты!$E:$E,$EC4,Контрагенты!$B:$B,X$2))</f>
        <v>0</v>
      </c>
      <c r="Y4" s="33">
        <f>IF($EB4="","",SUMIFS(Контрагенты!$F:$F,Контрагенты!$I:$I,"ФОТ производственный (DC)",Контрагенты!$C:$C,$EB4,Контрагенты!$E:$E,$EC4,Контрагенты!$B:$B,Y$2))</f>
        <v>0</v>
      </c>
      <c r="Z4" s="33">
        <f>IF($EB4="","",SUMIFS(Контрагенты!$F:$F,Контрагенты!$I:$I,"ФОТ производственный (DC)",Контрагенты!$C:$C,$EB4,Контрагенты!$E:$E,$EC4,Контрагенты!$B:$B,Z$2))</f>
        <v>0</v>
      </c>
      <c r="AA4" s="33">
        <f>IF($EB4="","",SUMIFS(Контрагенты!$F:$F,Контрагенты!$I:$I,"ФОТ производственный (DC)",Контрагенты!$C:$C,$EB4,Контрагенты!$E:$E,$EC4,Контрагенты!$B:$B,AA$2))</f>
        <v>0</v>
      </c>
      <c r="AB4" s="33">
        <f>IF($EB4="","",SUMIFS(Контрагенты!$F:$F,Контрагенты!$I:$I,"ФОТ производственный (DC)",Контрагенты!$C:$C,$EB4,Контрагенты!$E:$E,$EC4,Контрагенты!$B:$B,AB$2))</f>
        <v>0</v>
      </c>
      <c r="AC4" s="33">
        <f>IF($EB4="","",SUMIFS(Контрагенты!$F:$F,Контрагенты!$I:$I,"ФОТ производственный (DC)",Контрагенты!$C:$C,$EB4,Контрагенты!$E:$E,$EC4,Контрагенты!$B:$B,AC$2))</f>
        <v>0</v>
      </c>
      <c r="AD4" s="33">
        <f>IF($EB4="","",SUMIFS(Контрагенты!$F:$F,Контрагенты!$I:$I,"ФОТ производственный (DC)",Контрагенты!$C:$C,$EB4,Контрагенты!$E:$E,$EC4,Контрагенты!$B:$B,AD$2))</f>
        <v>0</v>
      </c>
      <c r="AE4" s="33">
        <f>IF($EB4="","",SUMIFS(Контрагенты!$F:$F,Контрагенты!$I:$I,"ФОТ производственный (DC)",Контрагенты!$C:$C,$EB4,Контрагенты!$E:$E,$EC4,Контрагенты!$B:$B,AE$2))</f>
        <v>0</v>
      </c>
      <c r="AF4" s="33">
        <f>IF($EB4="","",SUMIFS(Контрагенты!$F:$F,Контрагенты!$I:$I,"ФОТ производственный (DC)",Контрагенты!$C:$C,$EB4,Контрагенты!$E:$E,$EC4,Контрагенты!$B:$B,AF$2))</f>
        <v>0</v>
      </c>
      <c r="AG4" s="33">
        <f>IF($EB4="","",SUMIFS(Контрагенты!$F:$F,Контрагенты!$I:$I,"ФОТ производственный (DC)",Контрагенты!$C:$C,$EB4,Контрагенты!$E:$E,$EC4,Контрагенты!$B:$B,AG$2))</f>
        <v>0</v>
      </c>
      <c r="AH4" s="33">
        <f>IF($EB4="","",SUMIFS(Контрагенты!$F:$F,Контрагенты!$I:$I,"ФОТ производственный (DC)",Контрагенты!$C:$C,$EB4,Контрагенты!$E:$E,$EC4,Контрагенты!$B:$B,AH$2))</f>
        <v>0</v>
      </c>
      <c r="AI4" s="33">
        <f>IF($EB4="","",SUMIFS(Контрагенты!$F:$F,Контрагенты!$I:$I,"ФОТ производственный (DC)",Контрагенты!$C:$C,$EB4,Контрагенты!$E:$E,$EC4,Контрагенты!$B:$B,AI$2))</f>
        <v>0</v>
      </c>
      <c r="AJ4" s="33">
        <f>IF($EB4="","",SUMIFS(Контрагенты!$F:$F,Контрагенты!$I:$I,"ФОТ производственный (DC)",Контрагенты!$C:$C,$EB4,Контрагенты!$E:$E,$EC4,Контрагенты!$B:$B,AJ$2))</f>
        <v>0</v>
      </c>
      <c r="AK4" s="33">
        <f>IF($EB4="","",SUMIFS(Контрагенты!$F:$F,Контрагенты!$I:$I,"ФОТ производственный (DC)",Контрагенты!$C:$C,$EB4,Контрагенты!$E:$E,$EC4,Контрагенты!$B:$B,AK$2))</f>
        <v>0</v>
      </c>
      <c r="AL4" s="33">
        <f>IF($EB4="","",SUMIFS(Контрагенты!$F:$F,Контрагенты!$I:$I,"ФОТ производственный (DC)",Контрагенты!$C:$C,$EB4,Контрагенты!$E:$E,$EC4,Контрагенты!$B:$B,AL$2))</f>
        <v>0</v>
      </c>
      <c r="AM4" s="33">
        <f>IF($EB4="","",SUMIFS(Контрагенты!$F:$F,Контрагенты!$I:$I,"ФОТ производственный (DC)",Контрагенты!$C:$C,$EB4,Контрагенты!$E:$E,$EC4,Контрагенты!$B:$B,AM$2))</f>
        <v>0</v>
      </c>
      <c r="AN4" s="33">
        <f>IF($EB4="","",SUMIFS(Контрагенты!$F:$F,Контрагенты!$I:$I,"ФОТ производственный (DC)",Контрагенты!$C:$C,$EB4,Контрагенты!$E:$E,$EC4,Контрагенты!$B:$B,AN$2))</f>
        <v>0</v>
      </c>
      <c r="AO4" s="33">
        <f>IF($EB4="","",SUMIFS(Контрагенты!$F:$F,Контрагенты!$I:$I,"ФОТ производственный (DC)",Контрагенты!$C:$C,$EB4,Контрагенты!$E:$E,$EC4,Контрагенты!$B:$B,AO$2))</f>
        <v>0</v>
      </c>
      <c r="AP4" s="33">
        <f>IF($EB4="","",SUMIFS(Контрагенты!$F:$F,Контрагенты!$I:$I,"ФОТ производственный (DC)",Контрагенты!$C:$C,$EB4,Контрагенты!$E:$E,$EC4,Контрагенты!$B:$B,AP$2))</f>
        <v>0</v>
      </c>
      <c r="AQ4" s="33">
        <f>IF($EB4="","",SUMIFS(Контрагенты!$F:$F,Контрагенты!$I:$I,"ФОТ производственный (DC)",Контрагенты!$C:$C,$EB4,Контрагенты!$E:$E,$EC4,Контрагенты!$B:$B,AQ$2))</f>
        <v>0</v>
      </c>
      <c r="AR4" s="33">
        <f>IF($EB4="","",SUMIFS(Контрагенты!$F:$F,Контрагенты!$I:$I,"ФОТ производственный (DC)",Контрагенты!$C:$C,$EB4,Контрагенты!$E:$E,$EC4,Контрагенты!$B:$B,AR$2))</f>
        <v>0</v>
      </c>
      <c r="AS4" s="33">
        <f>IF($EB4="","",SUMIFS(Контрагенты!$F:$F,Контрагенты!$I:$I,"ФОТ производственный (DC)",Контрагенты!$C:$C,$EB4,Контрагенты!$E:$E,$EC4,Контрагенты!$B:$B,AS$2))</f>
        <v>0</v>
      </c>
      <c r="AT4" s="33">
        <f>IF($EB4="","",SUMIFS(Контрагенты!$F:$F,Контрагенты!$I:$I,"ФОТ производственный (DC)",Контрагенты!$C:$C,$EB4,Контрагенты!$E:$E,$EC4,Контрагенты!$B:$B,AT$2))</f>
        <v>0</v>
      </c>
      <c r="AU4" s="33">
        <f>IF($EB4="","",SUMIFS(Контрагенты!$F:$F,Контрагенты!$I:$I,"ФОТ производственный (DC)",Контрагенты!$C:$C,$EB4,Контрагенты!$E:$E,$EC4,Контрагенты!$B:$B,AU$2))</f>
        <v>0</v>
      </c>
      <c r="AV4" s="33">
        <f>IF($EB4="","",SUMIFS(Контрагенты!$F:$F,Контрагенты!$I:$I,"ФОТ производственный (DC)",Контрагенты!$C:$C,$EB4,Контрагенты!$E:$E,$EC4,Контрагенты!$B:$B,AV$2))</f>
        <v>0</v>
      </c>
      <c r="AW4" s="33">
        <f>IF($EB4="","",SUMIFS(Контрагенты!$F:$F,Контрагенты!$I:$I,"ФОТ производственный (DC)",Контрагенты!$C:$C,$EB4,Контрагенты!$E:$E,$EC4,Контрагенты!$B:$B,AW$2))</f>
        <v>0</v>
      </c>
      <c r="AX4" s="33">
        <f>IF($EB4="","",SUMIFS(Контрагенты!$F:$F,Контрагенты!$I:$I,"ФОТ производственный (DC)",Контрагенты!$C:$C,$EB4,Контрагенты!$E:$E,$EC4,Контрагенты!$B:$B,AX$2))</f>
        <v>0</v>
      </c>
      <c r="AY4" s="33">
        <f>IF($EB4="","",SUMIFS(Контрагенты!$F:$F,Контрагенты!$I:$I,"ФОТ производственный (DC)",Контрагенты!$C:$C,$EB4,Контрагенты!$E:$E,$EC4,Контрагенты!$B:$B,AY$2))</f>
        <v>0</v>
      </c>
      <c r="AZ4" s="33">
        <f>IF($EB4="","",SUMIFS(Контрагенты!$F:$F,Контрагенты!$I:$I,"ФОТ производственный (DC)",Контрагенты!$C:$C,$EB4,Контрагенты!$E:$E,$EC4,Контрагенты!$B:$B,AZ$2))</f>
        <v>0</v>
      </c>
      <c r="BA4" s="33">
        <f>IF($EB4="","",SUMIFS(Контрагенты!$F:$F,Контрагенты!$I:$I,"ФОТ производственный (DC)",Контрагенты!$C:$C,$EB4,Контрагенты!$E:$E,$EC4,Контрагенты!$B:$B,BA$2))</f>
        <v>0</v>
      </c>
      <c r="BB4" s="33">
        <f>IF($EB4="","",SUMIFS(Контрагенты!$F:$F,Контрагенты!$I:$I,"ФОТ производственный (DC)",Контрагенты!$C:$C,$EB4,Контрагенты!$E:$E,$EC4,Контрагенты!$B:$B,BB$2))</f>
        <v>0</v>
      </c>
      <c r="BC4" s="33">
        <f>IF($EB4="","",SUMIFS(Контрагенты!$F:$F,Контрагенты!$I:$I,"ФОТ производственный (DC)",Контрагенты!$C:$C,$EB4,Контрагенты!$E:$E,$EC4,Контрагенты!$B:$B,BC$2))</f>
        <v>0</v>
      </c>
      <c r="BD4" s="33">
        <f>IF($EB4="","",SUMIFS(Контрагенты!$F:$F,Контрагенты!$I:$I,"ФОТ производственный (DC)",Контрагенты!$C:$C,$EB4,Контрагенты!$E:$E,$EC4,Контрагенты!$B:$B,BD$2))</f>
        <v>0</v>
      </c>
      <c r="BE4" s="33">
        <f>IF($EB4="","",SUMIFS(Контрагенты!$F:$F,Контрагенты!$I:$I,"ФОТ производственный (DC)",Контрагенты!$C:$C,$EB4,Контрагенты!$E:$E,$EC4,Контрагенты!$B:$B,BE$2))</f>
        <v>0</v>
      </c>
      <c r="BF4" s="33">
        <f>IF($EB4="","",SUMIFS(Контрагенты!$F:$F,Контрагенты!$I:$I,"ФОТ производственный (DC)",Контрагенты!$C:$C,$EB4,Контрагенты!$E:$E,$EC4,Контрагенты!$B:$B,BF$2))</f>
        <v>0</v>
      </c>
      <c r="BG4" s="33">
        <f>IF($EB4="","",SUMIFS(Контрагенты!$F:$F,Контрагенты!$I:$I,"ФОТ производственный (DC)",Контрагенты!$C:$C,$EB4,Контрагенты!$E:$E,$EC4,Контрагенты!$B:$B,BG$2))</f>
        <v>0</v>
      </c>
      <c r="BH4" s="33">
        <f>IF($EB4="","",SUMIFS(Контрагенты!$F:$F,Контрагенты!$I:$I,"ФОТ производственный (DC)",Контрагенты!$C:$C,$EB4,Контрагенты!$E:$E,$EC4,Контрагенты!$B:$B,BH$2))</f>
        <v>0</v>
      </c>
      <c r="BI4" s="33">
        <f>IF($EB4="","",SUMIFS(Контрагенты!$F:$F,Контрагенты!$I:$I,"ФОТ производственный (DC)",Контрагенты!$C:$C,$EB4,Контрагенты!$E:$E,$EC4,Контрагенты!$B:$B,BI$2))</f>
        <v>0</v>
      </c>
      <c r="BJ4" s="33">
        <f>IF($EB4="","",SUMIFS(Контрагенты!$F:$F,Контрагенты!$I:$I,"ФОТ производственный (DC)",Контрагенты!$C:$C,$EB4,Контрагенты!$E:$E,$EC4,Контрагенты!$B:$B,BJ$2))</f>
        <v>0</v>
      </c>
      <c r="BK4" s="33">
        <f>IF($EB4="","",SUMIFS(Контрагенты!$F:$F,Контрагенты!$I:$I,"ФОТ производственный (DC)",Контрагенты!$C:$C,$EB4,Контрагенты!$E:$E,$EC4,Контрагенты!$B:$B,BK$2))</f>
        <v>0</v>
      </c>
      <c r="BL4" s="33">
        <f>IF($EB4="","",SUMIFS(Контрагенты!$F:$F,Контрагенты!$I:$I,"ФОТ производственный (DC)",Контрагенты!$C:$C,$EB4,Контрагенты!$E:$E,$EC4,Контрагенты!$B:$B,BL$2))</f>
        <v>0</v>
      </c>
      <c r="BM4" s="33">
        <f>IF($EB4="","",SUMIFS(Контрагенты!$F:$F,Контрагенты!$I:$I,"ФОТ производственный (DC)",Контрагенты!$C:$C,$EB4,Контрагенты!$E:$E,$EC4,Контрагенты!$B:$B,BM$2))</f>
        <v>0</v>
      </c>
      <c r="BN4" s="33">
        <f>IF($EB4="","",SUMIFS(Контрагенты!$F:$F,Контрагенты!$I:$I,"ФОТ производственный (DC)",Контрагенты!$C:$C,$EB4,Контрагенты!$E:$E,$EC4,Контрагенты!$B:$B,BN$2))</f>
        <v>0</v>
      </c>
      <c r="BO4" s="33">
        <f>IF($EB4="","",SUMIFS(Контрагенты!$F:$F,Контрагенты!$I:$I,"ФОТ производственный (DC)",Контрагенты!$C:$C,$EB4,Контрагенты!$E:$E,$EC4,Контрагенты!$B:$B,BO$2))</f>
        <v>0</v>
      </c>
      <c r="BP4" s="33">
        <f>IF($EB4="","",SUMIFS(Контрагенты!$F:$F,Контрагенты!$I:$I,"ФОТ производственный (DC)",Контрагенты!$C:$C,$EB4,Контрагенты!$E:$E,$EC4,Контрагенты!$B:$B,BP$2))</f>
        <v>0</v>
      </c>
      <c r="BQ4" s="33">
        <f>IF($EB4="","",SUMIFS(Контрагенты!$F:$F,Контрагенты!$I:$I,"ФОТ производственный (DC)",Контрагенты!$C:$C,$EB4,Контрагенты!$E:$E,$EC4,Контрагенты!$B:$B,BQ$2))</f>
        <v>0</v>
      </c>
      <c r="BR4" s="33">
        <f>IF($EB4="","",SUMIFS(Контрагенты!$F:$F,Контрагенты!$I:$I,"ФОТ производственный (DC)",Контрагенты!$C:$C,$EB4,Контрагенты!$E:$E,$EC4,Контрагенты!$B:$B,BR$2))</f>
        <v>0</v>
      </c>
      <c r="BS4" s="33">
        <f>IF($EB4="","",SUMIFS(Контрагенты!$F:$F,Контрагенты!$I:$I,"ФОТ производственный (DC)",Контрагенты!$C:$C,$EB4,Контрагенты!$E:$E,$EC4,Контрагенты!$B:$B,BS$2))</f>
        <v>0</v>
      </c>
      <c r="BT4" s="33">
        <f>IF($EB4="","",SUMIFS(Контрагенты!$F:$F,Контрагенты!$I:$I,"ФОТ производственный (DC)",Контрагенты!$C:$C,$EB4,Контрагенты!$E:$E,$EC4,Контрагенты!$B:$B,BT$2))</f>
        <v>0</v>
      </c>
      <c r="BU4" s="33">
        <f>IF($EB4="","",SUMIFS(Контрагенты!$F:$F,Контрагенты!$I:$I,"ФОТ производственный (DC)",Контрагенты!$C:$C,$EB4,Контрагенты!$E:$E,$EC4,Контрагенты!$B:$B,BU$2))</f>
        <v>0</v>
      </c>
      <c r="BV4" s="33">
        <f>IF($EB4="","",SUMIFS(Контрагенты!$F:$F,Контрагенты!$I:$I,"ФОТ производственный (DC)",Контрагенты!$C:$C,$EB4,Контрагенты!$E:$E,$EC4,Контрагенты!$B:$B,BV$2))</f>
        <v>0</v>
      </c>
      <c r="BW4" s="33">
        <f>IF($EB4="","",SUMIFS(Контрагенты!$F:$F,Контрагенты!$I:$I,"ФОТ производственный (DC)",Контрагенты!$C:$C,$EB4,Контрагенты!$E:$E,$EC4,Контрагенты!$B:$B,BW$2))</f>
        <v>0</v>
      </c>
      <c r="BX4" s="33">
        <f>IF($EB4="","",SUMIFS(Контрагенты!$F:$F,Контрагенты!$I:$I,"ФОТ производственный (DC)",Контрагенты!$C:$C,$EB4,Контрагенты!$E:$E,$EC4,Контрагенты!$B:$B,BX$2))</f>
        <v>0</v>
      </c>
      <c r="BY4" s="33">
        <f>IF($EB4="","",SUMIFS(Контрагенты!$F:$F,Контрагенты!$I:$I,"ФОТ производственный (DC)",Контрагенты!$C:$C,$EB4,Контрагенты!$E:$E,$EC4,Контрагенты!$B:$B,BY$2))</f>
        <v>0</v>
      </c>
      <c r="BZ4" s="33">
        <f>IF($EB4="","",SUMIFS(Контрагенты!$F:$F,Контрагенты!$I:$I,"ФОТ производственный (DC)",Контрагенты!$C:$C,$EB4,Контрагенты!$E:$E,$EC4,Контрагенты!$B:$B,BZ$2))</f>
        <v>0</v>
      </c>
      <c r="CA4" s="33">
        <f>IF($EB4="","",SUMIFS(Контрагенты!$F:$F,Контрагенты!$I:$I,"ФОТ производственный (DC)",Контрагенты!$C:$C,$EB4,Контрагенты!$E:$E,$EC4,Контрагенты!$B:$B,CA$2))</f>
        <v>0</v>
      </c>
      <c r="CB4" s="33">
        <f>IF($EB4="","",SUMIFS(Контрагенты!$F:$F,Контрагенты!$I:$I,"ФОТ производственный (DC)",Контрагенты!$C:$C,$EB4,Контрагенты!$E:$E,$EC4,Контрагенты!$B:$B,CB$2))</f>
        <v>0</v>
      </c>
      <c r="CC4" s="33">
        <f>IF($EB4="","",SUMIFS(Контрагенты!$F:$F,Контрагенты!$I:$I,"ФОТ производственный (DC)",Контрагенты!$C:$C,$EB4,Контрагенты!$E:$E,$EC4,Контрагенты!$B:$B,CC$2))</f>
        <v>0</v>
      </c>
      <c r="CD4" s="33">
        <f>IF($EB4="","",SUMIFS(Контрагенты!$F:$F,Контрагенты!$I:$I,"ФОТ производственный (DC)",Контрагенты!$C:$C,$EB4,Контрагенты!$E:$E,$EC4,Контрагенты!$B:$B,CD$2))</f>
        <v>0</v>
      </c>
      <c r="CE4" s="33">
        <f>IF($EB4="","",SUMIFS(Контрагенты!$F:$F,Контрагенты!$I:$I,"ФОТ производственный (DC)",Контрагенты!$C:$C,$EB4,Контрагенты!$E:$E,$EC4,Контрагенты!$B:$B,CE$2))</f>
        <v>0</v>
      </c>
      <c r="CF4" s="33">
        <f>IF($EB4="","",SUMIFS(Контрагенты!$F:$F,Контрагенты!$I:$I,"ФОТ производственный (DC)",Контрагенты!$C:$C,$EB4,Контрагенты!$E:$E,$EC4,Контрагенты!$B:$B,CF$2))</f>
        <v>0</v>
      </c>
      <c r="CG4" s="33">
        <f>IF($EB4="","",SUMIFS(Контрагенты!$F:$F,Контрагенты!$I:$I,"ФОТ производственный (DC)",Контрагенты!$C:$C,$EB4,Контрагенты!$E:$E,$EC4,Контрагенты!$B:$B,CG$2))</f>
        <v>0</v>
      </c>
      <c r="CH4" s="33">
        <f>IF($EB4="","",SUMIFS(Контрагенты!$F:$F,Контрагенты!$I:$I,"ФОТ производственный (DC)",Контрагенты!$C:$C,$EB4,Контрагенты!$E:$E,$EC4,Контрагенты!$B:$B,CH$2))</f>
        <v>0</v>
      </c>
      <c r="CI4" s="33">
        <f>IF($EB4="","",SUMIFS(Контрагенты!$F:$F,Контрагенты!$I:$I,"ФОТ производственный (DC)",Контрагенты!$C:$C,$EB4,Контрагенты!$E:$E,$EC4,Контрагенты!$B:$B,CI$2))</f>
        <v>0</v>
      </c>
      <c r="CJ4" s="33">
        <f>IF($EB4="","",SUMIFS(Контрагенты!$F:$F,Контрагенты!$I:$I,"ФОТ производственный (DC)",Контрагенты!$C:$C,$EB4,Контрагенты!$E:$E,$EC4,Контрагенты!$B:$B,CJ$2))</f>
        <v>0</v>
      </c>
      <c r="CK4" s="33">
        <f>IF($EB4="","",SUMIFS(Контрагенты!$F:$F,Контрагенты!$I:$I,"ФОТ производственный (DC)",Контрагенты!$C:$C,$EB4,Контрагенты!$E:$E,$EC4,Контрагенты!$B:$B,CK$2))</f>
        <v>0</v>
      </c>
      <c r="CL4" s="33">
        <f>IF($EB4="","",SUMIFS(Контрагенты!$F:$F,Контрагенты!$I:$I,"ФОТ производственный (DC)",Контрагенты!$C:$C,$EB4,Контрагенты!$E:$E,$EC4,Контрагенты!$B:$B,CL$2))</f>
        <v>0</v>
      </c>
      <c r="CM4" s="33">
        <f>IF($EB4="","",SUMIFS(Контрагенты!$F:$F,Контрагенты!$I:$I,"ФОТ производственный (DC)",Контрагенты!$C:$C,$EB4,Контрагенты!$E:$E,$EC4,Контрагенты!$B:$B,CM$2))</f>
        <v>0</v>
      </c>
      <c r="CN4" s="33">
        <f>IF($EB4="","",SUMIFS(Контрагенты!$F:$F,Контрагенты!$I:$I,"ФОТ производственный (DC)",Контрагенты!$C:$C,$EB4,Контрагенты!$E:$E,$EC4,Контрагенты!$B:$B,CN$2))</f>
        <v>0</v>
      </c>
      <c r="CO4" s="33">
        <f>IF($EB4="","",SUMIFS(Контрагенты!$F:$F,Контрагенты!$I:$I,"ФОТ производственный (DC)",Контрагенты!$C:$C,$EB4,Контрагенты!$E:$E,$EC4,Контрагенты!$B:$B,CO$2))</f>
        <v>0</v>
      </c>
      <c r="CP4" s="33">
        <f>IF($EB4="","",SUMIFS(Контрагенты!$F:$F,Контрагенты!$I:$I,"ФОТ производственный (DC)",Контрагенты!$C:$C,$EB4,Контрагенты!$E:$E,$EC4,Контрагенты!$B:$B,CP$2))</f>
        <v>0</v>
      </c>
      <c r="CQ4" s="33">
        <f>IF($EB4="","",SUMIFS(Контрагенты!$F:$F,Контрагенты!$I:$I,"ФОТ производственный (DC)",Контрагенты!$C:$C,$EB4,Контрагенты!$E:$E,$EC4,Контрагенты!$B:$B,CQ$2))</f>
        <v>0</v>
      </c>
      <c r="CR4" s="33">
        <f>IF($EB4="","",SUMIFS(Контрагенты!$F:$F,Контрагенты!$I:$I,"ФОТ производственный (DC)",Контрагенты!$C:$C,$EB4,Контрагенты!$E:$E,$EC4,Контрагенты!$B:$B,CR$2))</f>
        <v>0</v>
      </c>
      <c r="CS4" s="33">
        <f>IF($EB4="","",SUMIFS(Контрагенты!$F:$F,Контрагенты!$I:$I,"ФОТ производственный (DC)",Контрагенты!$C:$C,$EB4,Контрагенты!$E:$E,$EC4,Контрагенты!$B:$B,CS$2))</f>
        <v>0</v>
      </c>
      <c r="CT4" s="33">
        <f>IF($EB4="","",SUMIFS(Контрагенты!$F:$F,Контрагенты!$I:$I,"ФОТ производственный (DC)",Контрагенты!$C:$C,$EB4,Контрагенты!$E:$E,$EC4,Контрагенты!$B:$B,CT$2))</f>
        <v>0</v>
      </c>
      <c r="CU4" s="33">
        <f>IF($EB4="","",SUMIFS(Контрагенты!$F:$F,Контрагенты!$I:$I,"ФОТ производственный (DC)",Контрагенты!$C:$C,$EB4,Контрагенты!$E:$E,$EC4,Контрагенты!$B:$B,CU$2))</f>
        <v>0</v>
      </c>
      <c r="CV4" s="33">
        <f>IF($EB4="","",SUMIFS(Контрагенты!$F:$F,Контрагенты!$I:$I,"ФОТ производственный (DC)",Контрагенты!$C:$C,$EB4,Контрагенты!$E:$E,$EC4,Контрагенты!$B:$B,CV$2))</f>
        <v>0</v>
      </c>
      <c r="CW4" s="33">
        <f>IF($EB4="","",SUMIFS(Контрагенты!$F:$F,Контрагенты!$I:$I,"ФОТ производственный (DC)",Контрагенты!$C:$C,$EB4,Контрагенты!$E:$E,$EC4,Контрагенты!$B:$B,CW$2))</f>
        <v>0</v>
      </c>
      <c r="CX4" s="33">
        <f>IF($EB4="","",SUMIFS(Контрагенты!$F:$F,Контрагенты!$I:$I,"ФОТ производственный (DC)",Контрагенты!$C:$C,$EB4,Контрагенты!$E:$E,$EC4,Контрагенты!$B:$B,CX$2))</f>
        <v>0</v>
      </c>
      <c r="CY4" s="33">
        <f>IF($EB4="","",SUMIFS(Контрагенты!$F:$F,Контрагенты!$I:$I,"ФОТ производственный (DC)",Контрагенты!$C:$C,$EB4,Контрагенты!$E:$E,$EC4,Контрагенты!$B:$B,CY$2))</f>
        <v>0</v>
      </c>
      <c r="CZ4" s="33">
        <f>IF($EB4="","",SUMIFS(Контрагенты!$F:$F,Контрагенты!$I:$I,"ФОТ производственный (DC)",Контрагенты!$C:$C,$EB4,Контрагенты!$E:$E,$EC4,Контрагенты!$B:$B,CZ$2))</f>
        <v>0</v>
      </c>
      <c r="DA4" s="33">
        <f>IF($EB4="","",SUMIFS(Контрагенты!$F:$F,Контрагенты!$I:$I,"ФОТ производственный (DC)",Контрагенты!$C:$C,$EB4,Контрагенты!$E:$E,$EC4,Контрагенты!$B:$B,DA$2))</f>
        <v>0</v>
      </c>
      <c r="DB4" s="33">
        <f>IF($EB4="","",SUMIFS(Контрагенты!$F:$F,Контрагенты!$I:$I,"ФОТ производственный (DC)",Контрагенты!$C:$C,$EB4,Контрагенты!$E:$E,$EC4,Контрагенты!$B:$B,DB$2))</f>
        <v>0</v>
      </c>
      <c r="DC4" s="33">
        <f>IF($EB4="","",SUMIFS(Контрагенты!$F:$F,Контрагенты!$I:$I,"ФОТ производственный (DC)",Контрагенты!$C:$C,$EB4,Контрагенты!$E:$E,$EC4,Контрагенты!$B:$B,DC$2))</f>
        <v>0</v>
      </c>
      <c r="DD4" s="33">
        <f>IF($EB4="","",SUMIFS(Контрагенты!$F:$F,Контрагенты!$I:$I,"ФОТ производственный (DC)",Контрагенты!$C:$C,$EB4,Контрагенты!$E:$E,$EC4,Контрагенты!$B:$B,DD$2))</f>
        <v>0</v>
      </c>
      <c r="DE4" s="33">
        <f>IF($EB4="","",SUMIFS(Контрагенты!$F:$F,Контрагенты!$I:$I,"ФОТ производственный (DC)",Контрагенты!$C:$C,$EB4,Контрагенты!$E:$E,$EC4,Контрагенты!$B:$B,DE$2))</f>
        <v>0</v>
      </c>
      <c r="DF4" s="33">
        <f>IF($EB4="","",SUMIFS(Контрагенты!$F:$F,Контрагенты!$I:$I,"ФОТ производственный (DC)",Контрагенты!$C:$C,$EB4,Контрагенты!$E:$E,$EC4,Контрагенты!$B:$B,DF$2))</f>
        <v>0</v>
      </c>
      <c r="DG4" s="33">
        <f>IF($EB4="","",SUMIFS(Контрагенты!$F:$F,Контрагенты!$I:$I,"ФОТ производственный (DC)",Контрагенты!$C:$C,$EB4,Контрагенты!$E:$E,$EC4,Контрагенты!$B:$B,DG$2))</f>
        <v>0</v>
      </c>
      <c r="DH4" s="33">
        <f>IF($EB4="","",SUMIFS(Контрагенты!$F:$F,Контрагенты!$I:$I,"ФОТ производственный (DC)",Контрагенты!$C:$C,$EB4,Контрагенты!$E:$E,$EC4,Контрагенты!$B:$B,DH$2))</f>
        <v>0</v>
      </c>
      <c r="DI4" s="33">
        <f>IF($EB4="","",SUMIFS(Контрагенты!$F:$F,Контрагенты!$I:$I,"ФОТ производственный (DC)",Контрагенты!$C:$C,$EB4,Контрагенты!$E:$E,$EC4,Контрагенты!$B:$B,DI$2))</f>
        <v>0</v>
      </c>
      <c r="DJ4" s="33">
        <f>IF($EB4="","",SUMIFS(Контрагенты!$F:$F,Контрагенты!$I:$I,"ФОТ производственный (DC)",Контрагенты!$C:$C,$EB4,Контрагенты!$E:$E,$EC4,Контрагенты!$B:$B,DJ$2))</f>
        <v>0</v>
      </c>
      <c r="DK4" s="33">
        <f>IF($EB4="","",SUMIFS(Контрагенты!$F:$F,Контрагенты!$I:$I,"ФОТ производственный (DC)",Контрагенты!$C:$C,$EB4,Контрагенты!$E:$E,$EC4,Контрагенты!$B:$B,DK$2))</f>
        <v>0</v>
      </c>
      <c r="DL4" s="33">
        <f>IF($EB4="","",SUMIFS(Контрагенты!$F:$F,Контрагенты!$I:$I,"ФОТ производственный (DC)",Контрагенты!$C:$C,$EB4,Контрагенты!$E:$E,$EC4,Контрагенты!$B:$B,DL$2))</f>
        <v>0</v>
      </c>
      <c r="DM4" s="33">
        <f>IF($EB4="","",SUMIFS(Контрагенты!$F:$F,Контрагенты!$I:$I,"ФОТ производственный (DC)",Контрагенты!$C:$C,$EB4,Контрагенты!$E:$E,$EC4,Контрагенты!$B:$B,DM$2))</f>
        <v>0</v>
      </c>
      <c r="DN4" s="33">
        <f>IF($EB4="","",SUMIFS(Контрагенты!$F:$F,Контрагенты!$I:$I,"ФОТ производственный (DC)",Контрагенты!$C:$C,$EB4,Контрагенты!$E:$E,$EC4,Контрагенты!$B:$B,DN$2))</f>
        <v>0</v>
      </c>
      <c r="DO4" s="33">
        <f>IF($EB4="","",SUMIFS(Контрагенты!$F:$F,Контрагенты!$I:$I,"ФОТ производственный (DC)",Контрагенты!$C:$C,$EB4,Контрагенты!$E:$E,$EC4,Контрагенты!$B:$B,DO$2))</f>
        <v>0</v>
      </c>
      <c r="DP4" s="33">
        <f>IF($EB4="","",SUMIFS(Контрагенты!$F:$F,Контрагенты!$I:$I,"ФОТ производственный (DC)",Контрагенты!$C:$C,$EB4,Контрагенты!$E:$E,$EC4,Контрагенты!$B:$B,DP$2))</f>
        <v>0</v>
      </c>
      <c r="DQ4" s="33">
        <f>IF($EB4="","",SUMIFS(Контрагенты!$F:$F,Контрагенты!$I:$I,"ФОТ производственный (DC)",Контрагенты!$C:$C,$EB4,Контрагенты!$E:$E,$EC4,Контрагенты!$B:$B,DQ$2))</f>
        <v>0</v>
      </c>
      <c r="DR4" s="33">
        <f>IF($EB4="","",SUMIFS(Контрагенты!$F:$F,Контрагенты!$I:$I,"ФОТ производственный (DC)",Контрагенты!$C:$C,$EB4,Контрагенты!$E:$E,$EC4,Контрагенты!$B:$B,DR$2))</f>
        <v>0</v>
      </c>
      <c r="DS4" s="33">
        <f>IF($EB4="","",SUMIFS(Контрагенты!$F:$F,Контрагенты!$I:$I,"ФОТ производственный (DC)",Контрагенты!$C:$C,$EB4,Контрагенты!$E:$E,$EC4,Контрагенты!$B:$B,DS$2))</f>
        <v>0</v>
      </c>
      <c r="DT4" s="33">
        <f>IF($EB4="","",SUMIFS(Контрагенты!$F:$F,Контрагенты!$I:$I,"ФОТ производственный (DC)",Контрагенты!$C:$C,$EB4,Контрагенты!$E:$E,$EC4,Контрагенты!$B:$B,DT$2))</f>
        <v>0</v>
      </c>
      <c r="DU4" s="33">
        <f>IF($EB4="","",SUMIFS(Контрагенты!$F:$F,Контрагенты!$I:$I,"ФОТ производственный (DC)",Контрагенты!$C:$C,$EB4,Контрагенты!$E:$E,$EC4,Контрагенты!$B:$B,DU$2))</f>
        <v>0</v>
      </c>
      <c r="DV4" s="33">
        <f>IF($EB4="","",SUMIFS(Контрагенты!$F:$F,Контрагенты!$I:$I,"ФОТ производственный (DC)",Контрагенты!$C:$C,$EB4,Контрагенты!$E:$E,$EC4,Контрагенты!$B:$B,DV$2))</f>
        <v>0</v>
      </c>
      <c r="DW4" s="33">
        <f>IF($EB4="","",SUMIFS(Контрагенты!$F:$F,Контрагенты!$I:$I,"ФОТ производственный (DC)",Контрагенты!$C:$C,$EB4,Контрагенты!$E:$E,$EC4,Контрагенты!$B:$B,DW$2))</f>
        <v>0</v>
      </c>
      <c r="DX4" s="33">
        <f>IF($EB4="","",SUMIFS(Контрагенты!$F:$F,Контрагенты!$I:$I,"ФОТ производственный (DC)",Контрагенты!$C:$C,$EB4,Контрагенты!$E:$E,$EC4,Контрагенты!$B:$B,DX$2))</f>
        <v>0</v>
      </c>
      <c r="DY4" s="33">
        <f>IF($EB4="","",SUMIFS(Контрагенты!$F:$F,Контрагенты!$I:$I,"ФОТ производственный (DC)",Контрагенты!$C:$C,$EB4,Контрагенты!$E:$E,$EC4,Контрагенты!$B:$B,DY$2))</f>
        <v>0</v>
      </c>
      <c r="DZ4" s="33">
        <f>IF($EB4="","",SUMIFS(Контрагенты!$F:$F,Контрагенты!$I:$I,"ФОТ производственный (DC)",Контрагенты!$C:$C,$EB4,Контрагенты!$E:$E,$EC4,Контрагенты!$B:$B,DZ$2))</f>
        <v>0</v>
      </c>
      <c r="EB4" s="33" t="s">
        <v>199</v>
      </c>
      <c r="EC4" s="33" t="s">
        <v>61</v>
      </c>
    </row>
    <row r="5" spans="1:133" s="33" customFormat="1">
      <c r="A5" s="33" t="str">
        <f>IF(EB5="","",IFERROR(INDEX(Контрагенты!$H:$H,MATCH(1,INDEX((Контрагенты!$C:$C=EB5)*(Контрагенты!$E:$E=EC5)*(Контрагенты!$I:$I="ФОТ производственный (DC)"),0),0)),""))</f>
        <v>Оплата по счету №94 от 15.05.2026. Сумма 1817256-00, в т.ч. НДС (22%) 327 701,90 руб.</v>
      </c>
      <c r="B5" s="33" t="str">
        <f t="shared" si="6"/>
        <v>ЧАЗ СОДЕЙСТВИЕ ООО</v>
      </c>
      <c r="C5" s="33" t="str">
        <f t="shared" si="6"/>
        <v>Счёт №94</v>
      </c>
      <c r="H5" s="34">
        <f>IF(A5="","",SUM(I5:DZ5))</f>
        <v>1817256</v>
      </c>
      <c r="I5" s="33">
        <f>IF($EB5="","",SUMIFS(Контрагенты!$F:$F,Контрагенты!$I:$I,"ФОТ производственный (DC)",Контрагенты!$C:$C,$EB5,Контрагенты!$E:$E,$EC5,Контрагенты!$B:$B,I$2))</f>
        <v>0</v>
      </c>
      <c r="J5" s="33">
        <f>IF($EB5="","",SUMIFS(Контрагенты!$F:$F,Контрагенты!$I:$I,"ФОТ производственный (DC)",Контрагенты!$C:$C,$EB5,Контрагенты!$E:$E,$EC5,Контрагенты!$B:$B,J$2))</f>
        <v>1817256</v>
      </c>
      <c r="K5" s="33">
        <f>IF($EB5="","",SUMIFS(Контрагенты!$F:$F,Контрагенты!$I:$I,"ФОТ производственный (DC)",Контрагенты!$C:$C,$EB5,Контрагенты!$E:$E,$EC5,Контрагенты!$B:$B,K$2))</f>
        <v>0</v>
      </c>
      <c r="L5" s="33">
        <f>IF($EB5="","",SUMIFS(Контрагенты!$F:$F,Контрагенты!$I:$I,"ФОТ производственный (DC)",Контрагенты!$C:$C,$EB5,Контрагенты!$E:$E,$EC5,Контрагенты!$B:$B,L$2))</f>
        <v>0</v>
      </c>
      <c r="M5" s="33">
        <f>IF($EB5="","",SUMIFS(Контрагенты!$F:$F,Контрагенты!$I:$I,"ФОТ производственный (DC)",Контрагенты!$C:$C,$EB5,Контрагенты!$E:$E,$EC5,Контрагенты!$B:$B,M$2))</f>
        <v>0</v>
      </c>
      <c r="N5" s="33">
        <f>IF($EB5="","",SUMIFS(Контрагенты!$F:$F,Контрагенты!$I:$I,"ФОТ производственный (DC)",Контрагенты!$C:$C,$EB5,Контрагенты!$E:$E,$EC5,Контрагенты!$B:$B,N$2))</f>
        <v>0</v>
      </c>
      <c r="O5" s="33">
        <f>IF($EB5="","",SUMIFS(Контрагенты!$F:$F,Контрагенты!$I:$I,"ФОТ производственный (DC)",Контрагенты!$C:$C,$EB5,Контрагенты!$E:$E,$EC5,Контрагенты!$B:$B,O$2))</f>
        <v>0</v>
      </c>
      <c r="P5" s="33">
        <f>IF($EB5="","",SUMIFS(Контрагенты!$F:$F,Контрагенты!$I:$I,"ФОТ производственный (DC)",Контрагенты!$C:$C,$EB5,Контрагенты!$E:$E,$EC5,Контрагенты!$B:$B,P$2))</f>
        <v>0</v>
      </c>
      <c r="Q5" s="33">
        <f>IF($EB5="","",SUMIFS(Контрагенты!$F:$F,Контрагенты!$I:$I,"ФОТ производственный (DC)",Контрагенты!$C:$C,$EB5,Контрагенты!$E:$E,$EC5,Контрагенты!$B:$B,Q$2))</f>
        <v>0</v>
      </c>
      <c r="R5" s="33">
        <f>IF($EB5="","",SUMIFS(Контрагенты!$F:$F,Контрагенты!$I:$I,"ФОТ производственный (DC)",Контрагенты!$C:$C,$EB5,Контрагенты!$E:$E,$EC5,Контрагенты!$B:$B,R$2))</f>
        <v>0</v>
      </c>
      <c r="S5" s="33">
        <f>IF($EB5="","",SUMIFS(Контрагенты!$F:$F,Контрагенты!$I:$I,"ФОТ производственный (DC)",Контрагенты!$C:$C,$EB5,Контрагенты!$E:$E,$EC5,Контрагенты!$B:$B,S$2))</f>
        <v>0</v>
      </c>
      <c r="T5" s="33">
        <f>IF($EB5="","",SUMIFS(Контрагенты!$F:$F,Контрагенты!$I:$I,"ФОТ производственный (DC)",Контрагенты!$C:$C,$EB5,Контрагенты!$E:$E,$EC5,Контрагенты!$B:$B,T$2))</f>
        <v>0</v>
      </c>
      <c r="U5" s="33">
        <f>IF($EB5="","",SUMIFS(Контрагенты!$F:$F,Контрагенты!$I:$I,"ФОТ производственный (DC)",Контрагенты!$C:$C,$EB5,Контрагенты!$E:$E,$EC5,Контрагенты!$B:$B,U$2))</f>
        <v>0</v>
      </c>
      <c r="V5" s="33">
        <f>IF($EB5="","",SUMIFS(Контрагенты!$F:$F,Контрагенты!$I:$I,"ФОТ производственный (DC)",Контрагенты!$C:$C,$EB5,Контрагенты!$E:$E,$EC5,Контрагенты!$B:$B,V$2))</f>
        <v>0</v>
      </c>
      <c r="W5" s="33">
        <f>IF($EB5="","",SUMIFS(Контрагенты!$F:$F,Контрагенты!$I:$I,"ФОТ производственный (DC)",Контрагенты!$C:$C,$EB5,Контрагенты!$E:$E,$EC5,Контрагенты!$B:$B,W$2))</f>
        <v>0</v>
      </c>
      <c r="X5" s="33">
        <f>IF($EB5="","",SUMIFS(Контрагенты!$F:$F,Контрагенты!$I:$I,"ФОТ производственный (DC)",Контрагенты!$C:$C,$EB5,Контрагенты!$E:$E,$EC5,Контрагенты!$B:$B,X$2))</f>
        <v>0</v>
      </c>
      <c r="Y5" s="33">
        <f>IF($EB5="","",SUMIFS(Контрагенты!$F:$F,Контрагенты!$I:$I,"ФОТ производственный (DC)",Контрагенты!$C:$C,$EB5,Контрагенты!$E:$E,$EC5,Контрагенты!$B:$B,Y$2))</f>
        <v>0</v>
      </c>
      <c r="Z5" s="33">
        <f>IF($EB5="","",SUMIFS(Контрагенты!$F:$F,Контрагенты!$I:$I,"ФОТ производственный (DC)",Контрагенты!$C:$C,$EB5,Контрагенты!$E:$E,$EC5,Контрагенты!$B:$B,Z$2))</f>
        <v>0</v>
      </c>
      <c r="AA5" s="33">
        <f>IF($EB5="","",SUMIFS(Контрагенты!$F:$F,Контрагенты!$I:$I,"ФОТ производственный (DC)",Контрагенты!$C:$C,$EB5,Контрагенты!$E:$E,$EC5,Контрагенты!$B:$B,AA$2))</f>
        <v>0</v>
      </c>
      <c r="AB5" s="33">
        <f>IF($EB5="","",SUMIFS(Контрагенты!$F:$F,Контрагенты!$I:$I,"ФОТ производственный (DC)",Контрагенты!$C:$C,$EB5,Контрагенты!$E:$E,$EC5,Контрагенты!$B:$B,AB$2))</f>
        <v>0</v>
      </c>
      <c r="AC5" s="33">
        <f>IF($EB5="","",SUMIFS(Контрагенты!$F:$F,Контрагенты!$I:$I,"ФОТ производственный (DC)",Контрагенты!$C:$C,$EB5,Контрагенты!$E:$E,$EC5,Контрагенты!$B:$B,AC$2))</f>
        <v>0</v>
      </c>
      <c r="AD5" s="33">
        <f>IF($EB5="","",SUMIFS(Контрагенты!$F:$F,Контрагенты!$I:$I,"ФОТ производственный (DC)",Контрагенты!$C:$C,$EB5,Контрагенты!$E:$E,$EC5,Контрагенты!$B:$B,AD$2))</f>
        <v>0</v>
      </c>
      <c r="AE5" s="33">
        <f>IF($EB5="","",SUMIFS(Контрагенты!$F:$F,Контрагенты!$I:$I,"ФОТ производственный (DC)",Контрагенты!$C:$C,$EB5,Контрагенты!$E:$E,$EC5,Контрагенты!$B:$B,AE$2))</f>
        <v>0</v>
      </c>
      <c r="AF5" s="33">
        <f>IF($EB5="","",SUMIFS(Контрагенты!$F:$F,Контрагенты!$I:$I,"ФОТ производственный (DC)",Контрагенты!$C:$C,$EB5,Контрагенты!$E:$E,$EC5,Контрагенты!$B:$B,AF$2))</f>
        <v>0</v>
      </c>
      <c r="AG5" s="33">
        <f>IF($EB5="","",SUMIFS(Контрагенты!$F:$F,Контрагенты!$I:$I,"ФОТ производственный (DC)",Контрагенты!$C:$C,$EB5,Контрагенты!$E:$E,$EC5,Контрагенты!$B:$B,AG$2))</f>
        <v>0</v>
      </c>
      <c r="AH5" s="33">
        <f>IF($EB5="","",SUMIFS(Контрагенты!$F:$F,Контрагенты!$I:$I,"ФОТ производственный (DC)",Контрагенты!$C:$C,$EB5,Контрагенты!$E:$E,$EC5,Контрагенты!$B:$B,AH$2))</f>
        <v>0</v>
      </c>
      <c r="AI5" s="33">
        <f>IF($EB5="","",SUMIFS(Контрагенты!$F:$F,Контрагенты!$I:$I,"ФОТ производственный (DC)",Контрагенты!$C:$C,$EB5,Контрагенты!$E:$E,$EC5,Контрагенты!$B:$B,AI$2))</f>
        <v>0</v>
      </c>
      <c r="AJ5" s="33">
        <f>IF($EB5="","",SUMIFS(Контрагенты!$F:$F,Контрагенты!$I:$I,"ФОТ производственный (DC)",Контрагенты!$C:$C,$EB5,Контрагенты!$E:$E,$EC5,Контрагенты!$B:$B,AJ$2))</f>
        <v>0</v>
      </c>
      <c r="AK5" s="33">
        <f>IF($EB5="","",SUMIFS(Контрагенты!$F:$F,Контрагенты!$I:$I,"ФОТ производственный (DC)",Контрагенты!$C:$C,$EB5,Контрагенты!$E:$E,$EC5,Контрагенты!$B:$B,AK$2))</f>
        <v>0</v>
      </c>
      <c r="AL5" s="33">
        <f>IF($EB5="","",SUMIFS(Контрагенты!$F:$F,Контрагенты!$I:$I,"ФОТ производственный (DC)",Контрагенты!$C:$C,$EB5,Контрагенты!$E:$E,$EC5,Контрагенты!$B:$B,AL$2))</f>
        <v>0</v>
      </c>
      <c r="AM5" s="33">
        <f>IF($EB5="","",SUMIFS(Контрагенты!$F:$F,Контрагенты!$I:$I,"ФОТ производственный (DC)",Контрагенты!$C:$C,$EB5,Контрагенты!$E:$E,$EC5,Контрагенты!$B:$B,AM$2))</f>
        <v>0</v>
      </c>
      <c r="AN5" s="33">
        <f>IF($EB5="","",SUMIFS(Контрагенты!$F:$F,Контрагенты!$I:$I,"ФОТ производственный (DC)",Контрагенты!$C:$C,$EB5,Контрагенты!$E:$E,$EC5,Контрагенты!$B:$B,AN$2))</f>
        <v>0</v>
      </c>
      <c r="AO5" s="33">
        <f>IF($EB5="","",SUMIFS(Контрагенты!$F:$F,Контрагенты!$I:$I,"ФОТ производственный (DC)",Контрагенты!$C:$C,$EB5,Контрагенты!$E:$E,$EC5,Контрагенты!$B:$B,AO$2))</f>
        <v>0</v>
      </c>
      <c r="AP5" s="33">
        <f>IF($EB5="","",SUMIFS(Контрагенты!$F:$F,Контрагенты!$I:$I,"ФОТ производственный (DC)",Контрагенты!$C:$C,$EB5,Контрагенты!$E:$E,$EC5,Контрагенты!$B:$B,AP$2))</f>
        <v>0</v>
      </c>
      <c r="AQ5" s="33">
        <f>IF($EB5="","",SUMIFS(Контрагенты!$F:$F,Контрагенты!$I:$I,"ФОТ производственный (DC)",Контрагенты!$C:$C,$EB5,Контрагенты!$E:$E,$EC5,Контрагенты!$B:$B,AQ$2))</f>
        <v>0</v>
      </c>
      <c r="AR5" s="33">
        <f>IF($EB5="","",SUMIFS(Контрагенты!$F:$F,Контрагенты!$I:$I,"ФОТ производственный (DC)",Контрагенты!$C:$C,$EB5,Контрагенты!$E:$E,$EC5,Контрагенты!$B:$B,AR$2))</f>
        <v>0</v>
      </c>
      <c r="AS5" s="33">
        <f>IF($EB5="","",SUMIFS(Контрагенты!$F:$F,Контрагенты!$I:$I,"ФОТ производственный (DC)",Контрагенты!$C:$C,$EB5,Контрагенты!$E:$E,$EC5,Контрагенты!$B:$B,AS$2))</f>
        <v>0</v>
      </c>
      <c r="AT5" s="33">
        <f>IF($EB5="","",SUMIFS(Контрагенты!$F:$F,Контрагенты!$I:$I,"ФОТ производственный (DC)",Контрагенты!$C:$C,$EB5,Контрагенты!$E:$E,$EC5,Контрагенты!$B:$B,AT$2))</f>
        <v>0</v>
      </c>
      <c r="AU5" s="33">
        <f>IF($EB5="","",SUMIFS(Контрагенты!$F:$F,Контрагенты!$I:$I,"ФОТ производственный (DC)",Контрагенты!$C:$C,$EB5,Контрагенты!$E:$E,$EC5,Контрагенты!$B:$B,AU$2))</f>
        <v>0</v>
      </c>
      <c r="AV5" s="33">
        <f>IF($EB5="","",SUMIFS(Контрагенты!$F:$F,Контрагенты!$I:$I,"ФОТ производственный (DC)",Контрагенты!$C:$C,$EB5,Контрагенты!$E:$E,$EC5,Контрагенты!$B:$B,AV$2))</f>
        <v>0</v>
      </c>
      <c r="AW5" s="33">
        <f>IF($EB5="","",SUMIFS(Контрагенты!$F:$F,Контрагенты!$I:$I,"ФОТ производственный (DC)",Контрагенты!$C:$C,$EB5,Контрагенты!$E:$E,$EC5,Контрагенты!$B:$B,AW$2))</f>
        <v>0</v>
      </c>
      <c r="AX5" s="33">
        <f>IF($EB5="","",SUMIFS(Контрагенты!$F:$F,Контрагенты!$I:$I,"ФОТ производственный (DC)",Контрагенты!$C:$C,$EB5,Контрагенты!$E:$E,$EC5,Контрагенты!$B:$B,AX$2))</f>
        <v>0</v>
      </c>
      <c r="AY5" s="33">
        <f>IF($EB5="","",SUMIFS(Контрагенты!$F:$F,Контрагенты!$I:$I,"ФОТ производственный (DC)",Контрагенты!$C:$C,$EB5,Контрагенты!$E:$E,$EC5,Контрагенты!$B:$B,AY$2))</f>
        <v>0</v>
      </c>
      <c r="AZ5" s="33">
        <f>IF($EB5="","",SUMIFS(Контрагенты!$F:$F,Контрагенты!$I:$I,"ФОТ производственный (DC)",Контрагенты!$C:$C,$EB5,Контрагенты!$E:$E,$EC5,Контрагенты!$B:$B,AZ$2))</f>
        <v>0</v>
      </c>
      <c r="BA5" s="33">
        <f>IF($EB5="","",SUMIFS(Контрагенты!$F:$F,Контрагенты!$I:$I,"ФОТ производственный (DC)",Контрагенты!$C:$C,$EB5,Контрагенты!$E:$E,$EC5,Контрагенты!$B:$B,BA$2))</f>
        <v>0</v>
      </c>
      <c r="BB5" s="33">
        <f>IF($EB5="","",SUMIFS(Контрагенты!$F:$F,Контрагенты!$I:$I,"ФОТ производственный (DC)",Контрагенты!$C:$C,$EB5,Контрагенты!$E:$E,$EC5,Контрагенты!$B:$B,BB$2))</f>
        <v>0</v>
      </c>
      <c r="BC5" s="33">
        <f>IF($EB5="","",SUMIFS(Контрагенты!$F:$F,Контрагенты!$I:$I,"ФОТ производственный (DC)",Контрагенты!$C:$C,$EB5,Контрагенты!$E:$E,$EC5,Контрагенты!$B:$B,BC$2))</f>
        <v>0</v>
      </c>
      <c r="BD5" s="33">
        <f>IF($EB5="","",SUMIFS(Контрагенты!$F:$F,Контрагенты!$I:$I,"ФОТ производственный (DC)",Контрагенты!$C:$C,$EB5,Контрагенты!$E:$E,$EC5,Контрагенты!$B:$B,BD$2))</f>
        <v>0</v>
      </c>
      <c r="BE5" s="33">
        <f>IF($EB5="","",SUMIFS(Контрагенты!$F:$F,Контрагенты!$I:$I,"ФОТ производственный (DC)",Контрагенты!$C:$C,$EB5,Контрагенты!$E:$E,$EC5,Контрагенты!$B:$B,BE$2))</f>
        <v>0</v>
      </c>
      <c r="BF5" s="33">
        <f>IF($EB5="","",SUMIFS(Контрагенты!$F:$F,Контрагенты!$I:$I,"ФОТ производственный (DC)",Контрагенты!$C:$C,$EB5,Контрагенты!$E:$E,$EC5,Контрагенты!$B:$B,BF$2))</f>
        <v>0</v>
      </c>
      <c r="BG5" s="33">
        <f>IF($EB5="","",SUMIFS(Контрагенты!$F:$F,Контрагенты!$I:$I,"ФОТ производственный (DC)",Контрагенты!$C:$C,$EB5,Контрагенты!$E:$E,$EC5,Контрагенты!$B:$B,BG$2))</f>
        <v>0</v>
      </c>
      <c r="BH5" s="33">
        <f>IF($EB5="","",SUMIFS(Контрагенты!$F:$F,Контрагенты!$I:$I,"ФОТ производственный (DC)",Контрагенты!$C:$C,$EB5,Контрагенты!$E:$E,$EC5,Контрагенты!$B:$B,BH$2))</f>
        <v>0</v>
      </c>
      <c r="BI5" s="33">
        <f>IF($EB5="","",SUMIFS(Контрагенты!$F:$F,Контрагенты!$I:$I,"ФОТ производственный (DC)",Контрагенты!$C:$C,$EB5,Контрагенты!$E:$E,$EC5,Контрагенты!$B:$B,BI$2))</f>
        <v>0</v>
      </c>
      <c r="BJ5" s="33">
        <f>IF($EB5="","",SUMIFS(Контрагенты!$F:$F,Контрагенты!$I:$I,"ФОТ производственный (DC)",Контрагенты!$C:$C,$EB5,Контрагенты!$E:$E,$EC5,Контрагенты!$B:$B,BJ$2))</f>
        <v>0</v>
      </c>
      <c r="BK5" s="33">
        <f>IF($EB5="","",SUMIFS(Контрагенты!$F:$F,Контрагенты!$I:$I,"ФОТ производственный (DC)",Контрагенты!$C:$C,$EB5,Контрагенты!$E:$E,$EC5,Контрагенты!$B:$B,BK$2))</f>
        <v>0</v>
      </c>
      <c r="BL5" s="33">
        <f>IF($EB5="","",SUMIFS(Контрагенты!$F:$F,Контрагенты!$I:$I,"ФОТ производственный (DC)",Контрагенты!$C:$C,$EB5,Контрагенты!$E:$E,$EC5,Контрагенты!$B:$B,BL$2))</f>
        <v>0</v>
      </c>
      <c r="BM5" s="33">
        <f>IF($EB5="","",SUMIFS(Контрагенты!$F:$F,Контрагенты!$I:$I,"ФОТ производственный (DC)",Контрагенты!$C:$C,$EB5,Контрагенты!$E:$E,$EC5,Контрагенты!$B:$B,BM$2))</f>
        <v>0</v>
      </c>
      <c r="BN5" s="33">
        <f>IF($EB5="","",SUMIFS(Контрагенты!$F:$F,Контрагенты!$I:$I,"ФОТ производственный (DC)",Контрагенты!$C:$C,$EB5,Контрагенты!$E:$E,$EC5,Контрагенты!$B:$B,BN$2))</f>
        <v>0</v>
      </c>
      <c r="BO5" s="33">
        <f>IF($EB5="","",SUMIFS(Контрагенты!$F:$F,Контрагенты!$I:$I,"ФОТ производственный (DC)",Контрагенты!$C:$C,$EB5,Контрагенты!$E:$E,$EC5,Контрагенты!$B:$B,BO$2))</f>
        <v>0</v>
      </c>
      <c r="BP5" s="33">
        <f>IF($EB5="","",SUMIFS(Контрагенты!$F:$F,Контрагенты!$I:$I,"ФОТ производственный (DC)",Контрагенты!$C:$C,$EB5,Контрагенты!$E:$E,$EC5,Контрагенты!$B:$B,BP$2))</f>
        <v>0</v>
      </c>
      <c r="BQ5" s="33">
        <f>IF($EB5="","",SUMIFS(Контрагенты!$F:$F,Контрагенты!$I:$I,"ФОТ производственный (DC)",Контрагенты!$C:$C,$EB5,Контрагенты!$E:$E,$EC5,Контрагенты!$B:$B,BQ$2))</f>
        <v>0</v>
      </c>
      <c r="BR5" s="33">
        <f>IF($EB5="","",SUMIFS(Контрагенты!$F:$F,Контрагенты!$I:$I,"ФОТ производственный (DC)",Контрагенты!$C:$C,$EB5,Контрагенты!$E:$E,$EC5,Контрагенты!$B:$B,BR$2))</f>
        <v>0</v>
      </c>
      <c r="BS5" s="33">
        <f>IF($EB5="","",SUMIFS(Контрагенты!$F:$F,Контрагенты!$I:$I,"ФОТ производственный (DC)",Контрагенты!$C:$C,$EB5,Контрагенты!$E:$E,$EC5,Контрагенты!$B:$B,BS$2))</f>
        <v>0</v>
      </c>
      <c r="BT5" s="33">
        <f>IF($EB5="","",SUMIFS(Контрагенты!$F:$F,Контрагенты!$I:$I,"ФОТ производственный (DC)",Контрагенты!$C:$C,$EB5,Контрагенты!$E:$E,$EC5,Контрагенты!$B:$B,BT$2))</f>
        <v>0</v>
      </c>
      <c r="BU5" s="33">
        <f>IF($EB5="","",SUMIFS(Контрагенты!$F:$F,Контрагенты!$I:$I,"ФОТ производственный (DC)",Контрагенты!$C:$C,$EB5,Контрагенты!$E:$E,$EC5,Контрагенты!$B:$B,BU$2))</f>
        <v>0</v>
      </c>
      <c r="BV5" s="33">
        <f>IF($EB5="","",SUMIFS(Контрагенты!$F:$F,Контрагенты!$I:$I,"ФОТ производственный (DC)",Контрагенты!$C:$C,$EB5,Контрагенты!$E:$E,$EC5,Контрагенты!$B:$B,BV$2))</f>
        <v>0</v>
      </c>
      <c r="BW5" s="33">
        <f>IF($EB5="","",SUMIFS(Контрагенты!$F:$F,Контрагенты!$I:$I,"ФОТ производственный (DC)",Контрагенты!$C:$C,$EB5,Контрагенты!$E:$E,$EC5,Контрагенты!$B:$B,BW$2))</f>
        <v>0</v>
      </c>
      <c r="BX5" s="33">
        <f>IF($EB5="","",SUMIFS(Контрагенты!$F:$F,Контрагенты!$I:$I,"ФОТ производственный (DC)",Контрагенты!$C:$C,$EB5,Контрагенты!$E:$E,$EC5,Контрагенты!$B:$B,BX$2))</f>
        <v>0</v>
      </c>
      <c r="BY5" s="33">
        <f>IF($EB5="","",SUMIFS(Контрагенты!$F:$F,Контрагенты!$I:$I,"ФОТ производственный (DC)",Контрагенты!$C:$C,$EB5,Контрагенты!$E:$E,$EC5,Контрагенты!$B:$B,BY$2))</f>
        <v>0</v>
      </c>
      <c r="BZ5" s="33">
        <f>IF($EB5="","",SUMIFS(Контрагенты!$F:$F,Контрагенты!$I:$I,"ФОТ производственный (DC)",Контрагенты!$C:$C,$EB5,Контрагенты!$E:$E,$EC5,Контрагенты!$B:$B,BZ$2))</f>
        <v>0</v>
      </c>
      <c r="CA5" s="33">
        <f>IF($EB5="","",SUMIFS(Контрагенты!$F:$F,Контрагенты!$I:$I,"ФОТ производственный (DC)",Контрагенты!$C:$C,$EB5,Контрагенты!$E:$E,$EC5,Контрагенты!$B:$B,CA$2))</f>
        <v>0</v>
      </c>
      <c r="CB5" s="33">
        <f>IF($EB5="","",SUMIFS(Контрагенты!$F:$F,Контрагенты!$I:$I,"ФОТ производственный (DC)",Контрагенты!$C:$C,$EB5,Контрагенты!$E:$E,$EC5,Контрагенты!$B:$B,CB$2))</f>
        <v>0</v>
      </c>
      <c r="CC5" s="33">
        <f>IF($EB5="","",SUMIFS(Контрагенты!$F:$F,Контрагенты!$I:$I,"ФОТ производственный (DC)",Контрагенты!$C:$C,$EB5,Контрагенты!$E:$E,$EC5,Контрагенты!$B:$B,CC$2))</f>
        <v>0</v>
      </c>
      <c r="CD5" s="33">
        <f>IF($EB5="","",SUMIFS(Контрагенты!$F:$F,Контрагенты!$I:$I,"ФОТ производственный (DC)",Контрагенты!$C:$C,$EB5,Контрагенты!$E:$E,$EC5,Контрагенты!$B:$B,CD$2))</f>
        <v>0</v>
      </c>
      <c r="CE5" s="33">
        <f>IF($EB5="","",SUMIFS(Контрагенты!$F:$F,Контрагенты!$I:$I,"ФОТ производственный (DC)",Контрагенты!$C:$C,$EB5,Контрагенты!$E:$E,$EC5,Контрагенты!$B:$B,CE$2))</f>
        <v>0</v>
      </c>
      <c r="CF5" s="33">
        <f>IF($EB5="","",SUMIFS(Контрагенты!$F:$F,Контрагенты!$I:$I,"ФОТ производственный (DC)",Контрагенты!$C:$C,$EB5,Контрагенты!$E:$E,$EC5,Контрагенты!$B:$B,CF$2))</f>
        <v>0</v>
      </c>
      <c r="CG5" s="33">
        <f>IF($EB5="","",SUMIFS(Контрагенты!$F:$F,Контрагенты!$I:$I,"ФОТ производственный (DC)",Контрагенты!$C:$C,$EB5,Контрагенты!$E:$E,$EC5,Контрагенты!$B:$B,CG$2))</f>
        <v>0</v>
      </c>
      <c r="CH5" s="33">
        <f>IF($EB5="","",SUMIFS(Контрагенты!$F:$F,Контрагенты!$I:$I,"ФОТ производственный (DC)",Контрагенты!$C:$C,$EB5,Контрагенты!$E:$E,$EC5,Контрагенты!$B:$B,CH$2))</f>
        <v>0</v>
      </c>
      <c r="CI5" s="33">
        <f>IF($EB5="","",SUMIFS(Контрагенты!$F:$F,Контрагенты!$I:$I,"ФОТ производственный (DC)",Контрагенты!$C:$C,$EB5,Контрагенты!$E:$E,$EC5,Контрагенты!$B:$B,CI$2))</f>
        <v>0</v>
      </c>
      <c r="CJ5" s="33">
        <f>IF($EB5="","",SUMIFS(Контрагенты!$F:$F,Контрагенты!$I:$I,"ФОТ производственный (DC)",Контрагенты!$C:$C,$EB5,Контрагенты!$E:$E,$EC5,Контрагенты!$B:$B,CJ$2))</f>
        <v>0</v>
      </c>
      <c r="CK5" s="33">
        <f>IF($EB5="","",SUMIFS(Контрагенты!$F:$F,Контрагенты!$I:$I,"ФОТ производственный (DC)",Контрагенты!$C:$C,$EB5,Контрагенты!$E:$E,$EC5,Контрагенты!$B:$B,CK$2))</f>
        <v>0</v>
      </c>
      <c r="CL5" s="33">
        <f>IF($EB5="","",SUMIFS(Контрагенты!$F:$F,Контрагенты!$I:$I,"ФОТ производственный (DC)",Контрагенты!$C:$C,$EB5,Контрагенты!$E:$E,$EC5,Контрагенты!$B:$B,CL$2))</f>
        <v>0</v>
      </c>
      <c r="CM5" s="33">
        <f>IF($EB5="","",SUMIFS(Контрагенты!$F:$F,Контрагенты!$I:$I,"ФОТ производственный (DC)",Контрагенты!$C:$C,$EB5,Контрагенты!$E:$E,$EC5,Контрагенты!$B:$B,CM$2))</f>
        <v>0</v>
      </c>
      <c r="CN5" s="33">
        <f>IF($EB5="","",SUMIFS(Контрагенты!$F:$F,Контрагенты!$I:$I,"ФОТ производственный (DC)",Контрагенты!$C:$C,$EB5,Контрагенты!$E:$E,$EC5,Контрагенты!$B:$B,CN$2))</f>
        <v>0</v>
      </c>
      <c r="CO5" s="33">
        <f>IF($EB5="","",SUMIFS(Контрагенты!$F:$F,Контрагенты!$I:$I,"ФОТ производственный (DC)",Контрагенты!$C:$C,$EB5,Контрагенты!$E:$E,$EC5,Контрагенты!$B:$B,CO$2))</f>
        <v>0</v>
      </c>
      <c r="CP5" s="33">
        <f>IF($EB5="","",SUMIFS(Контрагенты!$F:$F,Контрагенты!$I:$I,"ФОТ производственный (DC)",Контрагенты!$C:$C,$EB5,Контрагенты!$E:$E,$EC5,Контрагенты!$B:$B,CP$2))</f>
        <v>0</v>
      </c>
      <c r="CQ5" s="33">
        <f>IF($EB5="","",SUMIFS(Контрагенты!$F:$F,Контрагенты!$I:$I,"ФОТ производственный (DC)",Контрагенты!$C:$C,$EB5,Контрагенты!$E:$E,$EC5,Контрагенты!$B:$B,CQ$2))</f>
        <v>0</v>
      </c>
      <c r="CR5" s="33">
        <f>IF($EB5="","",SUMIFS(Контрагенты!$F:$F,Контрагенты!$I:$I,"ФОТ производственный (DC)",Контрагенты!$C:$C,$EB5,Контрагенты!$E:$E,$EC5,Контрагенты!$B:$B,CR$2))</f>
        <v>0</v>
      </c>
      <c r="CS5" s="33">
        <f>IF($EB5="","",SUMIFS(Контрагенты!$F:$F,Контрагенты!$I:$I,"ФОТ производственный (DC)",Контрагенты!$C:$C,$EB5,Контрагенты!$E:$E,$EC5,Контрагенты!$B:$B,CS$2))</f>
        <v>0</v>
      </c>
      <c r="CT5" s="33">
        <f>IF($EB5="","",SUMIFS(Контрагенты!$F:$F,Контрагенты!$I:$I,"ФОТ производственный (DC)",Контрагенты!$C:$C,$EB5,Контрагенты!$E:$E,$EC5,Контрагенты!$B:$B,CT$2))</f>
        <v>0</v>
      </c>
      <c r="CU5" s="33">
        <f>IF($EB5="","",SUMIFS(Контрагенты!$F:$F,Контрагенты!$I:$I,"ФОТ производственный (DC)",Контрагенты!$C:$C,$EB5,Контрагенты!$E:$E,$EC5,Контрагенты!$B:$B,CU$2))</f>
        <v>0</v>
      </c>
      <c r="CV5" s="33">
        <f>IF($EB5="","",SUMIFS(Контрагенты!$F:$F,Контрагенты!$I:$I,"ФОТ производственный (DC)",Контрагенты!$C:$C,$EB5,Контрагенты!$E:$E,$EC5,Контрагенты!$B:$B,CV$2))</f>
        <v>0</v>
      </c>
      <c r="CW5" s="33">
        <f>IF($EB5="","",SUMIFS(Контрагенты!$F:$F,Контрагенты!$I:$I,"ФОТ производственный (DC)",Контрагенты!$C:$C,$EB5,Контрагенты!$E:$E,$EC5,Контрагенты!$B:$B,CW$2))</f>
        <v>0</v>
      </c>
      <c r="CX5" s="33">
        <f>IF($EB5="","",SUMIFS(Контрагенты!$F:$F,Контрагенты!$I:$I,"ФОТ производственный (DC)",Контрагенты!$C:$C,$EB5,Контрагенты!$E:$E,$EC5,Контрагенты!$B:$B,CX$2))</f>
        <v>0</v>
      </c>
      <c r="CY5" s="33">
        <f>IF($EB5="","",SUMIFS(Контрагенты!$F:$F,Контрагенты!$I:$I,"ФОТ производственный (DC)",Контрагенты!$C:$C,$EB5,Контрагенты!$E:$E,$EC5,Контрагенты!$B:$B,CY$2))</f>
        <v>0</v>
      </c>
      <c r="CZ5" s="33">
        <f>IF($EB5="","",SUMIFS(Контрагенты!$F:$F,Контрагенты!$I:$I,"ФОТ производственный (DC)",Контрагенты!$C:$C,$EB5,Контрагенты!$E:$E,$EC5,Контрагенты!$B:$B,CZ$2))</f>
        <v>0</v>
      </c>
      <c r="DA5" s="33">
        <f>IF($EB5="","",SUMIFS(Контрагенты!$F:$F,Контрагенты!$I:$I,"ФОТ производственный (DC)",Контрагенты!$C:$C,$EB5,Контрагенты!$E:$E,$EC5,Контрагенты!$B:$B,DA$2))</f>
        <v>0</v>
      </c>
      <c r="DB5" s="33">
        <f>IF($EB5="","",SUMIFS(Контрагенты!$F:$F,Контрагенты!$I:$I,"ФОТ производственный (DC)",Контрагенты!$C:$C,$EB5,Контрагенты!$E:$E,$EC5,Контрагенты!$B:$B,DB$2))</f>
        <v>0</v>
      </c>
      <c r="DC5" s="33">
        <f>IF($EB5="","",SUMIFS(Контрагенты!$F:$F,Контрагенты!$I:$I,"ФОТ производственный (DC)",Контрагенты!$C:$C,$EB5,Контрагенты!$E:$E,$EC5,Контрагенты!$B:$B,DC$2))</f>
        <v>0</v>
      </c>
      <c r="DD5" s="33">
        <f>IF($EB5="","",SUMIFS(Контрагенты!$F:$F,Контрагенты!$I:$I,"ФОТ производственный (DC)",Контрагенты!$C:$C,$EB5,Контрагенты!$E:$E,$EC5,Контрагенты!$B:$B,DD$2))</f>
        <v>0</v>
      </c>
      <c r="DE5" s="33">
        <f>IF($EB5="","",SUMIFS(Контрагенты!$F:$F,Контрагенты!$I:$I,"ФОТ производственный (DC)",Контрагенты!$C:$C,$EB5,Контрагенты!$E:$E,$EC5,Контрагенты!$B:$B,DE$2))</f>
        <v>0</v>
      </c>
      <c r="DF5" s="33">
        <f>IF($EB5="","",SUMIFS(Контрагенты!$F:$F,Контрагенты!$I:$I,"ФОТ производственный (DC)",Контрагенты!$C:$C,$EB5,Контрагенты!$E:$E,$EC5,Контрагенты!$B:$B,DF$2))</f>
        <v>0</v>
      </c>
      <c r="DG5" s="33">
        <f>IF($EB5="","",SUMIFS(Контрагенты!$F:$F,Контрагенты!$I:$I,"ФОТ производственный (DC)",Контрагенты!$C:$C,$EB5,Контрагенты!$E:$E,$EC5,Контрагенты!$B:$B,DG$2))</f>
        <v>0</v>
      </c>
      <c r="DH5" s="33">
        <f>IF($EB5="","",SUMIFS(Контрагенты!$F:$F,Контрагенты!$I:$I,"ФОТ производственный (DC)",Контрагенты!$C:$C,$EB5,Контрагенты!$E:$E,$EC5,Контрагенты!$B:$B,DH$2))</f>
        <v>0</v>
      </c>
      <c r="DI5" s="33">
        <f>IF($EB5="","",SUMIFS(Контрагенты!$F:$F,Контрагенты!$I:$I,"ФОТ производственный (DC)",Контрагенты!$C:$C,$EB5,Контрагенты!$E:$E,$EC5,Контрагенты!$B:$B,DI$2))</f>
        <v>0</v>
      </c>
      <c r="DJ5" s="33">
        <f>IF($EB5="","",SUMIFS(Контрагенты!$F:$F,Контрагенты!$I:$I,"ФОТ производственный (DC)",Контрагенты!$C:$C,$EB5,Контрагенты!$E:$E,$EC5,Контрагенты!$B:$B,DJ$2))</f>
        <v>0</v>
      </c>
      <c r="DK5" s="33">
        <f>IF($EB5="","",SUMIFS(Контрагенты!$F:$F,Контрагенты!$I:$I,"ФОТ производственный (DC)",Контрагенты!$C:$C,$EB5,Контрагенты!$E:$E,$EC5,Контрагенты!$B:$B,DK$2))</f>
        <v>0</v>
      </c>
      <c r="DL5" s="33">
        <f>IF($EB5="","",SUMIFS(Контрагенты!$F:$F,Контрагенты!$I:$I,"ФОТ производственный (DC)",Контрагенты!$C:$C,$EB5,Контрагенты!$E:$E,$EC5,Контрагенты!$B:$B,DL$2))</f>
        <v>0</v>
      </c>
      <c r="DM5" s="33">
        <f>IF($EB5="","",SUMIFS(Контрагенты!$F:$F,Контрагенты!$I:$I,"ФОТ производственный (DC)",Контрагенты!$C:$C,$EB5,Контрагенты!$E:$E,$EC5,Контрагенты!$B:$B,DM$2))</f>
        <v>0</v>
      </c>
      <c r="DN5" s="33">
        <f>IF($EB5="","",SUMIFS(Контрагенты!$F:$F,Контрагенты!$I:$I,"ФОТ производственный (DC)",Контрагенты!$C:$C,$EB5,Контрагенты!$E:$E,$EC5,Контрагенты!$B:$B,DN$2))</f>
        <v>0</v>
      </c>
      <c r="DO5" s="33">
        <f>IF($EB5="","",SUMIFS(Контрагенты!$F:$F,Контрагенты!$I:$I,"ФОТ производственный (DC)",Контрагенты!$C:$C,$EB5,Контрагенты!$E:$E,$EC5,Контрагенты!$B:$B,DO$2))</f>
        <v>0</v>
      </c>
      <c r="DP5" s="33">
        <f>IF($EB5="","",SUMIFS(Контрагенты!$F:$F,Контрагенты!$I:$I,"ФОТ производственный (DC)",Контрагенты!$C:$C,$EB5,Контрагенты!$E:$E,$EC5,Контрагенты!$B:$B,DP$2))</f>
        <v>0</v>
      </c>
      <c r="DQ5" s="33">
        <f>IF($EB5="","",SUMIFS(Контрагенты!$F:$F,Контрагенты!$I:$I,"ФОТ производственный (DC)",Контрагенты!$C:$C,$EB5,Контрагенты!$E:$E,$EC5,Контрагенты!$B:$B,DQ$2))</f>
        <v>0</v>
      </c>
      <c r="DR5" s="33">
        <f>IF($EB5="","",SUMIFS(Контрагенты!$F:$F,Контрагенты!$I:$I,"ФОТ производственный (DC)",Контрагенты!$C:$C,$EB5,Контрагенты!$E:$E,$EC5,Контрагенты!$B:$B,DR$2))</f>
        <v>0</v>
      </c>
      <c r="DS5" s="33">
        <f>IF($EB5="","",SUMIFS(Контрагенты!$F:$F,Контрагенты!$I:$I,"ФОТ производственный (DC)",Контрагенты!$C:$C,$EB5,Контрагенты!$E:$E,$EC5,Контрагенты!$B:$B,DS$2))</f>
        <v>0</v>
      </c>
      <c r="DT5" s="33">
        <f>IF($EB5="","",SUMIFS(Контрагенты!$F:$F,Контрагенты!$I:$I,"ФОТ производственный (DC)",Контрагенты!$C:$C,$EB5,Контрагенты!$E:$E,$EC5,Контрагенты!$B:$B,DT$2))</f>
        <v>0</v>
      </c>
      <c r="DU5" s="33">
        <f>IF($EB5="","",SUMIFS(Контрагенты!$F:$F,Контрагенты!$I:$I,"ФОТ производственный (DC)",Контрагенты!$C:$C,$EB5,Контрагенты!$E:$E,$EC5,Контрагенты!$B:$B,DU$2))</f>
        <v>0</v>
      </c>
      <c r="DV5" s="33">
        <f>IF($EB5="","",SUMIFS(Контрагенты!$F:$F,Контрагенты!$I:$I,"ФОТ производственный (DC)",Контрагенты!$C:$C,$EB5,Контрагенты!$E:$E,$EC5,Контрагенты!$B:$B,DV$2))</f>
        <v>0</v>
      </c>
      <c r="DW5" s="33">
        <f>IF($EB5="","",SUMIFS(Контрагенты!$F:$F,Контрагенты!$I:$I,"ФОТ производственный (DC)",Контрагенты!$C:$C,$EB5,Контрагенты!$E:$E,$EC5,Контрагенты!$B:$B,DW$2))</f>
        <v>0</v>
      </c>
      <c r="DX5" s="33">
        <f>IF($EB5="","",SUMIFS(Контрагенты!$F:$F,Контрагенты!$I:$I,"ФОТ производственный (DC)",Контрагенты!$C:$C,$EB5,Контрагенты!$E:$E,$EC5,Контрагенты!$B:$B,DX$2))</f>
        <v>0</v>
      </c>
      <c r="DY5" s="33">
        <f>IF($EB5="","",SUMIFS(Контрагенты!$F:$F,Контрагенты!$I:$I,"ФОТ производственный (DC)",Контрагенты!$C:$C,$EB5,Контрагенты!$E:$E,$EC5,Контрагенты!$B:$B,DY$2))</f>
        <v>0</v>
      </c>
      <c r="DZ5" s="33">
        <f>IF($EB5="","",SUMIFS(Контрагенты!$F:$F,Контрагенты!$I:$I,"ФОТ производственный (DC)",Контрагенты!$C:$C,$EB5,Контрагенты!$E:$E,$EC5,Контрагенты!$B:$B,DZ$2))</f>
        <v>0</v>
      </c>
      <c r="EB5" s="33" t="s">
        <v>223</v>
      </c>
      <c r="EC5" s="33" t="s">
        <v>88</v>
      </c>
    </row>
    <row r="6" spans="1:133" s="33" customFormat="1">
      <c r="A6" s="33" t="str">
        <f>IF(EB6="","",IFERROR(INDEX(Контрагенты!$H:$H,MATCH(1,INDEX((Контрагенты!$C:$C=EB6)*(Контрагенты!$E:$E=EC6)*(Контрагенты!$I:$I="ФОТ производственный (DC)"),0),0)),""))</f>
        <v>Для зачисления на счет Тихонова Даниила Олеговича. Заработная плата за май 2026г. Сумма 83501-00, Без НДС</v>
      </c>
      <c r="B6" s="33" t="str">
        <f t="shared" si="6"/>
        <v>Тихонов Даниил Олегович</v>
      </c>
      <c r="C6" s="33" t="str">
        <f t="shared" si="6"/>
        <v/>
      </c>
      <c r="H6" s="34">
        <f>IF(A6="","",SUM(I6:DZ6))</f>
        <v>83501</v>
      </c>
      <c r="I6" s="33">
        <f>IF($EB6="","",SUMIFS(Контрагенты!$F:$F,Контрагенты!$I:$I,"ФОТ производственный (DC)",Контрагенты!$C:$C,$EB6,Контрагенты!$B:$B,I$2))</f>
        <v>0</v>
      </c>
      <c r="J6" s="33">
        <f>IF($EB6="","",SUMIFS(Контрагенты!$F:$F,Контрагенты!$I:$I,"ФОТ производственный (DC)",Контрагенты!$C:$C,$EB6,Контрагенты!$B:$B,J$2))</f>
        <v>0</v>
      </c>
      <c r="K6" s="33">
        <f>IF($EB6="","",SUMIFS(Контрагенты!$F:$F,Контрагенты!$I:$I,"ФОТ производственный (DC)",Контрагенты!$C:$C,$EB6,Контрагенты!$B:$B,K$2))</f>
        <v>0</v>
      </c>
      <c r="L6" s="33">
        <f>IF($EB6="","",SUMIFS(Контрагенты!$F:$F,Контрагенты!$I:$I,"ФОТ производственный (DC)",Контрагенты!$C:$C,$EB6,Контрагенты!$B:$B,L$2))</f>
        <v>0</v>
      </c>
      <c r="M6" s="33">
        <f>IF($EB6="","",SUMIFS(Контрагенты!$F:$F,Контрагенты!$I:$I,"ФОТ производственный (DC)",Контрагенты!$C:$C,$EB6,Контрагенты!$B:$B,M$2))</f>
        <v>83501</v>
      </c>
      <c r="N6" s="33">
        <f>IF($EB6="","",SUMIFS(Контрагенты!$F:$F,Контрагенты!$I:$I,"ФОТ производственный (DC)",Контрагенты!$C:$C,$EB6,Контрагенты!$B:$B,N$2))</f>
        <v>0</v>
      </c>
      <c r="O6" s="33">
        <f>IF($EB6="","",SUMIFS(Контрагенты!$F:$F,Контрагенты!$I:$I,"ФОТ производственный (DC)",Контрагенты!$C:$C,$EB6,Контрагенты!$B:$B,O$2))</f>
        <v>0</v>
      </c>
      <c r="P6" s="33">
        <f>IF($EB6="","",SUMIFS(Контрагенты!$F:$F,Контрагенты!$I:$I,"ФОТ производственный (DC)",Контрагенты!$C:$C,$EB6,Контрагенты!$B:$B,P$2))</f>
        <v>0</v>
      </c>
      <c r="Q6" s="33">
        <f>IF($EB6="","",SUMIFS(Контрагенты!$F:$F,Контрагенты!$I:$I,"ФОТ производственный (DC)",Контрагенты!$C:$C,$EB6,Контрагенты!$B:$B,Q$2))</f>
        <v>0</v>
      </c>
      <c r="R6" s="33">
        <f>IF($EB6="","",SUMIFS(Контрагенты!$F:$F,Контрагенты!$I:$I,"ФОТ производственный (DC)",Контрагенты!$C:$C,$EB6,Контрагенты!$B:$B,R$2))</f>
        <v>0</v>
      </c>
      <c r="S6" s="33">
        <f>IF($EB6="","",SUMIFS(Контрагенты!$F:$F,Контрагенты!$I:$I,"ФОТ производственный (DC)",Контрагенты!$C:$C,$EB6,Контрагенты!$B:$B,S$2))</f>
        <v>0</v>
      </c>
      <c r="T6" s="33">
        <f>IF($EB6="","",SUMIFS(Контрагенты!$F:$F,Контрагенты!$I:$I,"ФОТ производственный (DC)",Контрагенты!$C:$C,$EB6,Контрагенты!$B:$B,T$2))</f>
        <v>0</v>
      </c>
      <c r="U6" s="33">
        <f>IF($EB6="","",SUMIFS(Контрагенты!$F:$F,Контрагенты!$I:$I,"ФОТ производственный (DC)",Контрагенты!$C:$C,$EB6,Контрагенты!$B:$B,U$2))</f>
        <v>0</v>
      </c>
      <c r="V6" s="33">
        <f>IF($EB6="","",SUMIFS(Контрагенты!$F:$F,Контрагенты!$I:$I,"ФОТ производственный (DC)",Контрагенты!$C:$C,$EB6,Контрагенты!$B:$B,V$2))</f>
        <v>0</v>
      </c>
      <c r="W6" s="33">
        <f>IF($EB6="","",SUMIFS(Контрагенты!$F:$F,Контрагенты!$I:$I,"ФОТ производственный (DC)",Контрагенты!$C:$C,$EB6,Контрагенты!$B:$B,W$2))</f>
        <v>0</v>
      </c>
      <c r="X6" s="33">
        <f>IF($EB6="","",SUMIFS(Контрагенты!$F:$F,Контрагенты!$I:$I,"ФОТ производственный (DC)",Контрагенты!$C:$C,$EB6,Контрагенты!$B:$B,X$2))</f>
        <v>0</v>
      </c>
      <c r="Y6" s="33">
        <f>IF($EB6="","",SUMIFS(Контрагенты!$F:$F,Контрагенты!$I:$I,"ФОТ производственный (DC)",Контрагенты!$C:$C,$EB6,Контрагенты!$B:$B,Y$2))</f>
        <v>0</v>
      </c>
      <c r="Z6" s="33">
        <f>IF($EB6="","",SUMIFS(Контрагенты!$F:$F,Контрагенты!$I:$I,"ФОТ производственный (DC)",Контрагенты!$C:$C,$EB6,Контрагенты!$B:$B,Z$2))</f>
        <v>0</v>
      </c>
      <c r="AA6" s="33">
        <f>IF($EB6="","",SUMIFS(Контрагенты!$F:$F,Контрагенты!$I:$I,"ФОТ производственный (DC)",Контрагенты!$C:$C,$EB6,Контрагенты!$B:$B,AA$2))</f>
        <v>0</v>
      </c>
      <c r="AB6" s="33">
        <f>IF($EB6="","",SUMIFS(Контрагенты!$F:$F,Контрагенты!$I:$I,"ФОТ производственный (DC)",Контрагенты!$C:$C,$EB6,Контрагенты!$B:$B,AB$2))</f>
        <v>0</v>
      </c>
      <c r="AC6" s="33">
        <f>IF($EB6="","",SUMIFS(Контрагенты!$F:$F,Контрагенты!$I:$I,"ФОТ производственный (DC)",Контрагенты!$C:$C,$EB6,Контрагенты!$B:$B,AC$2))</f>
        <v>0</v>
      </c>
      <c r="AD6" s="33">
        <f>IF($EB6="","",SUMIFS(Контрагенты!$F:$F,Контрагенты!$I:$I,"ФОТ производственный (DC)",Контрагенты!$C:$C,$EB6,Контрагенты!$B:$B,AD$2))</f>
        <v>0</v>
      </c>
      <c r="AE6" s="33">
        <f>IF($EB6="","",SUMIFS(Контрагенты!$F:$F,Контрагенты!$I:$I,"ФОТ производственный (DC)",Контрагенты!$C:$C,$EB6,Контрагенты!$B:$B,AE$2))</f>
        <v>0</v>
      </c>
      <c r="AF6" s="33">
        <f>IF($EB6="","",SUMIFS(Контрагенты!$F:$F,Контрагенты!$I:$I,"ФОТ производственный (DC)",Контрагенты!$C:$C,$EB6,Контрагенты!$B:$B,AF$2))</f>
        <v>0</v>
      </c>
      <c r="AG6" s="33">
        <f>IF($EB6="","",SUMIFS(Контрагенты!$F:$F,Контрагенты!$I:$I,"ФОТ производственный (DC)",Контрагенты!$C:$C,$EB6,Контрагенты!$B:$B,AG$2))</f>
        <v>0</v>
      </c>
      <c r="AH6" s="33">
        <f>IF($EB6="","",SUMIFS(Контрагенты!$F:$F,Контрагенты!$I:$I,"ФОТ производственный (DC)",Контрагенты!$C:$C,$EB6,Контрагенты!$B:$B,AH$2))</f>
        <v>0</v>
      </c>
      <c r="AI6" s="33">
        <f>IF($EB6="","",SUMIFS(Контрагенты!$F:$F,Контрагенты!$I:$I,"ФОТ производственный (DC)",Контрагенты!$C:$C,$EB6,Контрагенты!$B:$B,AI$2))</f>
        <v>0</v>
      </c>
      <c r="AJ6" s="33">
        <f>IF($EB6="","",SUMIFS(Контрагенты!$F:$F,Контрагенты!$I:$I,"ФОТ производственный (DC)",Контрагенты!$C:$C,$EB6,Контрагенты!$B:$B,AJ$2))</f>
        <v>0</v>
      </c>
      <c r="AK6" s="33">
        <f>IF($EB6="","",SUMIFS(Контрагенты!$F:$F,Контрагенты!$I:$I,"ФОТ производственный (DC)",Контрагенты!$C:$C,$EB6,Контрагенты!$B:$B,AK$2))</f>
        <v>0</v>
      </c>
      <c r="AL6" s="33">
        <f>IF($EB6="","",SUMIFS(Контрагенты!$F:$F,Контрагенты!$I:$I,"ФОТ производственный (DC)",Контрагенты!$C:$C,$EB6,Контрагенты!$B:$B,AL$2))</f>
        <v>0</v>
      </c>
      <c r="AM6" s="33">
        <f>IF($EB6="","",SUMIFS(Контрагенты!$F:$F,Контрагенты!$I:$I,"ФОТ производственный (DC)",Контрагенты!$C:$C,$EB6,Контрагенты!$B:$B,AM$2))</f>
        <v>0</v>
      </c>
      <c r="AN6" s="33">
        <f>IF($EB6="","",SUMIFS(Контрагенты!$F:$F,Контрагенты!$I:$I,"ФОТ производственный (DC)",Контрагенты!$C:$C,$EB6,Контрагенты!$B:$B,AN$2))</f>
        <v>0</v>
      </c>
      <c r="AO6" s="33">
        <f>IF($EB6="","",SUMIFS(Контрагенты!$F:$F,Контрагенты!$I:$I,"ФОТ производственный (DC)",Контрагенты!$C:$C,$EB6,Контрагенты!$B:$B,AO$2))</f>
        <v>0</v>
      </c>
      <c r="AP6" s="33">
        <f>IF($EB6="","",SUMIFS(Контрагенты!$F:$F,Контрагенты!$I:$I,"ФОТ производственный (DC)",Контрагенты!$C:$C,$EB6,Контрагенты!$B:$B,AP$2))</f>
        <v>0</v>
      </c>
      <c r="AQ6" s="33">
        <f>IF($EB6="","",SUMIFS(Контрагенты!$F:$F,Контрагенты!$I:$I,"ФОТ производственный (DC)",Контрагенты!$C:$C,$EB6,Контрагенты!$B:$B,AQ$2))</f>
        <v>0</v>
      </c>
      <c r="AR6" s="33">
        <f>IF($EB6="","",SUMIFS(Контрагенты!$F:$F,Контрагенты!$I:$I,"ФОТ производственный (DC)",Контрагенты!$C:$C,$EB6,Контрагенты!$B:$B,AR$2))</f>
        <v>0</v>
      </c>
      <c r="AS6" s="33">
        <f>IF($EB6="","",SUMIFS(Контрагенты!$F:$F,Контрагенты!$I:$I,"ФОТ производственный (DC)",Контрагенты!$C:$C,$EB6,Контрагенты!$B:$B,AS$2))</f>
        <v>0</v>
      </c>
      <c r="AT6" s="33">
        <f>IF($EB6="","",SUMIFS(Контрагенты!$F:$F,Контрагенты!$I:$I,"ФОТ производственный (DC)",Контрагенты!$C:$C,$EB6,Контрагенты!$B:$B,AT$2))</f>
        <v>0</v>
      </c>
      <c r="AU6" s="33">
        <f>IF($EB6="","",SUMIFS(Контрагенты!$F:$F,Контрагенты!$I:$I,"ФОТ производственный (DC)",Контрагенты!$C:$C,$EB6,Контрагенты!$B:$B,AU$2))</f>
        <v>0</v>
      </c>
      <c r="AV6" s="33">
        <f>IF($EB6="","",SUMIFS(Контрагенты!$F:$F,Контрагенты!$I:$I,"ФОТ производственный (DC)",Контрагенты!$C:$C,$EB6,Контрагенты!$B:$B,AV$2))</f>
        <v>0</v>
      </c>
      <c r="AW6" s="33">
        <f>IF($EB6="","",SUMIFS(Контрагенты!$F:$F,Контрагенты!$I:$I,"ФОТ производственный (DC)",Контрагенты!$C:$C,$EB6,Контрагенты!$B:$B,AW$2))</f>
        <v>0</v>
      </c>
      <c r="AX6" s="33">
        <f>IF($EB6="","",SUMIFS(Контрагенты!$F:$F,Контрагенты!$I:$I,"ФОТ производственный (DC)",Контрагенты!$C:$C,$EB6,Контрагенты!$B:$B,AX$2))</f>
        <v>0</v>
      </c>
      <c r="AY6" s="33">
        <f>IF($EB6="","",SUMIFS(Контрагенты!$F:$F,Контрагенты!$I:$I,"ФОТ производственный (DC)",Контрагенты!$C:$C,$EB6,Контрагенты!$B:$B,AY$2))</f>
        <v>0</v>
      </c>
      <c r="AZ6" s="33">
        <f>IF($EB6="","",SUMIFS(Контрагенты!$F:$F,Контрагенты!$I:$I,"ФОТ производственный (DC)",Контрагенты!$C:$C,$EB6,Контрагенты!$B:$B,AZ$2))</f>
        <v>0</v>
      </c>
      <c r="BA6" s="33">
        <f>IF($EB6="","",SUMIFS(Контрагенты!$F:$F,Контрагенты!$I:$I,"ФОТ производственный (DC)",Контрагенты!$C:$C,$EB6,Контрагенты!$B:$B,BA$2))</f>
        <v>0</v>
      </c>
      <c r="BB6" s="33">
        <f>IF($EB6="","",SUMIFS(Контрагенты!$F:$F,Контрагенты!$I:$I,"ФОТ производственный (DC)",Контрагенты!$C:$C,$EB6,Контрагенты!$B:$B,BB$2))</f>
        <v>0</v>
      </c>
      <c r="BC6" s="33">
        <f>IF($EB6="","",SUMIFS(Контрагенты!$F:$F,Контрагенты!$I:$I,"ФОТ производственный (DC)",Контрагенты!$C:$C,$EB6,Контрагенты!$B:$B,BC$2))</f>
        <v>0</v>
      </c>
      <c r="BD6" s="33">
        <f>IF($EB6="","",SUMIFS(Контрагенты!$F:$F,Контрагенты!$I:$I,"ФОТ производственный (DC)",Контрагенты!$C:$C,$EB6,Контрагенты!$B:$B,BD$2))</f>
        <v>0</v>
      </c>
      <c r="BE6" s="33">
        <f>IF($EB6="","",SUMIFS(Контрагенты!$F:$F,Контрагенты!$I:$I,"ФОТ производственный (DC)",Контрагенты!$C:$C,$EB6,Контрагенты!$B:$B,BE$2))</f>
        <v>0</v>
      </c>
      <c r="BF6" s="33">
        <f>IF($EB6="","",SUMIFS(Контрагенты!$F:$F,Контрагенты!$I:$I,"ФОТ производственный (DC)",Контрагенты!$C:$C,$EB6,Контрагенты!$B:$B,BF$2))</f>
        <v>0</v>
      </c>
      <c r="BG6" s="33">
        <f>IF($EB6="","",SUMIFS(Контрагенты!$F:$F,Контрагенты!$I:$I,"ФОТ производственный (DC)",Контрагенты!$C:$C,$EB6,Контрагенты!$B:$B,BG$2))</f>
        <v>0</v>
      </c>
      <c r="BH6" s="33">
        <f>IF($EB6="","",SUMIFS(Контрагенты!$F:$F,Контрагенты!$I:$I,"ФОТ производственный (DC)",Контрагенты!$C:$C,$EB6,Контрагенты!$B:$B,BH$2))</f>
        <v>0</v>
      </c>
      <c r="BI6" s="33">
        <f>IF($EB6="","",SUMIFS(Контрагенты!$F:$F,Контрагенты!$I:$I,"ФОТ производственный (DC)",Контрагенты!$C:$C,$EB6,Контрагенты!$B:$B,BI$2))</f>
        <v>0</v>
      </c>
      <c r="BJ6" s="33">
        <f>IF($EB6="","",SUMIFS(Контрагенты!$F:$F,Контрагенты!$I:$I,"ФОТ производственный (DC)",Контрагенты!$C:$C,$EB6,Контрагенты!$B:$B,BJ$2))</f>
        <v>0</v>
      </c>
      <c r="BK6" s="33">
        <f>IF($EB6="","",SUMIFS(Контрагенты!$F:$F,Контрагенты!$I:$I,"ФОТ производственный (DC)",Контрагенты!$C:$C,$EB6,Контрагенты!$B:$B,BK$2))</f>
        <v>0</v>
      </c>
      <c r="BL6" s="33">
        <f>IF($EB6="","",SUMIFS(Контрагенты!$F:$F,Контрагенты!$I:$I,"ФОТ производственный (DC)",Контрагенты!$C:$C,$EB6,Контрагенты!$B:$B,BL$2))</f>
        <v>0</v>
      </c>
      <c r="BM6" s="33">
        <f>IF($EB6="","",SUMIFS(Контрагенты!$F:$F,Контрагенты!$I:$I,"ФОТ производственный (DC)",Контрагенты!$C:$C,$EB6,Контрагенты!$B:$B,BM$2))</f>
        <v>0</v>
      </c>
      <c r="BN6" s="33">
        <f>IF($EB6="","",SUMIFS(Контрагенты!$F:$F,Контрагенты!$I:$I,"ФОТ производственный (DC)",Контрагенты!$C:$C,$EB6,Контрагенты!$B:$B,BN$2))</f>
        <v>0</v>
      </c>
      <c r="BO6" s="33">
        <f>IF($EB6="","",SUMIFS(Контрагенты!$F:$F,Контрагенты!$I:$I,"ФОТ производственный (DC)",Контрагенты!$C:$C,$EB6,Контрагенты!$B:$B,BO$2))</f>
        <v>0</v>
      </c>
      <c r="BP6" s="33">
        <f>IF($EB6="","",SUMIFS(Контрагенты!$F:$F,Контрагенты!$I:$I,"ФОТ производственный (DC)",Контрагенты!$C:$C,$EB6,Контрагенты!$B:$B,BP$2))</f>
        <v>0</v>
      </c>
      <c r="BQ6" s="33">
        <f>IF($EB6="","",SUMIFS(Контрагенты!$F:$F,Контрагенты!$I:$I,"ФОТ производственный (DC)",Контрагенты!$C:$C,$EB6,Контрагенты!$B:$B,BQ$2))</f>
        <v>0</v>
      </c>
      <c r="BR6" s="33">
        <f>IF($EB6="","",SUMIFS(Контрагенты!$F:$F,Контрагенты!$I:$I,"ФОТ производственный (DC)",Контрагенты!$C:$C,$EB6,Контрагенты!$B:$B,BR$2))</f>
        <v>0</v>
      </c>
      <c r="BS6" s="33">
        <f>IF($EB6="","",SUMIFS(Контрагенты!$F:$F,Контрагенты!$I:$I,"ФОТ производственный (DC)",Контрагенты!$C:$C,$EB6,Контрагенты!$B:$B,BS$2))</f>
        <v>0</v>
      </c>
      <c r="BT6" s="33">
        <f>IF($EB6="","",SUMIFS(Контрагенты!$F:$F,Контрагенты!$I:$I,"ФОТ производственный (DC)",Контрагенты!$C:$C,$EB6,Контрагенты!$B:$B,BT$2))</f>
        <v>0</v>
      </c>
      <c r="BU6" s="33">
        <f>IF($EB6="","",SUMIFS(Контрагенты!$F:$F,Контрагенты!$I:$I,"ФОТ производственный (DC)",Контрагенты!$C:$C,$EB6,Контрагенты!$B:$B,BU$2))</f>
        <v>0</v>
      </c>
      <c r="BV6" s="33">
        <f>IF($EB6="","",SUMIFS(Контрагенты!$F:$F,Контрагенты!$I:$I,"ФОТ производственный (DC)",Контрагенты!$C:$C,$EB6,Контрагенты!$B:$B,BV$2))</f>
        <v>0</v>
      </c>
      <c r="BW6" s="33">
        <f>IF($EB6="","",SUMIFS(Контрагенты!$F:$F,Контрагенты!$I:$I,"ФОТ производственный (DC)",Контрагенты!$C:$C,$EB6,Контрагенты!$B:$B,BW$2))</f>
        <v>0</v>
      </c>
      <c r="BX6" s="33">
        <f>IF($EB6="","",SUMIFS(Контрагенты!$F:$F,Контрагенты!$I:$I,"ФОТ производственный (DC)",Контрагенты!$C:$C,$EB6,Контрагенты!$B:$B,BX$2))</f>
        <v>0</v>
      </c>
      <c r="BY6" s="33">
        <f>IF($EB6="","",SUMIFS(Контрагенты!$F:$F,Контрагенты!$I:$I,"ФОТ производственный (DC)",Контрагенты!$C:$C,$EB6,Контрагенты!$B:$B,BY$2))</f>
        <v>0</v>
      </c>
      <c r="BZ6" s="33">
        <f>IF($EB6="","",SUMIFS(Контрагенты!$F:$F,Контрагенты!$I:$I,"ФОТ производственный (DC)",Контрагенты!$C:$C,$EB6,Контрагенты!$B:$B,BZ$2))</f>
        <v>0</v>
      </c>
      <c r="CA6" s="33">
        <f>IF($EB6="","",SUMIFS(Контрагенты!$F:$F,Контрагенты!$I:$I,"ФОТ производственный (DC)",Контрагенты!$C:$C,$EB6,Контрагенты!$B:$B,CA$2))</f>
        <v>0</v>
      </c>
      <c r="CB6" s="33">
        <f>IF($EB6="","",SUMIFS(Контрагенты!$F:$F,Контрагенты!$I:$I,"ФОТ производственный (DC)",Контрагенты!$C:$C,$EB6,Контрагенты!$B:$B,CB$2))</f>
        <v>0</v>
      </c>
      <c r="CC6" s="33">
        <f>IF($EB6="","",SUMIFS(Контрагенты!$F:$F,Контрагенты!$I:$I,"ФОТ производственный (DC)",Контрагенты!$C:$C,$EB6,Контрагенты!$B:$B,CC$2))</f>
        <v>0</v>
      </c>
      <c r="CD6" s="33">
        <f>IF($EB6="","",SUMIFS(Контрагенты!$F:$F,Контрагенты!$I:$I,"ФОТ производственный (DC)",Контрагенты!$C:$C,$EB6,Контрагенты!$B:$B,CD$2))</f>
        <v>0</v>
      </c>
      <c r="CE6" s="33">
        <f>IF($EB6="","",SUMIFS(Контрагенты!$F:$F,Контрагенты!$I:$I,"ФОТ производственный (DC)",Контрагенты!$C:$C,$EB6,Контрагенты!$B:$B,CE$2))</f>
        <v>0</v>
      </c>
      <c r="CF6" s="33">
        <f>IF($EB6="","",SUMIFS(Контрагенты!$F:$F,Контрагенты!$I:$I,"ФОТ производственный (DC)",Контрагенты!$C:$C,$EB6,Контрагенты!$B:$B,CF$2))</f>
        <v>0</v>
      </c>
      <c r="CG6" s="33">
        <f>IF($EB6="","",SUMIFS(Контрагенты!$F:$F,Контрагенты!$I:$I,"ФОТ производственный (DC)",Контрагенты!$C:$C,$EB6,Контрагенты!$B:$B,CG$2))</f>
        <v>0</v>
      </c>
      <c r="CH6" s="33">
        <f>IF($EB6="","",SUMIFS(Контрагенты!$F:$F,Контрагенты!$I:$I,"ФОТ производственный (DC)",Контрагенты!$C:$C,$EB6,Контрагенты!$B:$B,CH$2))</f>
        <v>0</v>
      </c>
      <c r="CI6" s="33">
        <f>IF($EB6="","",SUMIFS(Контрагенты!$F:$F,Контрагенты!$I:$I,"ФОТ производственный (DC)",Контрагенты!$C:$C,$EB6,Контрагенты!$B:$B,CI$2))</f>
        <v>0</v>
      </c>
      <c r="CJ6" s="33">
        <f>IF($EB6="","",SUMIFS(Контрагенты!$F:$F,Контрагенты!$I:$I,"ФОТ производственный (DC)",Контрагенты!$C:$C,$EB6,Контрагенты!$B:$B,CJ$2))</f>
        <v>0</v>
      </c>
      <c r="CK6" s="33">
        <f>IF($EB6="","",SUMIFS(Контрагенты!$F:$F,Контрагенты!$I:$I,"ФОТ производственный (DC)",Контрагенты!$C:$C,$EB6,Контрагенты!$B:$B,CK$2))</f>
        <v>0</v>
      </c>
      <c r="CL6" s="33">
        <f>IF($EB6="","",SUMIFS(Контрагенты!$F:$F,Контрагенты!$I:$I,"ФОТ производственный (DC)",Контрагенты!$C:$C,$EB6,Контрагенты!$B:$B,CL$2))</f>
        <v>0</v>
      </c>
      <c r="CM6" s="33">
        <f>IF($EB6="","",SUMIFS(Контрагенты!$F:$F,Контрагенты!$I:$I,"ФОТ производственный (DC)",Контрагенты!$C:$C,$EB6,Контрагенты!$B:$B,CM$2))</f>
        <v>0</v>
      </c>
      <c r="CN6" s="33">
        <f>IF($EB6="","",SUMIFS(Контрагенты!$F:$F,Контрагенты!$I:$I,"ФОТ производственный (DC)",Контрагенты!$C:$C,$EB6,Контрагенты!$B:$B,CN$2))</f>
        <v>0</v>
      </c>
      <c r="CO6" s="33">
        <f>IF($EB6="","",SUMIFS(Контрагенты!$F:$F,Контрагенты!$I:$I,"ФОТ производственный (DC)",Контрагенты!$C:$C,$EB6,Контрагенты!$B:$B,CO$2))</f>
        <v>0</v>
      </c>
      <c r="CP6" s="33">
        <f>IF($EB6="","",SUMIFS(Контрагенты!$F:$F,Контрагенты!$I:$I,"ФОТ производственный (DC)",Контрагенты!$C:$C,$EB6,Контрагенты!$B:$B,CP$2))</f>
        <v>0</v>
      </c>
      <c r="CQ6" s="33">
        <f>IF($EB6="","",SUMIFS(Контрагенты!$F:$F,Контрагенты!$I:$I,"ФОТ производственный (DC)",Контрагенты!$C:$C,$EB6,Контрагенты!$B:$B,CQ$2))</f>
        <v>0</v>
      </c>
      <c r="CR6" s="33">
        <f>IF($EB6="","",SUMIFS(Контрагенты!$F:$F,Контрагенты!$I:$I,"ФОТ производственный (DC)",Контрагенты!$C:$C,$EB6,Контрагенты!$B:$B,CR$2))</f>
        <v>0</v>
      </c>
      <c r="CS6" s="33">
        <f>IF($EB6="","",SUMIFS(Контрагенты!$F:$F,Контрагенты!$I:$I,"ФОТ производственный (DC)",Контрагенты!$C:$C,$EB6,Контрагенты!$B:$B,CS$2))</f>
        <v>0</v>
      </c>
      <c r="CT6" s="33">
        <f>IF($EB6="","",SUMIFS(Контрагенты!$F:$F,Контрагенты!$I:$I,"ФОТ производственный (DC)",Контрагенты!$C:$C,$EB6,Контрагенты!$B:$B,CT$2))</f>
        <v>0</v>
      </c>
      <c r="CU6" s="33">
        <f>IF($EB6="","",SUMIFS(Контрагенты!$F:$F,Контрагенты!$I:$I,"ФОТ производственный (DC)",Контрагенты!$C:$C,$EB6,Контрагенты!$B:$B,CU$2))</f>
        <v>0</v>
      </c>
      <c r="CV6" s="33">
        <f>IF($EB6="","",SUMIFS(Контрагенты!$F:$F,Контрагенты!$I:$I,"ФОТ производственный (DC)",Контрагенты!$C:$C,$EB6,Контрагенты!$B:$B,CV$2))</f>
        <v>0</v>
      </c>
      <c r="CW6" s="33">
        <f>IF($EB6="","",SUMIFS(Контрагенты!$F:$F,Контрагенты!$I:$I,"ФОТ производственный (DC)",Контрагенты!$C:$C,$EB6,Контрагенты!$B:$B,CW$2))</f>
        <v>0</v>
      </c>
      <c r="CX6" s="33">
        <f>IF($EB6="","",SUMIFS(Контрагенты!$F:$F,Контрагенты!$I:$I,"ФОТ производственный (DC)",Контрагенты!$C:$C,$EB6,Контрагенты!$B:$B,CX$2))</f>
        <v>0</v>
      </c>
      <c r="CY6" s="33">
        <f>IF($EB6="","",SUMIFS(Контрагенты!$F:$F,Контрагенты!$I:$I,"ФОТ производственный (DC)",Контрагенты!$C:$C,$EB6,Контрагенты!$B:$B,CY$2))</f>
        <v>0</v>
      </c>
      <c r="CZ6" s="33">
        <f>IF($EB6="","",SUMIFS(Контрагенты!$F:$F,Контрагенты!$I:$I,"ФОТ производственный (DC)",Контрагенты!$C:$C,$EB6,Контрагенты!$B:$B,CZ$2))</f>
        <v>0</v>
      </c>
      <c r="DA6" s="33">
        <f>IF($EB6="","",SUMIFS(Контрагенты!$F:$F,Контрагенты!$I:$I,"ФОТ производственный (DC)",Контрагенты!$C:$C,$EB6,Контрагенты!$B:$B,DA$2))</f>
        <v>0</v>
      </c>
      <c r="DB6" s="33">
        <f>IF($EB6="","",SUMIFS(Контрагенты!$F:$F,Контрагенты!$I:$I,"ФОТ производственный (DC)",Контрагенты!$C:$C,$EB6,Контрагенты!$B:$B,DB$2))</f>
        <v>0</v>
      </c>
      <c r="DC6" s="33">
        <f>IF($EB6="","",SUMIFS(Контрагенты!$F:$F,Контрагенты!$I:$I,"ФОТ производственный (DC)",Контрагенты!$C:$C,$EB6,Контрагенты!$B:$B,DC$2))</f>
        <v>0</v>
      </c>
      <c r="DD6" s="33">
        <f>IF($EB6="","",SUMIFS(Контрагенты!$F:$F,Контрагенты!$I:$I,"ФОТ производственный (DC)",Контрагенты!$C:$C,$EB6,Контрагенты!$B:$B,DD$2))</f>
        <v>0</v>
      </c>
      <c r="DE6" s="33">
        <f>IF($EB6="","",SUMIFS(Контрагенты!$F:$F,Контрагенты!$I:$I,"ФОТ производственный (DC)",Контрагенты!$C:$C,$EB6,Контрагенты!$B:$B,DE$2))</f>
        <v>0</v>
      </c>
      <c r="DF6" s="33">
        <f>IF($EB6="","",SUMIFS(Контрагенты!$F:$F,Контрагенты!$I:$I,"ФОТ производственный (DC)",Контрагенты!$C:$C,$EB6,Контрагенты!$B:$B,DF$2))</f>
        <v>0</v>
      </c>
      <c r="DG6" s="33">
        <f>IF($EB6="","",SUMIFS(Контрагенты!$F:$F,Контрагенты!$I:$I,"ФОТ производственный (DC)",Контрагенты!$C:$C,$EB6,Контрагенты!$B:$B,DG$2))</f>
        <v>0</v>
      </c>
      <c r="DH6" s="33">
        <f>IF($EB6="","",SUMIFS(Контрагенты!$F:$F,Контрагенты!$I:$I,"ФОТ производственный (DC)",Контрагенты!$C:$C,$EB6,Контрагенты!$B:$B,DH$2))</f>
        <v>0</v>
      </c>
      <c r="DI6" s="33">
        <f>IF($EB6="","",SUMIFS(Контрагенты!$F:$F,Контрагенты!$I:$I,"ФОТ производственный (DC)",Контрагенты!$C:$C,$EB6,Контрагенты!$B:$B,DI$2))</f>
        <v>0</v>
      </c>
      <c r="DJ6" s="33">
        <f>IF($EB6="","",SUMIFS(Контрагенты!$F:$F,Контрагенты!$I:$I,"ФОТ производственный (DC)",Контрагенты!$C:$C,$EB6,Контрагенты!$B:$B,DJ$2))</f>
        <v>0</v>
      </c>
      <c r="DK6" s="33">
        <f>IF($EB6="","",SUMIFS(Контрагенты!$F:$F,Контрагенты!$I:$I,"ФОТ производственный (DC)",Контрагенты!$C:$C,$EB6,Контрагенты!$B:$B,DK$2))</f>
        <v>0</v>
      </c>
      <c r="DL6" s="33">
        <f>IF($EB6="","",SUMIFS(Контрагенты!$F:$F,Контрагенты!$I:$I,"ФОТ производственный (DC)",Контрагенты!$C:$C,$EB6,Контрагенты!$B:$B,DL$2))</f>
        <v>0</v>
      </c>
      <c r="DM6" s="33">
        <f>IF($EB6="","",SUMIFS(Контрагенты!$F:$F,Контрагенты!$I:$I,"ФОТ производственный (DC)",Контрагенты!$C:$C,$EB6,Контрагенты!$B:$B,DM$2))</f>
        <v>0</v>
      </c>
      <c r="DN6" s="33">
        <f>IF($EB6="","",SUMIFS(Контрагенты!$F:$F,Контрагенты!$I:$I,"ФОТ производственный (DC)",Контрагенты!$C:$C,$EB6,Контрагенты!$B:$B,DN$2))</f>
        <v>0</v>
      </c>
      <c r="DO6" s="33">
        <f>IF($EB6="","",SUMIFS(Контрагенты!$F:$F,Контрагенты!$I:$I,"ФОТ производственный (DC)",Контрагенты!$C:$C,$EB6,Контрагенты!$B:$B,DO$2))</f>
        <v>0</v>
      </c>
      <c r="DP6" s="33">
        <f>IF($EB6="","",SUMIFS(Контрагенты!$F:$F,Контрагенты!$I:$I,"ФОТ производственный (DC)",Контрагенты!$C:$C,$EB6,Контрагенты!$B:$B,DP$2))</f>
        <v>0</v>
      </c>
      <c r="DQ6" s="33">
        <f>IF($EB6="","",SUMIFS(Контрагенты!$F:$F,Контрагенты!$I:$I,"ФОТ производственный (DC)",Контрагенты!$C:$C,$EB6,Контрагенты!$B:$B,DQ$2))</f>
        <v>0</v>
      </c>
      <c r="DR6" s="33">
        <f>IF($EB6="","",SUMIFS(Контрагенты!$F:$F,Контрагенты!$I:$I,"ФОТ производственный (DC)",Контрагенты!$C:$C,$EB6,Контрагенты!$B:$B,DR$2))</f>
        <v>0</v>
      </c>
      <c r="DS6" s="33">
        <f>IF($EB6="","",SUMIFS(Контрагенты!$F:$F,Контрагенты!$I:$I,"ФОТ производственный (DC)",Контрагенты!$C:$C,$EB6,Контрагенты!$B:$B,DS$2))</f>
        <v>0</v>
      </c>
      <c r="DT6" s="33">
        <f>IF($EB6="","",SUMIFS(Контрагенты!$F:$F,Контрагенты!$I:$I,"ФОТ производственный (DC)",Контрагенты!$C:$C,$EB6,Контрагенты!$B:$B,DT$2))</f>
        <v>0</v>
      </c>
      <c r="DU6" s="33">
        <f>IF($EB6="","",SUMIFS(Контрагенты!$F:$F,Контрагенты!$I:$I,"ФОТ производственный (DC)",Контрагенты!$C:$C,$EB6,Контрагенты!$B:$B,DU$2))</f>
        <v>0</v>
      </c>
      <c r="DV6" s="33">
        <f>IF($EB6="","",SUMIFS(Контрагенты!$F:$F,Контрагенты!$I:$I,"ФОТ производственный (DC)",Контрагенты!$C:$C,$EB6,Контрагенты!$B:$B,DV$2))</f>
        <v>0</v>
      </c>
      <c r="DW6" s="33">
        <f>IF($EB6="","",SUMIFS(Контрагенты!$F:$F,Контрагенты!$I:$I,"ФОТ производственный (DC)",Контрагенты!$C:$C,$EB6,Контрагенты!$B:$B,DW$2))</f>
        <v>0</v>
      </c>
      <c r="DX6" s="33">
        <f>IF($EB6="","",SUMIFS(Контрагенты!$F:$F,Контрагенты!$I:$I,"ФОТ производственный (DC)",Контрагенты!$C:$C,$EB6,Контрагенты!$B:$B,DX$2))</f>
        <v>0</v>
      </c>
      <c r="DY6" s="33">
        <f>IF($EB6="","",SUMIFS(Контрагенты!$F:$F,Контрагенты!$I:$I,"ФОТ производственный (DC)",Контрагенты!$C:$C,$EB6,Контрагенты!$B:$B,DY$2))</f>
        <v>0</v>
      </c>
      <c r="DZ6" s="33">
        <f>IF($EB6="","",SUMIFS(Контрагенты!$F:$F,Контрагенты!$I:$I,"ФОТ производственный (DC)",Контрагенты!$C:$C,$EB6,Контрагенты!$B:$B,DZ$2))</f>
        <v>0</v>
      </c>
      <c r="EB6" s="33" t="s">
        <v>194</v>
      </c>
    </row>
    <row r="7" spans="1:133" s="33" customFormat="1">
      <c r="A7" s="33" t="str">
        <f>IF(EB7="","",IFERROR(INDEX(Контрагенты!$H:$H,MATCH(1,INDEX((Контрагенты!$C:$C=EB7)*(Контрагенты!$E:$E=EC7)*(Контрагенты!$I:$I="ФОТ производственный (DC)"),0),0)),""))</f>
        <v>Для зачисления на счет Елешина Дмитрия Леонидовича. Расчет при увольнении. Сумма 29313-98, Без НДС</v>
      </c>
      <c r="B7" s="33" t="str">
        <f t="shared" ref="B7" si="7">IF(EB7="","",EB7)</f>
        <v>Елешин Дмитрий Леонидович</v>
      </c>
      <c r="C7" s="33" t="str">
        <f t="shared" ref="C7" si="8">IF(EC7="","",EC7)</f>
        <v/>
      </c>
      <c r="H7" s="34">
        <f>IF(A7="","",SUM(I7:DZ7))</f>
        <v>29313.98</v>
      </c>
      <c r="I7" s="33">
        <f>IF($EB7="","",SUMIFS(Контрагенты!$F:$F,Контрагенты!$I:$I,"ФОТ производственный (DC)",Контрагенты!$C:$C,$EB7,Контрагенты!$B:$B,I$2))</f>
        <v>0</v>
      </c>
      <c r="J7" s="33">
        <f>IF($EB7="","",SUMIFS(Контрагенты!$F:$F,Контрагенты!$I:$I,"ФОТ производственный (DC)",Контрагенты!$C:$C,$EB7,Контрагенты!$B:$B,J$2))</f>
        <v>0</v>
      </c>
      <c r="K7" s="33">
        <f>IF($EB7="","",SUMIFS(Контрагенты!$F:$F,Контрагенты!$I:$I,"ФОТ производственный (DC)",Контрагенты!$C:$C,$EB7,Контрагенты!$B:$B,K$2))</f>
        <v>0</v>
      </c>
      <c r="L7" s="33">
        <f>IF($EB7="","",SUMIFS(Контрагенты!$F:$F,Контрагенты!$I:$I,"ФОТ производственный (DC)",Контрагенты!$C:$C,$EB7,Контрагенты!$B:$B,L$2))</f>
        <v>0</v>
      </c>
      <c r="M7" s="33">
        <f>IF($EB7="","",SUMIFS(Контрагенты!$F:$F,Контрагенты!$I:$I,"ФОТ производственный (DC)",Контрагенты!$C:$C,$EB7,Контрагенты!$B:$B,M$2))</f>
        <v>0</v>
      </c>
      <c r="N7" s="33">
        <f>IF($EB7="","",SUMIFS(Контрагенты!$F:$F,Контрагенты!$I:$I,"ФОТ производственный (DC)",Контрагенты!$C:$C,$EB7,Контрагенты!$B:$B,N$2))</f>
        <v>0</v>
      </c>
      <c r="O7" s="33">
        <f>IF($EB7="","",SUMIFS(Контрагенты!$F:$F,Контрагенты!$I:$I,"ФОТ производственный (DC)",Контрагенты!$C:$C,$EB7,Контрагенты!$B:$B,O$2))</f>
        <v>0</v>
      </c>
      <c r="P7" s="33">
        <f>IF($EB7="","",SUMIFS(Контрагенты!$F:$F,Контрагенты!$I:$I,"ФОТ производственный (DC)",Контрагенты!$C:$C,$EB7,Контрагенты!$B:$B,P$2))</f>
        <v>0</v>
      </c>
      <c r="Q7" s="33">
        <f>IF($EB7="","",SUMIFS(Контрагенты!$F:$F,Контрагенты!$I:$I,"ФОТ производственный (DC)",Контрагенты!$C:$C,$EB7,Контрагенты!$B:$B,Q$2))</f>
        <v>0</v>
      </c>
      <c r="R7" s="33">
        <f>IF($EB7="","",SUMIFS(Контрагенты!$F:$F,Контрагенты!$I:$I,"ФОТ производственный (DC)",Контрагенты!$C:$C,$EB7,Контрагенты!$B:$B,R$2))</f>
        <v>0</v>
      </c>
      <c r="S7" s="33">
        <f>IF($EB7="","",SUMIFS(Контрагенты!$F:$F,Контрагенты!$I:$I,"ФОТ производственный (DC)",Контрагенты!$C:$C,$EB7,Контрагенты!$B:$B,S$2))</f>
        <v>29313.98</v>
      </c>
      <c r="T7" s="33">
        <f>IF($EB7="","",SUMIFS(Контрагенты!$F:$F,Контрагенты!$I:$I,"ФОТ производственный (DC)",Контрагенты!$C:$C,$EB7,Контрагенты!$B:$B,T$2))</f>
        <v>0</v>
      </c>
      <c r="U7" s="33">
        <f>IF($EB7="","",SUMIFS(Контрагенты!$F:$F,Контрагенты!$I:$I,"ФОТ производственный (DC)",Контрагенты!$C:$C,$EB7,Контрагенты!$B:$B,U$2))</f>
        <v>0</v>
      </c>
      <c r="V7" s="33">
        <f>IF($EB7="","",SUMIFS(Контрагенты!$F:$F,Контрагенты!$I:$I,"ФОТ производственный (DC)",Контрагенты!$C:$C,$EB7,Контрагенты!$B:$B,V$2))</f>
        <v>0</v>
      </c>
      <c r="W7" s="33">
        <f>IF($EB7="","",SUMIFS(Контрагенты!$F:$F,Контрагенты!$I:$I,"ФОТ производственный (DC)",Контрагенты!$C:$C,$EB7,Контрагенты!$B:$B,W$2))</f>
        <v>0</v>
      </c>
      <c r="X7" s="33">
        <f>IF($EB7="","",SUMIFS(Контрагенты!$F:$F,Контрагенты!$I:$I,"ФОТ производственный (DC)",Контрагенты!$C:$C,$EB7,Контрагенты!$B:$B,X$2))</f>
        <v>0</v>
      </c>
      <c r="Y7" s="33">
        <f>IF($EB7="","",SUMIFS(Контрагенты!$F:$F,Контрагенты!$I:$I,"ФОТ производственный (DC)",Контрагенты!$C:$C,$EB7,Контрагенты!$B:$B,Y$2))</f>
        <v>0</v>
      </c>
      <c r="Z7" s="33">
        <f>IF($EB7="","",SUMIFS(Контрагенты!$F:$F,Контрагенты!$I:$I,"ФОТ производственный (DC)",Контрагенты!$C:$C,$EB7,Контрагенты!$B:$B,Z$2))</f>
        <v>0</v>
      </c>
      <c r="AA7" s="33">
        <f>IF($EB7="","",SUMIFS(Контрагенты!$F:$F,Контрагенты!$I:$I,"ФОТ производственный (DC)",Контрагенты!$C:$C,$EB7,Контрагенты!$B:$B,AA$2))</f>
        <v>0</v>
      </c>
      <c r="AB7" s="33">
        <f>IF($EB7="","",SUMIFS(Контрагенты!$F:$F,Контрагенты!$I:$I,"ФОТ производственный (DC)",Контрагенты!$C:$C,$EB7,Контрагенты!$B:$B,AB$2))</f>
        <v>0</v>
      </c>
      <c r="AC7" s="33">
        <f>IF($EB7="","",SUMIFS(Контрагенты!$F:$F,Контрагенты!$I:$I,"ФОТ производственный (DC)",Контрагенты!$C:$C,$EB7,Контрагенты!$B:$B,AC$2))</f>
        <v>0</v>
      </c>
      <c r="AD7" s="33">
        <f>IF($EB7="","",SUMIFS(Контрагенты!$F:$F,Контрагенты!$I:$I,"ФОТ производственный (DC)",Контрагенты!$C:$C,$EB7,Контрагенты!$B:$B,AD$2))</f>
        <v>0</v>
      </c>
      <c r="AE7" s="33">
        <f>IF($EB7="","",SUMIFS(Контрагенты!$F:$F,Контрагенты!$I:$I,"ФОТ производственный (DC)",Контрагенты!$C:$C,$EB7,Контрагенты!$B:$B,AE$2))</f>
        <v>0</v>
      </c>
      <c r="AF7" s="33">
        <f>IF($EB7="","",SUMIFS(Контрагенты!$F:$F,Контрагенты!$I:$I,"ФОТ производственный (DC)",Контрагенты!$C:$C,$EB7,Контрагенты!$B:$B,AF$2))</f>
        <v>0</v>
      </c>
      <c r="AG7" s="33">
        <f>IF($EB7="","",SUMIFS(Контрагенты!$F:$F,Контрагенты!$I:$I,"ФОТ производственный (DC)",Контрагенты!$C:$C,$EB7,Контрагенты!$B:$B,AG$2))</f>
        <v>0</v>
      </c>
      <c r="AH7" s="33">
        <f>IF($EB7="","",SUMIFS(Контрагенты!$F:$F,Контрагенты!$I:$I,"ФОТ производственный (DC)",Контрагенты!$C:$C,$EB7,Контрагенты!$B:$B,AH$2))</f>
        <v>0</v>
      </c>
      <c r="AI7" s="33">
        <f>IF($EB7="","",SUMIFS(Контрагенты!$F:$F,Контрагенты!$I:$I,"ФОТ производственный (DC)",Контрагенты!$C:$C,$EB7,Контрагенты!$B:$B,AI$2))</f>
        <v>0</v>
      </c>
      <c r="AJ7" s="33">
        <f>IF($EB7="","",SUMIFS(Контрагенты!$F:$F,Контрагенты!$I:$I,"ФОТ производственный (DC)",Контрагенты!$C:$C,$EB7,Контрагенты!$B:$B,AJ$2))</f>
        <v>0</v>
      </c>
      <c r="AK7" s="33">
        <f>IF($EB7="","",SUMIFS(Контрагенты!$F:$F,Контрагенты!$I:$I,"ФОТ производственный (DC)",Контрагенты!$C:$C,$EB7,Контрагенты!$B:$B,AK$2))</f>
        <v>0</v>
      </c>
      <c r="AL7" s="33">
        <f>IF($EB7="","",SUMIFS(Контрагенты!$F:$F,Контрагенты!$I:$I,"ФОТ производственный (DC)",Контрагенты!$C:$C,$EB7,Контрагенты!$B:$B,AL$2))</f>
        <v>0</v>
      </c>
      <c r="AM7" s="33">
        <f>IF($EB7="","",SUMIFS(Контрагенты!$F:$F,Контрагенты!$I:$I,"ФОТ производственный (DC)",Контрагенты!$C:$C,$EB7,Контрагенты!$B:$B,AM$2))</f>
        <v>0</v>
      </c>
      <c r="AN7" s="33">
        <f>IF($EB7="","",SUMIFS(Контрагенты!$F:$F,Контрагенты!$I:$I,"ФОТ производственный (DC)",Контрагенты!$C:$C,$EB7,Контрагенты!$B:$B,AN$2))</f>
        <v>0</v>
      </c>
      <c r="AO7" s="33">
        <f>IF($EB7="","",SUMIFS(Контрагенты!$F:$F,Контрагенты!$I:$I,"ФОТ производственный (DC)",Контрагенты!$C:$C,$EB7,Контрагенты!$B:$B,AO$2))</f>
        <v>0</v>
      </c>
      <c r="AP7" s="33">
        <f>IF($EB7="","",SUMIFS(Контрагенты!$F:$F,Контрагенты!$I:$I,"ФОТ производственный (DC)",Контрагенты!$C:$C,$EB7,Контрагенты!$B:$B,AP$2))</f>
        <v>0</v>
      </c>
      <c r="AQ7" s="33">
        <f>IF($EB7="","",SUMIFS(Контрагенты!$F:$F,Контрагенты!$I:$I,"ФОТ производственный (DC)",Контрагенты!$C:$C,$EB7,Контрагенты!$B:$B,AQ$2))</f>
        <v>0</v>
      </c>
      <c r="AR7" s="33">
        <f>IF($EB7="","",SUMIFS(Контрагенты!$F:$F,Контрагенты!$I:$I,"ФОТ производственный (DC)",Контрагенты!$C:$C,$EB7,Контрагенты!$B:$B,AR$2))</f>
        <v>0</v>
      </c>
      <c r="AS7" s="33">
        <f>IF($EB7="","",SUMIFS(Контрагенты!$F:$F,Контрагенты!$I:$I,"ФОТ производственный (DC)",Контрагенты!$C:$C,$EB7,Контрагенты!$B:$B,AS$2))</f>
        <v>0</v>
      </c>
      <c r="AT7" s="33">
        <f>IF($EB7="","",SUMIFS(Контрагенты!$F:$F,Контрагенты!$I:$I,"ФОТ производственный (DC)",Контрагенты!$C:$C,$EB7,Контрагенты!$B:$B,AT$2))</f>
        <v>0</v>
      </c>
      <c r="AU7" s="33">
        <f>IF($EB7="","",SUMIFS(Контрагенты!$F:$F,Контрагенты!$I:$I,"ФОТ производственный (DC)",Контрагенты!$C:$C,$EB7,Контрагенты!$B:$B,AU$2))</f>
        <v>0</v>
      </c>
      <c r="AV7" s="33">
        <f>IF($EB7="","",SUMIFS(Контрагенты!$F:$F,Контрагенты!$I:$I,"ФОТ производственный (DC)",Контрагенты!$C:$C,$EB7,Контрагенты!$B:$B,AV$2))</f>
        <v>0</v>
      </c>
      <c r="AW7" s="33">
        <f>IF($EB7="","",SUMIFS(Контрагенты!$F:$F,Контрагенты!$I:$I,"ФОТ производственный (DC)",Контрагенты!$C:$C,$EB7,Контрагенты!$B:$B,AW$2))</f>
        <v>0</v>
      </c>
      <c r="AX7" s="33">
        <f>IF($EB7="","",SUMIFS(Контрагенты!$F:$F,Контрагенты!$I:$I,"ФОТ производственный (DC)",Контрагенты!$C:$C,$EB7,Контрагенты!$B:$B,AX$2))</f>
        <v>0</v>
      </c>
      <c r="AY7" s="33">
        <f>IF($EB7="","",SUMIFS(Контрагенты!$F:$F,Контрагенты!$I:$I,"ФОТ производственный (DC)",Контрагенты!$C:$C,$EB7,Контрагенты!$B:$B,AY$2))</f>
        <v>0</v>
      </c>
      <c r="AZ7" s="33">
        <f>IF($EB7="","",SUMIFS(Контрагенты!$F:$F,Контрагенты!$I:$I,"ФОТ производственный (DC)",Контрагенты!$C:$C,$EB7,Контрагенты!$B:$B,AZ$2))</f>
        <v>0</v>
      </c>
      <c r="BA7" s="33">
        <f>IF($EB7="","",SUMIFS(Контрагенты!$F:$F,Контрагенты!$I:$I,"ФОТ производственный (DC)",Контрагенты!$C:$C,$EB7,Контрагенты!$B:$B,BA$2))</f>
        <v>0</v>
      </c>
      <c r="BB7" s="33">
        <f>IF($EB7="","",SUMIFS(Контрагенты!$F:$F,Контрагенты!$I:$I,"ФОТ производственный (DC)",Контрагенты!$C:$C,$EB7,Контрагенты!$B:$B,BB$2))</f>
        <v>0</v>
      </c>
      <c r="BC7" s="33">
        <f>IF($EB7="","",SUMIFS(Контрагенты!$F:$F,Контрагенты!$I:$I,"ФОТ производственный (DC)",Контрагенты!$C:$C,$EB7,Контрагенты!$B:$B,BC$2))</f>
        <v>0</v>
      </c>
      <c r="BD7" s="33">
        <f>IF($EB7="","",SUMIFS(Контрагенты!$F:$F,Контрагенты!$I:$I,"ФОТ производственный (DC)",Контрагенты!$C:$C,$EB7,Контрагенты!$B:$B,BD$2))</f>
        <v>0</v>
      </c>
      <c r="BE7" s="33">
        <f>IF($EB7="","",SUMIFS(Контрагенты!$F:$F,Контрагенты!$I:$I,"ФОТ производственный (DC)",Контрагенты!$C:$C,$EB7,Контрагенты!$B:$B,BE$2))</f>
        <v>0</v>
      </c>
      <c r="BF7" s="33">
        <f>IF($EB7="","",SUMIFS(Контрагенты!$F:$F,Контрагенты!$I:$I,"ФОТ производственный (DC)",Контрагенты!$C:$C,$EB7,Контрагенты!$B:$B,BF$2))</f>
        <v>0</v>
      </c>
      <c r="BG7" s="33">
        <f>IF($EB7="","",SUMIFS(Контрагенты!$F:$F,Контрагенты!$I:$I,"ФОТ производственный (DC)",Контрагенты!$C:$C,$EB7,Контрагенты!$B:$B,BG$2))</f>
        <v>0</v>
      </c>
      <c r="BH7" s="33">
        <f>IF($EB7="","",SUMIFS(Контрагенты!$F:$F,Контрагенты!$I:$I,"ФОТ производственный (DC)",Контрагенты!$C:$C,$EB7,Контрагенты!$B:$B,BH$2))</f>
        <v>0</v>
      </c>
      <c r="BI7" s="33">
        <f>IF($EB7="","",SUMIFS(Контрагенты!$F:$F,Контрагенты!$I:$I,"ФОТ производственный (DC)",Контрагенты!$C:$C,$EB7,Контрагенты!$B:$B,BI$2))</f>
        <v>0</v>
      </c>
      <c r="BJ7" s="33">
        <f>IF($EB7="","",SUMIFS(Контрагенты!$F:$F,Контрагенты!$I:$I,"ФОТ производственный (DC)",Контрагенты!$C:$C,$EB7,Контрагенты!$B:$B,BJ$2))</f>
        <v>0</v>
      </c>
      <c r="BK7" s="33">
        <f>IF($EB7="","",SUMIFS(Контрагенты!$F:$F,Контрагенты!$I:$I,"ФОТ производственный (DC)",Контрагенты!$C:$C,$EB7,Контрагенты!$B:$B,BK$2))</f>
        <v>0</v>
      </c>
      <c r="BL7" s="33">
        <f>IF($EB7="","",SUMIFS(Контрагенты!$F:$F,Контрагенты!$I:$I,"ФОТ производственный (DC)",Контрагенты!$C:$C,$EB7,Контрагенты!$B:$B,BL$2))</f>
        <v>0</v>
      </c>
      <c r="BM7" s="33">
        <f>IF($EB7="","",SUMIFS(Контрагенты!$F:$F,Контрагенты!$I:$I,"ФОТ производственный (DC)",Контрагенты!$C:$C,$EB7,Контрагенты!$B:$B,BM$2))</f>
        <v>0</v>
      </c>
      <c r="BN7" s="33">
        <f>IF($EB7="","",SUMIFS(Контрагенты!$F:$F,Контрагенты!$I:$I,"ФОТ производственный (DC)",Контрагенты!$C:$C,$EB7,Контрагенты!$B:$B,BN$2))</f>
        <v>0</v>
      </c>
      <c r="BO7" s="33">
        <f>IF($EB7="","",SUMIFS(Контрагенты!$F:$F,Контрагенты!$I:$I,"ФОТ производственный (DC)",Контрагенты!$C:$C,$EB7,Контрагенты!$B:$B,BO$2))</f>
        <v>0</v>
      </c>
      <c r="BP7" s="33">
        <f>IF($EB7="","",SUMIFS(Контрагенты!$F:$F,Контрагенты!$I:$I,"ФОТ производственный (DC)",Контрагенты!$C:$C,$EB7,Контрагенты!$B:$B,BP$2))</f>
        <v>0</v>
      </c>
      <c r="BQ7" s="33">
        <f>IF($EB7="","",SUMIFS(Контрагенты!$F:$F,Контрагенты!$I:$I,"ФОТ производственный (DC)",Контрагенты!$C:$C,$EB7,Контрагенты!$B:$B,BQ$2))</f>
        <v>0</v>
      </c>
      <c r="BR7" s="33">
        <f>IF($EB7="","",SUMIFS(Контрагенты!$F:$F,Контрагенты!$I:$I,"ФОТ производственный (DC)",Контрагенты!$C:$C,$EB7,Контрагенты!$B:$B,BR$2))</f>
        <v>0</v>
      </c>
      <c r="BS7" s="33">
        <f>IF($EB7="","",SUMIFS(Контрагенты!$F:$F,Контрагенты!$I:$I,"ФОТ производственный (DC)",Контрагенты!$C:$C,$EB7,Контрагенты!$B:$B,BS$2))</f>
        <v>0</v>
      </c>
      <c r="BT7" s="33">
        <f>IF($EB7="","",SUMIFS(Контрагенты!$F:$F,Контрагенты!$I:$I,"ФОТ производственный (DC)",Контрагенты!$C:$C,$EB7,Контрагенты!$B:$B,BT$2))</f>
        <v>0</v>
      </c>
      <c r="BU7" s="33">
        <f>IF($EB7="","",SUMIFS(Контрагенты!$F:$F,Контрагенты!$I:$I,"ФОТ производственный (DC)",Контрагенты!$C:$C,$EB7,Контрагенты!$B:$B,BU$2))</f>
        <v>0</v>
      </c>
      <c r="BV7" s="33">
        <f>IF($EB7="","",SUMIFS(Контрагенты!$F:$F,Контрагенты!$I:$I,"ФОТ производственный (DC)",Контрагенты!$C:$C,$EB7,Контрагенты!$B:$B,BV$2))</f>
        <v>0</v>
      </c>
      <c r="BW7" s="33">
        <f>IF($EB7="","",SUMIFS(Контрагенты!$F:$F,Контрагенты!$I:$I,"ФОТ производственный (DC)",Контрагенты!$C:$C,$EB7,Контрагенты!$B:$B,BW$2))</f>
        <v>0</v>
      </c>
      <c r="BX7" s="33">
        <f>IF($EB7="","",SUMIFS(Контрагенты!$F:$F,Контрагенты!$I:$I,"ФОТ производственный (DC)",Контрагенты!$C:$C,$EB7,Контрагенты!$B:$B,BX$2))</f>
        <v>0</v>
      </c>
      <c r="BY7" s="33">
        <f>IF($EB7="","",SUMIFS(Контрагенты!$F:$F,Контрагенты!$I:$I,"ФОТ производственный (DC)",Контрагенты!$C:$C,$EB7,Контрагенты!$B:$B,BY$2))</f>
        <v>0</v>
      </c>
      <c r="BZ7" s="33">
        <f>IF($EB7="","",SUMIFS(Контрагенты!$F:$F,Контрагенты!$I:$I,"ФОТ производственный (DC)",Контрагенты!$C:$C,$EB7,Контрагенты!$B:$B,BZ$2))</f>
        <v>0</v>
      </c>
      <c r="CA7" s="33">
        <f>IF($EB7="","",SUMIFS(Контрагенты!$F:$F,Контрагенты!$I:$I,"ФОТ производственный (DC)",Контрагенты!$C:$C,$EB7,Контрагенты!$B:$B,CA$2))</f>
        <v>0</v>
      </c>
      <c r="CB7" s="33">
        <f>IF($EB7="","",SUMIFS(Контрагенты!$F:$F,Контрагенты!$I:$I,"ФОТ производственный (DC)",Контрагенты!$C:$C,$EB7,Контрагенты!$B:$B,CB$2))</f>
        <v>0</v>
      </c>
      <c r="CC7" s="33">
        <f>IF($EB7="","",SUMIFS(Контрагенты!$F:$F,Контрагенты!$I:$I,"ФОТ производственный (DC)",Контрагенты!$C:$C,$EB7,Контрагенты!$B:$B,CC$2))</f>
        <v>0</v>
      </c>
      <c r="CD7" s="33">
        <f>IF($EB7="","",SUMIFS(Контрагенты!$F:$F,Контрагенты!$I:$I,"ФОТ производственный (DC)",Контрагенты!$C:$C,$EB7,Контрагенты!$B:$B,CD$2))</f>
        <v>0</v>
      </c>
      <c r="CE7" s="33">
        <f>IF($EB7="","",SUMIFS(Контрагенты!$F:$F,Контрагенты!$I:$I,"ФОТ производственный (DC)",Контрагенты!$C:$C,$EB7,Контрагенты!$B:$B,CE$2))</f>
        <v>0</v>
      </c>
      <c r="CF7" s="33">
        <f>IF($EB7="","",SUMIFS(Контрагенты!$F:$F,Контрагенты!$I:$I,"ФОТ производственный (DC)",Контрагенты!$C:$C,$EB7,Контрагенты!$B:$B,CF$2))</f>
        <v>0</v>
      </c>
      <c r="CG7" s="33">
        <f>IF($EB7="","",SUMIFS(Контрагенты!$F:$F,Контрагенты!$I:$I,"ФОТ производственный (DC)",Контрагенты!$C:$C,$EB7,Контрагенты!$B:$B,CG$2))</f>
        <v>0</v>
      </c>
      <c r="CH7" s="33">
        <f>IF($EB7="","",SUMIFS(Контрагенты!$F:$F,Контрагенты!$I:$I,"ФОТ производственный (DC)",Контрагенты!$C:$C,$EB7,Контрагенты!$B:$B,CH$2))</f>
        <v>0</v>
      </c>
      <c r="CI7" s="33">
        <f>IF($EB7="","",SUMIFS(Контрагенты!$F:$F,Контрагенты!$I:$I,"ФОТ производственный (DC)",Контрагенты!$C:$C,$EB7,Контрагенты!$B:$B,CI$2))</f>
        <v>0</v>
      </c>
      <c r="CJ7" s="33">
        <f>IF($EB7="","",SUMIFS(Контрагенты!$F:$F,Контрагенты!$I:$I,"ФОТ производственный (DC)",Контрагенты!$C:$C,$EB7,Контрагенты!$B:$B,CJ$2))</f>
        <v>0</v>
      </c>
      <c r="CK7" s="33">
        <f>IF($EB7="","",SUMIFS(Контрагенты!$F:$F,Контрагенты!$I:$I,"ФОТ производственный (DC)",Контрагенты!$C:$C,$EB7,Контрагенты!$B:$B,CK$2))</f>
        <v>0</v>
      </c>
      <c r="CL7" s="33">
        <f>IF($EB7="","",SUMIFS(Контрагенты!$F:$F,Контрагенты!$I:$I,"ФОТ производственный (DC)",Контрагенты!$C:$C,$EB7,Контрагенты!$B:$B,CL$2))</f>
        <v>0</v>
      </c>
      <c r="CM7" s="33">
        <f>IF($EB7="","",SUMIFS(Контрагенты!$F:$F,Контрагенты!$I:$I,"ФОТ производственный (DC)",Контрагенты!$C:$C,$EB7,Контрагенты!$B:$B,CM$2))</f>
        <v>0</v>
      </c>
      <c r="CN7" s="33">
        <f>IF($EB7="","",SUMIFS(Контрагенты!$F:$F,Контрагенты!$I:$I,"ФОТ производственный (DC)",Контрагенты!$C:$C,$EB7,Контрагенты!$B:$B,CN$2))</f>
        <v>0</v>
      </c>
      <c r="CO7" s="33">
        <f>IF($EB7="","",SUMIFS(Контрагенты!$F:$F,Контрагенты!$I:$I,"ФОТ производственный (DC)",Контрагенты!$C:$C,$EB7,Контрагенты!$B:$B,CO$2))</f>
        <v>0</v>
      </c>
      <c r="CP7" s="33">
        <f>IF($EB7="","",SUMIFS(Контрагенты!$F:$F,Контрагенты!$I:$I,"ФОТ производственный (DC)",Контрагенты!$C:$C,$EB7,Контрагенты!$B:$B,CP$2))</f>
        <v>0</v>
      </c>
      <c r="CQ7" s="33">
        <f>IF($EB7="","",SUMIFS(Контрагенты!$F:$F,Контрагенты!$I:$I,"ФОТ производственный (DC)",Контрагенты!$C:$C,$EB7,Контрагенты!$B:$B,CQ$2))</f>
        <v>0</v>
      </c>
      <c r="CR7" s="33">
        <f>IF($EB7="","",SUMIFS(Контрагенты!$F:$F,Контрагенты!$I:$I,"ФОТ производственный (DC)",Контрагенты!$C:$C,$EB7,Контрагенты!$B:$B,CR$2))</f>
        <v>0</v>
      </c>
      <c r="CS7" s="33">
        <f>IF($EB7="","",SUMIFS(Контрагенты!$F:$F,Контрагенты!$I:$I,"ФОТ производственный (DC)",Контрагенты!$C:$C,$EB7,Контрагенты!$B:$B,CS$2))</f>
        <v>0</v>
      </c>
      <c r="CT7" s="33">
        <f>IF($EB7="","",SUMIFS(Контрагенты!$F:$F,Контрагенты!$I:$I,"ФОТ производственный (DC)",Контрагенты!$C:$C,$EB7,Контрагенты!$B:$B,CT$2))</f>
        <v>0</v>
      </c>
      <c r="CU7" s="33">
        <f>IF($EB7="","",SUMIFS(Контрагенты!$F:$F,Контрагенты!$I:$I,"ФОТ производственный (DC)",Контрагенты!$C:$C,$EB7,Контрагенты!$B:$B,CU$2))</f>
        <v>0</v>
      </c>
      <c r="CV7" s="33">
        <f>IF($EB7="","",SUMIFS(Контрагенты!$F:$F,Контрагенты!$I:$I,"ФОТ производственный (DC)",Контрагенты!$C:$C,$EB7,Контрагенты!$B:$B,CV$2))</f>
        <v>0</v>
      </c>
      <c r="CW7" s="33">
        <f>IF($EB7="","",SUMIFS(Контрагенты!$F:$F,Контрагенты!$I:$I,"ФОТ производственный (DC)",Контрагенты!$C:$C,$EB7,Контрагенты!$B:$B,CW$2))</f>
        <v>0</v>
      </c>
      <c r="CX7" s="33">
        <f>IF($EB7="","",SUMIFS(Контрагенты!$F:$F,Контрагенты!$I:$I,"ФОТ производственный (DC)",Контрагенты!$C:$C,$EB7,Контрагенты!$B:$B,CX$2))</f>
        <v>0</v>
      </c>
      <c r="CY7" s="33">
        <f>IF($EB7="","",SUMIFS(Контрагенты!$F:$F,Контрагенты!$I:$I,"ФОТ производственный (DC)",Контрагенты!$C:$C,$EB7,Контрагенты!$B:$B,CY$2))</f>
        <v>0</v>
      </c>
      <c r="CZ7" s="33">
        <f>IF($EB7="","",SUMIFS(Контрагенты!$F:$F,Контрагенты!$I:$I,"ФОТ производственный (DC)",Контрагенты!$C:$C,$EB7,Контрагенты!$B:$B,CZ$2))</f>
        <v>0</v>
      </c>
      <c r="DA7" s="33">
        <f>IF($EB7="","",SUMIFS(Контрагенты!$F:$F,Контрагенты!$I:$I,"ФОТ производственный (DC)",Контрагенты!$C:$C,$EB7,Контрагенты!$B:$B,DA$2))</f>
        <v>0</v>
      </c>
      <c r="DB7" s="33">
        <f>IF($EB7="","",SUMIFS(Контрагенты!$F:$F,Контрагенты!$I:$I,"ФОТ производственный (DC)",Контрагенты!$C:$C,$EB7,Контрагенты!$B:$B,DB$2))</f>
        <v>0</v>
      </c>
      <c r="DC7" s="33">
        <f>IF($EB7="","",SUMIFS(Контрагенты!$F:$F,Контрагенты!$I:$I,"ФОТ производственный (DC)",Контрагенты!$C:$C,$EB7,Контрагенты!$B:$B,DC$2))</f>
        <v>0</v>
      </c>
      <c r="DD7" s="33">
        <f>IF($EB7="","",SUMIFS(Контрагенты!$F:$F,Контрагенты!$I:$I,"ФОТ производственный (DC)",Контрагенты!$C:$C,$EB7,Контрагенты!$B:$B,DD$2))</f>
        <v>0</v>
      </c>
      <c r="DE7" s="33">
        <f>IF($EB7="","",SUMIFS(Контрагенты!$F:$F,Контрагенты!$I:$I,"ФОТ производственный (DC)",Контрагенты!$C:$C,$EB7,Контрагенты!$B:$B,DE$2))</f>
        <v>0</v>
      </c>
      <c r="DF7" s="33">
        <f>IF($EB7="","",SUMIFS(Контрагенты!$F:$F,Контрагенты!$I:$I,"ФОТ производственный (DC)",Контрагенты!$C:$C,$EB7,Контрагенты!$B:$B,DF$2))</f>
        <v>0</v>
      </c>
      <c r="DG7" s="33">
        <f>IF($EB7="","",SUMIFS(Контрагенты!$F:$F,Контрагенты!$I:$I,"ФОТ производственный (DC)",Контрагенты!$C:$C,$EB7,Контрагенты!$B:$B,DG$2))</f>
        <v>0</v>
      </c>
      <c r="DH7" s="33">
        <f>IF($EB7="","",SUMIFS(Контрагенты!$F:$F,Контрагенты!$I:$I,"ФОТ производственный (DC)",Контрагенты!$C:$C,$EB7,Контрагенты!$B:$B,DH$2))</f>
        <v>0</v>
      </c>
      <c r="DI7" s="33">
        <f>IF($EB7="","",SUMIFS(Контрагенты!$F:$F,Контрагенты!$I:$I,"ФОТ производственный (DC)",Контрагенты!$C:$C,$EB7,Контрагенты!$B:$B,DI$2))</f>
        <v>0</v>
      </c>
      <c r="DJ7" s="33">
        <f>IF($EB7="","",SUMIFS(Контрагенты!$F:$F,Контрагенты!$I:$I,"ФОТ производственный (DC)",Контрагенты!$C:$C,$EB7,Контрагенты!$B:$B,DJ$2))</f>
        <v>0</v>
      </c>
      <c r="DK7" s="33">
        <f>IF($EB7="","",SUMIFS(Контрагенты!$F:$F,Контрагенты!$I:$I,"ФОТ производственный (DC)",Контрагенты!$C:$C,$EB7,Контрагенты!$B:$B,DK$2))</f>
        <v>0</v>
      </c>
      <c r="DL7" s="33">
        <f>IF($EB7="","",SUMIFS(Контрагенты!$F:$F,Контрагенты!$I:$I,"ФОТ производственный (DC)",Контрагенты!$C:$C,$EB7,Контрагенты!$B:$B,DL$2))</f>
        <v>0</v>
      </c>
      <c r="DM7" s="33">
        <f>IF($EB7="","",SUMIFS(Контрагенты!$F:$F,Контрагенты!$I:$I,"ФОТ производственный (DC)",Контрагенты!$C:$C,$EB7,Контрагенты!$B:$B,DM$2))</f>
        <v>0</v>
      </c>
      <c r="DN7" s="33">
        <f>IF($EB7="","",SUMIFS(Контрагенты!$F:$F,Контрагенты!$I:$I,"ФОТ производственный (DC)",Контрагенты!$C:$C,$EB7,Контрагенты!$B:$B,DN$2))</f>
        <v>0</v>
      </c>
      <c r="DO7" s="33">
        <f>IF($EB7="","",SUMIFS(Контрагенты!$F:$F,Контрагенты!$I:$I,"ФОТ производственный (DC)",Контрагенты!$C:$C,$EB7,Контрагенты!$B:$B,DO$2))</f>
        <v>0</v>
      </c>
      <c r="DP7" s="33">
        <f>IF($EB7="","",SUMIFS(Контрагенты!$F:$F,Контрагенты!$I:$I,"ФОТ производственный (DC)",Контрагенты!$C:$C,$EB7,Контрагенты!$B:$B,DP$2))</f>
        <v>0</v>
      </c>
      <c r="DQ7" s="33">
        <f>IF($EB7="","",SUMIFS(Контрагенты!$F:$F,Контрагенты!$I:$I,"ФОТ производственный (DC)",Контрагенты!$C:$C,$EB7,Контрагенты!$B:$B,DQ$2))</f>
        <v>0</v>
      </c>
      <c r="DR7" s="33">
        <f>IF($EB7="","",SUMIFS(Контрагенты!$F:$F,Контрагенты!$I:$I,"ФОТ производственный (DC)",Контрагенты!$C:$C,$EB7,Контрагенты!$B:$B,DR$2))</f>
        <v>0</v>
      </c>
      <c r="DS7" s="33">
        <f>IF($EB7="","",SUMIFS(Контрагенты!$F:$F,Контрагенты!$I:$I,"ФОТ производственный (DC)",Контрагенты!$C:$C,$EB7,Контрагенты!$B:$B,DS$2))</f>
        <v>0</v>
      </c>
      <c r="DT7" s="33">
        <f>IF($EB7="","",SUMIFS(Контрагенты!$F:$F,Контрагенты!$I:$I,"ФОТ производственный (DC)",Контрагенты!$C:$C,$EB7,Контрагенты!$B:$B,DT$2))</f>
        <v>0</v>
      </c>
      <c r="DU7" s="33">
        <f>IF($EB7="","",SUMIFS(Контрагенты!$F:$F,Контрагенты!$I:$I,"ФОТ производственный (DC)",Контрагенты!$C:$C,$EB7,Контрагенты!$B:$B,DU$2))</f>
        <v>0</v>
      </c>
      <c r="DV7" s="33">
        <f>IF($EB7="","",SUMIFS(Контрагенты!$F:$F,Контрагенты!$I:$I,"ФОТ производственный (DC)",Контрагенты!$C:$C,$EB7,Контрагенты!$B:$B,DV$2))</f>
        <v>0</v>
      </c>
      <c r="DW7" s="33">
        <f>IF($EB7="","",SUMIFS(Контрагенты!$F:$F,Контрагенты!$I:$I,"ФОТ производственный (DC)",Контрагенты!$C:$C,$EB7,Контрагенты!$B:$B,DW$2))</f>
        <v>0</v>
      </c>
      <c r="DX7" s="33">
        <f>IF($EB7="","",SUMIFS(Контрагенты!$F:$F,Контрагенты!$I:$I,"ФОТ производственный (DC)",Контрагенты!$C:$C,$EB7,Контрагенты!$B:$B,DX$2))</f>
        <v>0</v>
      </c>
      <c r="DY7" s="33">
        <f>IF($EB7="","",SUMIFS(Контрагенты!$F:$F,Контрагенты!$I:$I,"ФОТ производственный (DC)",Контрагенты!$C:$C,$EB7,Контрагенты!$B:$B,DY$2))</f>
        <v>0</v>
      </c>
      <c r="DZ7" s="33">
        <f>IF($EB7="","",SUMIFS(Контрагенты!$F:$F,Контрагенты!$I:$I,"ФОТ производственный (DC)",Контрагенты!$C:$C,$EB7,Контрагенты!$B:$B,DZ$2))</f>
        <v>0</v>
      </c>
      <c r="EB7" s="33" t="s">
        <v>270</v>
      </c>
    </row>
    <row r="8" spans="1:133" s="33" customFormat="1">
      <c r="H8" s="34" t="str">
        <f t="shared" ref="H8:H67" si="9">IF(A8="","",SUM(I8:DZ8))</f>
        <v/>
      </c>
    </row>
    <row r="9" spans="1:133" s="33" customFormat="1">
      <c r="H9" s="34" t="str">
        <f t="shared" si="9"/>
        <v/>
      </c>
    </row>
    <row r="10" spans="1:133" s="33" customFormat="1">
      <c r="H10" s="34" t="str">
        <f t="shared" si="9"/>
        <v/>
      </c>
    </row>
    <row r="11" spans="1:133" s="33" customFormat="1">
      <c r="H11" s="34" t="str">
        <f t="shared" si="9"/>
        <v/>
      </c>
    </row>
    <row r="12" spans="1:133" s="33" customFormat="1">
      <c r="H12" s="34" t="str">
        <f t="shared" si="9"/>
        <v/>
      </c>
    </row>
    <row r="13" spans="1:133" s="33" customFormat="1">
      <c r="H13" s="34" t="str">
        <f t="shared" si="9"/>
        <v/>
      </c>
    </row>
    <row r="14" spans="1:133" s="33" customFormat="1">
      <c r="H14" s="34" t="str">
        <f t="shared" si="9"/>
        <v/>
      </c>
    </row>
    <row r="15" spans="1:133" s="33" customFormat="1">
      <c r="H15" s="34" t="str">
        <f t="shared" si="9"/>
        <v/>
      </c>
    </row>
    <row r="16" spans="1:133" s="33" customFormat="1">
      <c r="H16" s="34" t="str">
        <f t="shared" si="9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9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9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9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9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9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9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9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9"/>
        <v/>
      </c>
    </row>
    <row r="25" spans="1:38">
      <c r="H25" s="34" t="str">
        <f t="shared" si="9"/>
        <v/>
      </c>
    </row>
    <row r="26" spans="1:38">
      <c r="H26" s="34" t="str">
        <f t="shared" si="9"/>
        <v/>
      </c>
    </row>
    <row r="27" spans="1:38">
      <c r="H27" s="34" t="str">
        <f t="shared" si="9"/>
        <v/>
      </c>
    </row>
    <row r="28" spans="1:38">
      <c r="H28" s="34" t="str">
        <f t="shared" si="9"/>
        <v/>
      </c>
    </row>
    <row r="29" spans="1:38">
      <c r="H29" s="34" t="str">
        <f t="shared" si="9"/>
        <v/>
      </c>
    </row>
    <row r="30" spans="1:38">
      <c r="H30" s="34" t="str">
        <f t="shared" si="9"/>
        <v/>
      </c>
    </row>
    <row r="31" spans="1:38">
      <c r="H31" s="34" t="str">
        <f t="shared" si="9"/>
        <v/>
      </c>
    </row>
    <row r="32" spans="1:38">
      <c r="H32" s="34" t="str">
        <f t="shared" si="9"/>
        <v/>
      </c>
    </row>
    <row r="33" spans="8:8">
      <c r="H33" s="34" t="str">
        <f t="shared" si="9"/>
        <v/>
      </c>
    </row>
    <row r="34" spans="8:8">
      <c r="H34" s="34" t="str">
        <f t="shared" si="9"/>
        <v/>
      </c>
    </row>
    <row r="35" spans="8:8">
      <c r="H35" s="34" t="str">
        <f t="shared" si="9"/>
        <v/>
      </c>
    </row>
    <row r="36" spans="8:8">
      <c r="H36" s="34" t="str">
        <f t="shared" si="9"/>
        <v/>
      </c>
    </row>
    <row r="37" spans="8:8">
      <c r="H37" s="34" t="str">
        <f t="shared" si="9"/>
        <v/>
      </c>
    </row>
    <row r="38" spans="8:8">
      <c r="H38" s="34" t="str">
        <f t="shared" si="9"/>
        <v/>
      </c>
    </row>
    <row r="39" spans="8:8">
      <c r="H39" s="34" t="str">
        <f t="shared" si="9"/>
        <v/>
      </c>
    </row>
    <row r="40" spans="8:8">
      <c r="H40" s="34" t="str">
        <f t="shared" si="9"/>
        <v/>
      </c>
    </row>
    <row r="41" spans="8:8">
      <c r="H41" s="34" t="str">
        <f t="shared" si="9"/>
        <v/>
      </c>
    </row>
    <row r="42" spans="8:8">
      <c r="H42" s="34" t="str">
        <f t="shared" si="9"/>
        <v/>
      </c>
    </row>
    <row r="43" spans="8:8">
      <c r="H43" s="34" t="str">
        <f t="shared" si="9"/>
        <v/>
      </c>
    </row>
    <row r="44" spans="8:8">
      <c r="H44" s="34" t="str">
        <f t="shared" si="9"/>
        <v/>
      </c>
    </row>
    <row r="45" spans="8:8">
      <c r="H45" s="34" t="str">
        <f t="shared" si="9"/>
        <v/>
      </c>
    </row>
    <row r="46" spans="8:8">
      <c r="H46" s="34" t="str">
        <f t="shared" si="9"/>
        <v/>
      </c>
    </row>
    <row r="47" spans="8:8">
      <c r="H47" s="34" t="str">
        <f t="shared" si="9"/>
        <v/>
      </c>
    </row>
    <row r="48" spans="8:8">
      <c r="H48" s="34" t="str">
        <f t="shared" si="9"/>
        <v/>
      </c>
    </row>
    <row r="49" spans="8:8">
      <c r="H49" s="34" t="str">
        <f t="shared" si="9"/>
        <v/>
      </c>
    </row>
    <row r="50" spans="8:8">
      <c r="H50" s="34" t="str">
        <f t="shared" si="9"/>
        <v/>
      </c>
    </row>
    <row r="51" spans="8:8">
      <c r="H51" s="34" t="str">
        <f t="shared" si="9"/>
        <v/>
      </c>
    </row>
    <row r="52" spans="8:8">
      <c r="H52" s="34" t="str">
        <f t="shared" si="9"/>
        <v/>
      </c>
    </row>
    <row r="53" spans="8:8">
      <c r="H53" s="34" t="str">
        <f t="shared" si="9"/>
        <v/>
      </c>
    </row>
    <row r="54" spans="8:8">
      <c r="H54" s="34" t="str">
        <f t="shared" si="9"/>
        <v/>
      </c>
    </row>
    <row r="55" spans="8:8">
      <c r="H55" s="34" t="str">
        <f t="shared" si="9"/>
        <v/>
      </c>
    </row>
    <row r="56" spans="8:8">
      <c r="H56" s="34" t="str">
        <f t="shared" si="9"/>
        <v/>
      </c>
    </row>
    <row r="57" spans="8:8">
      <c r="H57" s="34" t="str">
        <f t="shared" si="9"/>
        <v/>
      </c>
    </row>
    <row r="58" spans="8:8">
      <c r="H58" s="34" t="str">
        <f t="shared" si="9"/>
        <v/>
      </c>
    </row>
    <row r="59" spans="8:8">
      <c r="H59" s="34" t="str">
        <f t="shared" si="9"/>
        <v/>
      </c>
    </row>
    <row r="60" spans="8:8">
      <c r="H60" s="34" t="str">
        <f t="shared" si="9"/>
        <v/>
      </c>
    </row>
    <row r="61" spans="8:8">
      <c r="H61" s="34" t="str">
        <f t="shared" si="9"/>
        <v/>
      </c>
    </row>
    <row r="62" spans="8:8">
      <c r="H62" s="34" t="str">
        <f t="shared" si="9"/>
        <v/>
      </c>
    </row>
    <row r="63" spans="8:8">
      <c r="H63" s="34" t="str">
        <f t="shared" si="9"/>
        <v/>
      </c>
    </row>
    <row r="64" spans="8:8">
      <c r="H64" s="34" t="str">
        <f t="shared" si="9"/>
        <v/>
      </c>
    </row>
    <row r="65" spans="8:8">
      <c r="H65" s="34" t="str">
        <f t="shared" si="9"/>
        <v/>
      </c>
    </row>
    <row r="66" spans="8:8">
      <c r="H66" s="34" t="str">
        <f t="shared" si="9"/>
        <v/>
      </c>
    </row>
    <row r="67" spans="8:8">
      <c r="H67" s="34" t="str">
        <f t="shared" si="9"/>
        <v/>
      </c>
    </row>
    <row r="68" spans="8:8">
      <c r="H68" s="34" t="str">
        <f t="shared" ref="H68:H131" si="10">IF(A68="","",SUM(I68:DZ68))</f>
        <v/>
      </c>
    </row>
    <row r="69" spans="8:8">
      <c r="H69" s="34" t="str">
        <f t="shared" si="10"/>
        <v/>
      </c>
    </row>
    <row r="70" spans="8:8">
      <c r="H70" s="34" t="str">
        <f t="shared" si="10"/>
        <v/>
      </c>
    </row>
    <row r="71" spans="8:8">
      <c r="H71" s="34" t="str">
        <f t="shared" si="10"/>
        <v/>
      </c>
    </row>
    <row r="72" spans="8:8">
      <c r="H72" s="34" t="str">
        <f t="shared" si="10"/>
        <v/>
      </c>
    </row>
    <row r="73" spans="8:8">
      <c r="H73" s="34" t="str">
        <f t="shared" si="10"/>
        <v/>
      </c>
    </row>
    <row r="74" spans="8:8">
      <c r="H74" s="34" t="str">
        <f t="shared" si="10"/>
        <v/>
      </c>
    </row>
    <row r="75" spans="8:8">
      <c r="H75" s="34" t="str">
        <f t="shared" si="10"/>
        <v/>
      </c>
    </row>
    <row r="76" spans="8:8">
      <c r="H76" s="34" t="str">
        <f t="shared" si="10"/>
        <v/>
      </c>
    </row>
    <row r="77" spans="8:8">
      <c r="H77" s="34" t="str">
        <f t="shared" si="10"/>
        <v/>
      </c>
    </row>
    <row r="78" spans="8:8">
      <c r="H78" s="34" t="str">
        <f t="shared" si="10"/>
        <v/>
      </c>
    </row>
    <row r="79" spans="8:8">
      <c r="H79" s="34" t="str">
        <f t="shared" si="10"/>
        <v/>
      </c>
    </row>
    <row r="80" spans="8:8">
      <c r="H80" s="34" t="str">
        <f t="shared" si="10"/>
        <v/>
      </c>
    </row>
    <row r="81" spans="8:8">
      <c r="H81" s="34" t="str">
        <f t="shared" si="10"/>
        <v/>
      </c>
    </row>
    <row r="82" spans="8:8">
      <c r="H82" s="34" t="str">
        <f t="shared" si="10"/>
        <v/>
      </c>
    </row>
    <row r="83" spans="8:8">
      <c r="H83" s="34" t="str">
        <f t="shared" si="10"/>
        <v/>
      </c>
    </row>
    <row r="84" spans="8:8">
      <c r="H84" s="34" t="str">
        <f t="shared" si="10"/>
        <v/>
      </c>
    </row>
    <row r="85" spans="8:8">
      <c r="H85" s="34" t="str">
        <f t="shared" si="10"/>
        <v/>
      </c>
    </row>
    <row r="86" spans="8:8">
      <c r="H86" s="34" t="str">
        <f t="shared" si="10"/>
        <v/>
      </c>
    </row>
    <row r="87" spans="8:8">
      <c r="H87" s="34" t="str">
        <f t="shared" si="10"/>
        <v/>
      </c>
    </row>
    <row r="88" spans="8:8">
      <c r="H88" s="34" t="str">
        <f t="shared" si="10"/>
        <v/>
      </c>
    </row>
    <row r="89" spans="8:8">
      <c r="H89" s="34" t="str">
        <f t="shared" si="10"/>
        <v/>
      </c>
    </row>
    <row r="90" spans="8:8">
      <c r="H90" s="34" t="str">
        <f t="shared" si="10"/>
        <v/>
      </c>
    </row>
    <row r="91" spans="8:8">
      <c r="H91" s="34" t="str">
        <f t="shared" si="10"/>
        <v/>
      </c>
    </row>
    <row r="92" spans="8:8">
      <c r="H92" s="34" t="str">
        <f t="shared" si="10"/>
        <v/>
      </c>
    </row>
    <row r="93" spans="8:8">
      <c r="H93" s="34" t="str">
        <f t="shared" si="10"/>
        <v/>
      </c>
    </row>
    <row r="94" spans="8:8">
      <c r="H94" s="34" t="str">
        <f t="shared" si="10"/>
        <v/>
      </c>
    </row>
    <row r="95" spans="8:8">
      <c r="H95" s="34" t="str">
        <f t="shared" si="10"/>
        <v/>
      </c>
    </row>
    <row r="96" spans="8:8">
      <c r="H96" s="34" t="str">
        <f t="shared" si="10"/>
        <v/>
      </c>
    </row>
    <row r="97" spans="8:8">
      <c r="H97" s="34" t="str">
        <f t="shared" si="10"/>
        <v/>
      </c>
    </row>
    <row r="98" spans="8:8">
      <c r="H98" s="34" t="str">
        <f t="shared" si="10"/>
        <v/>
      </c>
    </row>
    <row r="99" spans="8:8">
      <c r="H99" s="34" t="str">
        <f t="shared" si="10"/>
        <v/>
      </c>
    </row>
    <row r="100" spans="8:8">
      <c r="H100" s="34" t="str">
        <f t="shared" si="10"/>
        <v/>
      </c>
    </row>
    <row r="101" spans="8:8">
      <c r="H101" s="34" t="str">
        <f t="shared" si="10"/>
        <v/>
      </c>
    </row>
    <row r="102" spans="8:8">
      <c r="H102" s="34" t="str">
        <f t="shared" si="10"/>
        <v/>
      </c>
    </row>
    <row r="103" spans="8:8">
      <c r="H103" s="34" t="str">
        <f t="shared" si="10"/>
        <v/>
      </c>
    </row>
    <row r="104" spans="8:8">
      <c r="H104" s="34" t="str">
        <f t="shared" si="10"/>
        <v/>
      </c>
    </row>
    <row r="105" spans="8:8">
      <c r="H105" s="34" t="str">
        <f t="shared" si="10"/>
        <v/>
      </c>
    </row>
    <row r="106" spans="8:8">
      <c r="H106" s="34" t="str">
        <f t="shared" si="10"/>
        <v/>
      </c>
    </row>
    <row r="107" spans="8:8">
      <c r="H107" s="34" t="str">
        <f t="shared" si="10"/>
        <v/>
      </c>
    </row>
    <row r="108" spans="8:8">
      <c r="H108" s="34" t="str">
        <f t="shared" si="10"/>
        <v/>
      </c>
    </row>
    <row r="109" spans="8:8">
      <c r="H109" s="34" t="str">
        <f t="shared" si="10"/>
        <v/>
      </c>
    </row>
    <row r="110" spans="8:8">
      <c r="H110" s="34" t="str">
        <f t="shared" si="10"/>
        <v/>
      </c>
    </row>
    <row r="111" spans="8:8">
      <c r="H111" s="34" t="str">
        <f t="shared" si="10"/>
        <v/>
      </c>
    </row>
    <row r="112" spans="8:8">
      <c r="H112" s="34" t="str">
        <f t="shared" si="10"/>
        <v/>
      </c>
    </row>
    <row r="113" spans="8:8">
      <c r="H113" s="34" t="str">
        <f t="shared" si="10"/>
        <v/>
      </c>
    </row>
    <row r="114" spans="8:8">
      <c r="H114" s="34" t="str">
        <f t="shared" si="10"/>
        <v/>
      </c>
    </row>
    <row r="115" spans="8:8">
      <c r="H115" s="34" t="str">
        <f t="shared" si="10"/>
        <v/>
      </c>
    </row>
    <row r="116" spans="8:8">
      <c r="H116" s="34" t="str">
        <f t="shared" si="10"/>
        <v/>
      </c>
    </row>
    <row r="117" spans="8:8">
      <c r="H117" s="34" t="str">
        <f t="shared" si="10"/>
        <v/>
      </c>
    </row>
    <row r="118" spans="8:8">
      <c r="H118" s="34" t="str">
        <f t="shared" si="10"/>
        <v/>
      </c>
    </row>
    <row r="119" spans="8:8">
      <c r="H119" s="34" t="str">
        <f t="shared" si="10"/>
        <v/>
      </c>
    </row>
    <row r="120" spans="8:8">
      <c r="H120" s="34" t="str">
        <f t="shared" si="10"/>
        <v/>
      </c>
    </row>
    <row r="121" spans="8:8">
      <c r="H121" s="34" t="str">
        <f t="shared" si="10"/>
        <v/>
      </c>
    </row>
    <row r="122" spans="8:8">
      <c r="H122" s="34" t="str">
        <f t="shared" si="10"/>
        <v/>
      </c>
    </row>
    <row r="123" spans="8:8">
      <c r="H123" s="34" t="str">
        <f t="shared" si="10"/>
        <v/>
      </c>
    </row>
    <row r="124" spans="8:8">
      <c r="H124" s="34" t="str">
        <f t="shared" si="10"/>
        <v/>
      </c>
    </row>
    <row r="125" spans="8:8">
      <c r="H125" s="34" t="str">
        <f t="shared" si="10"/>
        <v/>
      </c>
    </row>
    <row r="126" spans="8:8">
      <c r="H126" s="34" t="str">
        <f t="shared" si="10"/>
        <v/>
      </c>
    </row>
    <row r="127" spans="8:8">
      <c r="H127" s="34" t="str">
        <f t="shared" si="10"/>
        <v/>
      </c>
    </row>
    <row r="128" spans="8:8">
      <c r="H128" s="34" t="str">
        <f t="shared" si="10"/>
        <v/>
      </c>
    </row>
    <row r="129" spans="8:8">
      <c r="H129" s="34" t="str">
        <f t="shared" si="10"/>
        <v/>
      </c>
    </row>
    <row r="130" spans="8:8">
      <c r="H130" s="34" t="str">
        <f t="shared" si="10"/>
        <v/>
      </c>
    </row>
    <row r="131" spans="8:8">
      <c r="H131" s="34" t="str">
        <f t="shared" si="10"/>
        <v/>
      </c>
    </row>
    <row r="132" spans="8:8">
      <c r="H132" s="34" t="str">
        <f t="shared" ref="H132:H195" si="11">IF(A132="","",SUM(I132:DZ132))</f>
        <v/>
      </c>
    </row>
    <row r="133" spans="8:8">
      <c r="H133" s="34" t="str">
        <f t="shared" si="11"/>
        <v/>
      </c>
    </row>
    <row r="134" spans="8:8">
      <c r="H134" s="34" t="str">
        <f t="shared" si="11"/>
        <v/>
      </c>
    </row>
    <row r="135" spans="8:8">
      <c r="H135" s="34" t="str">
        <f t="shared" si="11"/>
        <v/>
      </c>
    </row>
    <row r="136" spans="8:8">
      <c r="H136" s="34" t="str">
        <f t="shared" si="11"/>
        <v/>
      </c>
    </row>
    <row r="137" spans="8:8">
      <c r="H137" s="34" t="str">
        <f t="shared" si="11"/>
        <v/>
      </c>
    </row>
    <row r="138" spans="8:8">
      <c r="H138" s="34" t="str">
        <f t="shared" si="11"/>
        <v/>
      </c>
    </row>
    <row r="139" spans="8:8">
      <c r="H139" s="34" t="str">
        <f t="shared" si="11"/>
        <v/>
      </c>
    </row>
    <row r="140" spans="8:8">
      <c r="H140" s="34" t="str">
        <f t="shared" si="11"/>
        <v/>
      </c>
    </row>
    <row r="141" spans="8:8">
      <c r="H141" s="34" t="str">
        <f t="shared" si="11"/>
        <v/>
      </c>
    </row>
    <row r="142" spans="8:8">
      <c r="H142" s="34" t="str">
        <f t="shared" si="11"/>
        <v/>
      </c>
    </row>
    <row r="143" spans="8:8">
      <c r="H143" s="34" t="str">
        <f t="shared" si="11"/>
        <v/>
      </c>
    </row>
    <row r="144" spans="8:8">
      <c r="H144" s="34" t="str">
        <f t="shared" si="11"/>
        <v/>
      </c>
    </row>
    <row r="145" spans="8:8">
      <c r="H145" s="34" t="str">
        <f t="shared" si="11"/>
        <v/>
      </c>
    </row>
    <row r="146" spans="8:8">
      <c r="H146" s="34" t="str">
        <f t="shared" si="11"/>
        <v/>
      </c>
    </row>
    <row r="147" spans="8:8">
      <c r="H147" s="34" t="str">
        <f t="shared" si="11"/>
        <v/>
      </c>
    </row>
    <row r="148" spans="8:8">
      <c r="H148" s="34" t="str">
        <f t="shared" si="11"/>
        <v/>
      </c>
    </row>
    <row r="149" spans="8:8">
      <c r="H149" s="34" t="str">
        <f t="shared" si="11"/>
        <v/>
      </c>
    </row>
    <row r="150" spans="8:8">
      <c r="H150" s="34" t="str">
        <f t="shared" si="11"/>
        <v/>
      </c>
    </row>
    <row r="151" spans="8:8">
      <c r="H151" s="34" t="str">
        <f t="shared" si="11"/>
        <v/>
      </c>
    </row>
    <row r="152" spans="8:8">
      <c r="H152" s="34" t="str">
        <f t="shared" si="11"/>
        <v/>
      </c>
    </row>
    <row r="153" spans="8:8">
      <c r="H153" s="34" t="str">
        <f t="shared" si="11"/>
        <v/>
      </c>
    </row>
    <row r="154" spans="8:8">
      <c r="H154" s="34" t="str">
        <f t="shared" si="11"/>
        <v/>
      </c>
    </row>
    <row r="155" spans="8:8">
      <c r="H155" s="34" t="str">
        <f t="shared" si="11"/>
        <v/>
      </c>
    </row>
    <row r="156" spans="8:8">
      <c r="H156" s="34" t="str">
        <f t="shared" si="11"/>
        <v/>
      </c>
    </row>
    <row r="157" spans="8:8">
      <c r="H157" s="34" t="str">
        <f t="shared" si="11"/>
        <v/>
      </c>
    </row>
    <row r="158" spans="8:8">
      <c r="H158" s="34" t="str">
        <f t="shared" si="11"/>
        <v/>
      </c>
    </row>
    <row r="159" spans="8:8">
      <c r="H159" s="34" t="str">
        <f t="shared" si="11"/>
        <v/>
      </c>
    </row>
    <row r="160" spans="8:8">
      <c r="H160" s="34" t="str">
        <f t="shared" si="11"/>
        <v/>
      </c>
    </row>
    <row r="161" spans="8:8">
      <c r="H161" s="34" t="str">
        <f t="shared" si="11"/>
        <v/>
      </c>
    </row>
    <row r="162" spans="8:8">
      <c r="H162" s="34" t="str">
        <f t="shared" si="11"/>
        <v/>
      </c>
    </row>
    <row r="163" spans="8:8">
      <c r="H163" s="34" t="str">
        <f t="shared" si="11"/>
        <v/>
      </c>
    </row>
    <row r="164" spans="8:8">
      <c r="H164" s="34" t="str">
        <f t="shared" si="11"/>
        <v/>
      </c>
    </row>
    <row r="165" spans="8:8">
      <c r="H165" s="34" t="str">
        <f t="shared" si="11"/>
        <v/>
      </c>
    </row>
    <row r="166" spans="8:8">
      <c r="H166" s="34" t="str">
        <f t="shared" si="11"/>
        <v/>
      </c>
    </row>
    <row r="167" spans="8:8">
      <c r="H167" s="34" t="str">
        <f t="shared" si="11"/>
        <v/>
      </c>
    </row>
    <row r="168" spans="8:8">
      <c r="H168" s="34" t="str">
        <f t="shared" si="11"/>
        <v/>
      </c>
    </row>
    <row r="169" spans="8:8">
      <c r="H169" s="34" t="str">
        <f t="shared" si="11"/>
        <v/>
      </c>
    </row>
    <row r="170" spans="8:8">
      <c r="H170" s="34" t="str">
        <f t="shared" si="11"/>
        <v/>
      </c>
    </row>
    <row r="171" spans="8:8">
      <c r="H171" s="34" t="str">
        <f t="shared" si="11"/>
        <v/>
      </c>
    </row>
    <row r="172" spans="8:8">
      <c r="H172" s="34" t="str">
        <f t="shared" si="11"/>
        <v/>
      </c>
    </row>
    <row r="173" spans="8:8">
      <c r="H173" s="34" t="str">
        <f t="shared" si="11"/>
        <v/>
      </c>
    </row>
    <row r="174" spans="8:8">
      <c r="H174" s="34" t="str">
        <f t="shared" si="11"/>
        <v/>
      </c>
    </row>
    <row r="175" spans="8:8">
      <c r="H175" s="34" t="str">
        <f t="shared" si="11"/>
        <v/>
      </c>
    </row>
    <row r="176" spans="8:8">
      <c r="H176" s="34" t="str">
        <f t="shared" si="11"/>
        <v/>
      </c>
    </row>
    <row r="177" spans="8:8">
      <c r="H177" s="34" t="str">
        <f t="shared" si="11"/>
        <v/>
      </c>
    </row>
    <row r="178" spans="8:8">
      <c r="H178" s="34" t="str">
        <f t="shared" si="11"/>
        <v/>
      </c>
    </row>
    <row r="179" spans="8:8">
      <c r="H179" s="34" t="str">
        <f t="shared" si="11"/>
        <v/>
      </c>
    </row>
    <row r="180" spans="8:8">
      <c r="H180" s="34" t="str">
        <f t="shared" si="11"/>
        <v/>
      </c>
    </row>
    <row r="181" spans="8:8">
      <c r="H181" s="34" t="str">
        <f t="shared" si="11"/>
        <v/>
      </c>
    </row>
    <row r="182" spans="8:8">
      <c r="H182" s="34" t="str">
        <f t="shared" si="11"/>
        <v/>
      </c>
    </row>
    <row r="183" spans="8:8">
      <c r="H183" s="34" t="str">
        <f t="shared" si="11"/>
        <v/>
      </c>
    </row>
    <row r="184" spans="8:8">
      <c r="H184" s="34" t="str">
        <f t="shared" si="11"/>
        <v/>
      </c>
    </row>
    <row r="185" spans="8:8">
      <c r="H185" s="34" t="str">
        <f t="shared" si="11"/>
        <v/>
      </c>
    </row>
    <row r="186" spans="8:8">
      <c r="H186" s="34" t="str">
        <f t="shared" si="11"/>
        <v/>
      </c>
    </row>
    <row r="187" spans="8:8">
      <c r="H187" s="34" t="str">
        <f t="shared" si="11"/>
        <v/>
      </c>
    </row>
    <row r="188" spans="8:8">
      <c r="H188" s="34" t="str">
        <f t="shared" si="11"/>
        <v/>
      </c>
    </row>
    <row r="189" spans="8:8">
      <c r="H189" s="34" t="str">
        <f t="shared" si="11"/>
        <v/>
      </c>
    </row>
    <row r="190" spans="8:8">
      <c r="H190" s="34" t="str">
        <f t="shared" si="11"/>
        <v/>
      </c>
    </row>
    <row r="191" spans="8:8">
      <c r="H191" s="34" t="str">
        <f t="shared" si="11"/>
        <v/>
      </c>
    </row>
    <row r="192" spans="8:8">
      <c r="H192" s="34" t="str">
        <f t="shared" si="11"/>
        <v/>
      </c>
    </row>
    <row r="193" spans="8:8">
      <c r="H193" s="34" t="str">
        <f t="shared" si="11"/>
        <v/>
      </c>
    </row>
    <row r="194" spans="8:8">
      <c r="H194" s="34" t="str">
        <f t="shared" si="11"/>
        <v/>
      </c>
    </row>
    <row r="195" spans="8:8">
      <c r="H195" s="34" t="str">
        <f t="shared" si="11"/>
        <v/>
      </c>
    </row>
    <row r="196" spans="8:8">
      <c r="H196" s="34" t="str">
        <f t="shared" ref="H196:H259" si="12">IF(A196="","",SUM(I196:DZ196))</f>
        <v/>
      </c>
    </row>
    <row r="197" spans="8:8">
      <c r="H197" s="34" t="str">
        <f t="shared" si="12"/>
        <v/>
      </c>
    </row>
    <row r="198" spans="8:8">
      <c r="H198" s="34" t="str">
        <f t="shared" si="12"/>
        <v/>
      </c>
    </row>
    <row r="199" spans="8:8">
      <c r="H199" s="34" t="str">
        <f t="shared" si="12"/>
        <v/>
      </c>
    </row>
    <row r="200" spans="8:8">
      <c r="H200" s="34" t="str">
        <f t="shared" si="12"/>
        <v/>
      </c>
    </row>
    <row r="201" spans="8:8">
      <c r="H201" s="34" t="str">
        <f t="shared" si="12"/>
        <v/>
      </c>
    </row>
    <row r="202" spans="8:8">
      <c r="H202" s="34" t="str">
        <f t="shared" si="12"/>
        <v/>
      </c>
    </row>
    <row r="203" spans="8:8">
      <c r="H203" s="34" t="str">
        <f t="shared" si="12"/>
        <v/>
      </c>
    </row>
    <row r="204" spans="8:8">
      <c r="H204" s="34" t="str">
        <f t="shared" si="12"/>
        <v/>
      </c>
    </row>
    <row r="205" spans="8:8">
      <c r="H205" s="34" t="str">
        <f t="shared" si="12"/>
        <v/>
      </c>
    </row>
    <row r="206" spans="8:8">
      <c r="H206" s="34" t="str">
        <f t="shared" si="12"/>
        <v/>
      </c>
    </row>
    <row r="207" spans="8:8">
      <c r="H207" s="34" t="str">
        <f t="shared" si="12"/>
        <v/>
      </c>
    </row>
    <row r="208" spans="8:8">
      <c r="H208" s="34" t="str">
        <f t="shared" si="12"/>
        <v/>
      </c>
    </row>
    <row r="209" spans="8:8">
      <c r="H209" s="34" t="str">
        <f t="shared" si="12"/>
        <v/>
      </c>
    </row>
    <row r="210" spans="8:8">
      <c r="H210" s="34" t="str">
        <f t="shared" si="12"/>
        <v/>
      </c>
    </row>
    <row r="211" spans="8:8">
      <c r="H211" s="34" t="str">
        <f t="shared" si="12"/>
        <v/>
      </c>
    </row>
    <row r="212" spans="8:8">
      <c r="H212" s="34" t="str">
        <f t="shared" si="12"/>
        <v/>
      </c>
    </row>
    <row r="213" spans="8:8">
      <c r="H213" s="34" t="str">
        <f t="shared" si="12"/>
        <v/>
      </c>
    </row>
    <row r="214" spans="8:8">
      <c r="H214" s="34" t="str">
        <f t="shared" si="12"/>
        <v/>
      </c>
    </row>
    <row r="215" spans="8:8">
      <c r="H215" s="34" t="str">
        <f t="shared" si="12"/>
        <v/>
      </c>
    </row>
    <row r="216" spans="8:8">
      <c r="H216" s="34" t="str">
        <f t="shared" si="12"/>
        <v/>
      </c>
    </row>
    <row r="217" spans="8:8">
      <c r="H217" s="34" t="str">
        <f t="shared" si="12"/>
        <v/>
      </c>
    </row>
    <row r="218" spans="8:8">
      <c r="H218" s="34" t="str">
        <f t="shared" si="12"/>
        <v/>
      </c>
    </row>
    <row r="219" spans="8:8">
      <c r="H219" s="34" t="str">
        <f t="shared" si="12"/>
        <v/>
      </c>
    </row>
    <row r="220" spans="8:8">
      <c r="H220" s="34" t="str">
        <f t="shared" si="12"/>
        <v/>
      </c>
    </row>
    <row r="221" spans="8:8">
      <c r="H221" s="34" t="str">
        <f t="shared" si="12"/>
        <v/>
      </c>
    </row>
    <row r="222" spans="8:8">
      <c r="H222" s="34" t="str">
        <f t="shared" si="12"/>
        <v/>
      </c>
    </row>
    <row r="223" spans="8:8">
      <c r="H223" s="34" t="str">
        <f t="shared" si="12"/>
        <v/>
      </c>
    </row>
    <row r="224" spans="8:8">
      <c r="H224" s="34" t="str">
        <f t="shared" si="12"/>
        <v/>
      </c>
    </row>
    <row r="225" spans="8:8">
      <c r="H225" s="34" t="str">
        <f t="shared" si="12"/>
        <v/>
      </c>
    </row>
    <row r="226" spans="8:8">
      <c r="H226" s="34" t="str">
        <f t="shared" si="12"/>
        <v/>
      </c>
    </row>
    <row r="227" spans="8:8">
      <c r="H227" s="34" t="str">
        <f t="shared" si="12"/>
        <v/>
      </c>
    </row>
    <row r="228" spans="8:8">
      <c r="H228" s="34" t="str">
        <f t="shared" si="12"/>
        <v/>
      </c>
    </row>
    <row r="229" spans="8:8">
      <c r="H229" s="34" t="str">
        <f t="shared" si="12"/>
        <v/>
      </c>
    </row>
    <row r="230" spans="8:8">
      <c r="H230" s="34" t="str">
        <f t="shared" si="12"/>
        <v/>
      </c>
    </row>
    <row r="231" spans="8:8">
      <c r="H231" s="34" t="str">
        <f t="shared" si="12"/>
        <v/>
      </c>
    </row>
    <row r="232" spans="8:8">
      <c r="H232" s="34" t="str">
        <f t="shared" si="12"/>
        <v/>
      </c>
    </row>
    <row r="233" spans="8:8">
      <c r="H233" s="34" t="str">
        <f t="shared" si="12"/>
        <v/>
      </c>
    </row>
    <row r="234" spans="8:8">
      <c r="H234" s="34" t="str">
        <f t="shared" si="12"/>
        <v/>
      </c>
    </row>
    <row r="235" spans="8:8">
      <c r="H235" s="34" t="str">
        <f t="shared" si="12"/>
        <v/>
      </c>
    </row>
    <row r="236" spans="8:8">
      <c r="H236" s="34" t="str">
        <f t="shared" si="12"/>
        <v/>
      </c>
    </row>
    <row r="237" spans="8:8">
      <c r="H237" s="34" t="str">
        <f t="shared" si="12"/>
        <v/>
      </c>
    </row>
    <row r="238" spans="8:8">
      <c r="H238" s="34" t="str">
        <f t="shared" si="12"/>
        <v/>
      </c>
    </row>
    <row r="239" spans="8:8">
      <c r="H239" s="34" t="str">
        <f t="shared" si="12"/>
        <v/>
      </c>
    </row>
    <row r="240" spans="8:8">
      <c r="H240" s="34" t="str">
        <f t="shared" si="12"/>
        <v/>
      </c>
    </row>
    <row r="241" spans="8:8">
      <c r="H241" s="34" t="str">
        <f t="shared" si="12"/>
        <v/>
      </c>
    </row>
    <row r="242" spans="8:8">
      <c r="H242" s="34" t="str">
        <f t="shared" si="12"/>
        <v/>
      </c>
    </row>
    <row r="243" spans="8:8">
      <c r="H243" s="34" t="str">
        <f t="shared" si="12"/>
        <v/>
      </c>
    </row>
    <row r="244" spans="8:8">
      <c r="H244" s="34" t="str">
        <f t="shared" si="12"/>
        <v/>
      </c>
    </row>
    <row r="245" spans="8:8">
      <c r="H245" s="34" t="str">
        <f t="shared" si="12"/>
        <v/>
      </c>
    </row>
    <row r="246" spans="8:8">
      <c r="H246" s="34" t="str">
        <f t="shared" si="12"/>
        <v/>
      </c>
    </row>
    <row r="247" spans="8:8">
      <c r="H247" s="34" t="str">
        <f t="shared" si="12"/>
        <v/>
      </c>
    </row>
    <row r="248" spans="8:8">
      <c r="H248" s="34" t="str">
        <f t="shared" si="12"/>
        <v/>
      </c>
    </row>
    <row r="249" spans="8:8">
      <c r="H249" s="34" t="str">
        <f t="shared" si="12"/>
        <v/>
      </c>
    </row>
    <row r="250" spans="8:8">
      <c r="H250" s="34" t="str">
        <f t="shared" si="12"/>
        <v/>
      </c>
    </row>
    <row r="251" spans="8:8">
      <c r="H251" s="34" t="str">
        <f t="shared" si="12"/>
        <v/>
      </c>
    </row>
    <row r="252" spans="8:8">
      <c r="H252" s="34" t="str">
        <f t="shared" si="12"/>
        <v/>
      </c>
    </row>
    <row r="253" spans="8:8">
      <c r="H253" s="34" t="str">
        <f t="shared" si="12"/>
        <v/>
      </c>
    </row>
    <row r="254" spans="8:8">
      <c r="H254" s="34" t="str">
        <f t="shared" si="12"/>
        <v/>
      </c>
    </row>
    <row r="255" spans="8:8">
      <c r="H255" s="34" t="str">
        <f t="shared" si="12"/>
        <v/>
      </c>
    </row>
    <row r="256" spans="8:8">
      <c r="H256" s="34" t="str">
        <f t="shared" si="12"/>
        <v/>
      </c>
    </row>
    <row r="257" spans="8:8">
      <c r="H257" s="34" t="str">
        <f t="shared" si="12"/>
        <v/>
      </c>
    </row>
    <row r="258" spans="8:8">
      <c r="H258" s="34" t="str">
        <f t="shared" si="12"/>
        <v/>
      </c>
    </row>
    <row r="259" spans="8:8">
      <c r="H259" s="34" t="str">
        <f t="shared" si="12"/>
        <v/>
      </c>
    </row>
    <row r="260" spans="8:8">
      <c r="H260" s="34" t="str">
        <f t="shared" ref="H260:H323" si="13">IF(A260="","",SUM(I260:DZ260))</f>
        <v/>
      </c>
    </row>
    <row r="261" spans="8:8">
      <c r="H261" s="34" t="str">
        <f t="shared" si="13"/>
        <v/>
      </c>
    </row>
    <row r="262" spans="8:8">
      <c r="H262" s="34" t="str">
        <f t="shared" si="13"/>
        <v/>
      </c>
    </row>
    <row r="263" spans="8:8">
      <c r="H263" s="34" t="str">
        <f t="shared" si="13"/>
        <v/>
      </c>
    </row>
    <row r="264" spans="8:8">
      <c r="H264" s="34" t="str">
        <f t="shared" si="13"/>
        <v/>
      </c>
    </row>
    <row r="265" spans="8:8">
      <c r="H265" s="34" t="str">
        <f t="shared" si="13"/>
        <v/>
      </c>
    </row>
    <row r="266" spans="8:8">
      <c r="H266" s="34" t="str">
        <f t="shared" si="13"/>
        <v/>
      </c>
    </row>
    <row r="267" spans="8:8">
      <c r="H267" s="34" t="str">
        <f t="shared" si="13"/>
        <v/>
      </c>
    </row>
    <row r="268" spans="8:8">
      <c r="H268" s="34" t="str">
        <f t="shared" si="13"/>
        <v/>
      </c>
    </row>
    <row r="269" spans="8:8">
      <c r="H269" s="34" t="str">
        <f t="shared" si="13"/>
        <v/>
      </c>
    </row>
    <row r="270" spans="8:8">
      <c r="H270" s="34" t="str">
        <f t="shared" si="13"/>
        <v/>
      </c>
    </row>
    <row r="271" spans="8:8">
      <c r="H271" s="34" t="str">
        <f t="shared" si="13"/>
        <v/>
      </c>
    </row>
    <row r="272" spans="8:8">
      <c r="H272" s="34" t="str">
        <f t="shared" si="13"/>
        <v/>
      </c>
    </row>
    <row r="273" spans="8:8">
      <c r="H273" s="34" t="str">
        <f t="shared" si="13"/>
        <v/>
      </c>
    </row>
    <row r="274" spans="8:8">
      <c r="H274" s="34" t="str">
        <f t="shared" si="13"/>
        <v/>
      </c>
    </row>
    <row r="275" spans="8:8">
      <c r="H275" s="34" t="str">
        <f t="shared" si="13"/>
        <v/>
      </c>
    </row>
    <row r="276" spans="8:8">
      <c r="H276" s="34" t="str">
        <f t="shared" si="13"/>
        <v/>
      </c>
    </row>
    <row r="277" spans="8:8">
      <c r="H277" s="34" t="str">
        <f t="shared" si="13"/>
        <v/>
      </c>
    </row>
    <row r="278" spans="8:8">
      <c r="H278" s="34" t="str">
        <f t="shared" si="13"/>
        <v/>
      </c>
    </row>
    <row r="279" spans="8:8">
      <c r="H279" s="34" t="str">
        <f t="shared" si="13"/>
        <v/>
      </c>
    </row>
    <row r="280" spans="8:8">
      <c r="H280" s="34" t="str">
        <f t="shared" si="13"/>
        <v/>
      </c>
    </row>
    <row r="281" spans="8:8">
      <c r="H281" s="34" t="str">
        <f t="shared" si="13"/>
        <v/>
      </c>
    </row>
    <row r="282" spans="8:8">
      <c r="H282" s="34" t="str">
        <f t="shared" si="13"/>
        <v/>
      </c>
    </row>
    <row r="283" spans="8:8">
      <c r="H283" s="34" t="str">
        <f t="shared" si="13"/>
        <v/>
      </c>
    </row>
    <row r="284" spans="8:8">
      <c r="H284" s="34" t="str">
        <f t="shared" si="13"/>
        <v/>
      </c>
    </row>
    <row r="285" spans="8:8">
      <c r="H285" s="34" t="str">
        <f t="shared" si="13"/>
        <v/>
      </c>
    </row>
    <row r="286" spans="8:8">
      <c r="H286" s="34" t="str">
        <f t="shared" si="13"/>
        <v/>
      </c>
    </row>
    <row r="287" spans="8:8">
      <c r="H287" s="34" t="str">
        <f t="shared" si="13"/>
        <v/>
      </c>
    </row>
    <row r="288" spans="8:8">
      <c r="H288" s="34" t="str">
        <f t="shared" si="13"/>
        <v/>
      </c>
    </row>
    <row r="289" spans="8:8">
      <c r="H289" s="34" t="str">
        <f t="shared" si="13"/>
        <v/>
      </c>
    </row>
    <row r="290" spans="8:8">
      <c r="H290" s="34" t="str">
        <f t="shared" si="13"/>
        <v/>
      </c>
    </row>
    <row r="291" spans="8:8">
      <c r="H291" s="34" t="str">
        <f t="shared" si="13"/>
        <v/>
      </c>
    </row>
    <row r="292" spans="8:8">
      <c r="H292" s="34" t="str">
        <f t="shared" si="13"/>
        <v/>
      </c>
    </row>
    <row r="293" spans="8:8">
      <c r="H293" s="34" t="str">
        <f t="shared" si="13"/>
        <v/>
      </c>
    </row>
    <row r="294" spans="8:8">
      <c r="H294" s="34" t="str">
        <f t="shared" si="13"/>
        <v/>
      </c>
    </row>
    <row r="295" spans="8:8">
      <c r="H295" s="34" t="str">
        <f t="shared" si="13"/>
        <v/>
      </c>
    </row>
    <row r="296" spans="8:8">
      <c r="H296" s="34" t="str">
        <f t="shared" si="13"/>
        <v/>
      </c>
    </row>
    <row r="297" spans="8:8">
      <c r="H297" s="34" t="str">
        <f t="shared" si="13"/>
        <v/>
      </c>
    </row>
    <row r="298" spans="8:8">
      <c r="H298" s="34" t="str">
        <f t="shared" si="13"/>
        <v/>
      </c>
    </row>
    <row r="299" spans="8:8">
      <c r="H299" s="34" t="str">
        <f t="shared" si="13"/>
        <v/>
      </c>
    </row>
    <row r="300" spans="8:8">
      <c r="H300" s="34" t="str">
        <f t="shared" si="13"/>
        <v/>
      </c>
    </row>
    <row r="301" spans="8:8">
      <c r="H301" s="34" t="str">
        <f t="shared" si="13"/>
        <v/>
      </c>
    </row>
    <row r="302" spans="8:8">
      <c r="H302" s="34" t="str">
        <f t="shared" si="13"/>
        <v/>
      </c>
    </row>
    <row r="303" spans="8:8">
      <c r="H303" s="34" t="str">
        <f t="shared" si="13"/>
        <v/>
      </c>
    </row>
    <row r="304" spans="8:8">
      <c r="H304" s="34" t="str">
        <f t="shared" si="13"/>
        <v/>
      </c>
    </row>
    <row r="305" spans="8:8">
      <c r="H305" s="34" t="str">
        <f t="shared" si="13"/>
        <v/>
      </c>
    </row>
    <row r="306" spans="8:8">
      <c r="H306" s="34" t="str">
        <f t="shared" si="13"/>
        <v/>
      </c>
    </row>
    <row r="307" spans="8:8">
      <c r="H307" s="34" t="str">
        <f t="shared" si="13"/>
        <v/>
      </c>
    </row>
    <row r="308" spans="8:8">
      <c r="H308" s="34" t="str">
        <f t="shared" si="13"/>
        <v/>
      </c>
    </row>
    <row r="309" spans="8:8">
      <c r="H309" s="34" t="str">
        <f t="shared" si="13"/>
        <v/>
      </c>
    </row>
    <row r="310" spans="8:8">
      <c r="H310" s="34" t="str">
        <f t="shared" si="13"/>
        <v/>
      </c>
    </row>
    <row r="311" spans="8:8">
      <c r="H311" s="34" t="str">
        <f t="shared" si="13"/>
        <v/>
      </c>
    </row>
    <row r="312" spans="8:8">
      <c r="H312" s="34" t="str">
        <f t="shared" si="13"/>
        <v/>
      </c>
    </row>
    <row r="313" spans="8:8">
      <c r="H313" s="34" t="str">
        <f t="shared" si="13"/>
        <v/>
      </c>
    </row>
    <row r="314" spans="8:8">
      <c r="H314" s="34" t="str">
        <f t="shared" si="13"/>
        <v/>
      </c>
    </row>
    <row r="315" spans="8:8">
      <c r="H315" s="34" t="str">
        <f t="shared" si="13"/>
        <v/>
      </c>
    </row>
    <row r="316" spans="8:8">
      <c r="H316" s="34" t="str">
        <f t="shared" si="13"/>
        <v/>
      </c>
    </row>
    <row r="317" spans="8:8">
      <c r="H317" s="34" t="str">
        <f t="shared" si="13"/>
        <v/>
      </c>
    </row>
    <row r="318" spans="8:8">
      <c r="H318" s="34" t="str">
        <f t="shared" si="13"/>
        <v/>
      </c>
    </row>
    <row r="319" spans="8:8">
      <c r="H319" s="34" t="str">
        <f t="shared" si="13"/>
        <v/>
      </c>
    </row>
    <row r="320" spans="8:8">
      <c r="H320" s="34" t="str">
        <f t="shared" si="13"/>
        <v/>
      </c>
    </row>
    <row r="321" spans="8:8">
      <c r="H321" s="34" t="str">
        <f t="shared" si="13"/>
        <v/>
      </c>
    </row>
    <row r="322" spans="8:8">
      <c r="H322" s="34" t="str">
        <f t="shared" si="13"/>
        <v/>
      </c>
    </row>
    <row r="323" spans="8:8">
      <c r="H323" s="34" t="str">
        <f t="shared" si="13"/>
        <v/>
      </c>
    </row>
    <row r="324" spans="8:8">
      <c r="H324" s="34" t="str">
        <f t="shared" ref="H324:H387" si="14">IF(A324="","",SUM(I324:DZ324))</f>
        <v/>
      </c>
    </row>
    <row r="325" spans="8:8">
      <c r="H325" s="34" t="str">
        <f t="shared" si="14"/>
        <v/>
      </c>
    </row>
    <row r="326" spans="8:8">
      <c r="H326" s="34" t="str">
        <f t="shared" si="14"/>
        <v/>
      </c>
    </row>
    <row r="327" spans="8:8">
      <c r="H327" s="34" t="str">
        <f t="shared" si="14"/>
        <v/>
      </c>
    </row>
    <row r="328" spans="8:8">
      <c r="H328" s="34" t="str">
        <f t="shared" si="14"/>
        <v/>
      </c>
    </row>
    <row r="329" spans="8:8">
      <c r="H329" s="34" t="str">
        <f t="shared" si="14"/>
        <v/>
      </c>
    </row>
    <row r="330" spans="8:8">
      <c r="H330" s="34" t="str">
        <f t="shared" si="14"/>
        <v/>
      </c>
    </row>
    <row r="331" spans="8:8">
      <c r="H331" s="34" t="str">
        <f t="shared" si="14"/>
        <v/>
      </c>
    </row>
    <row r="332" spans="8:8">
      <c r="H332" s="34" t="str">
        <f t="shared" si="14"/>
        <v/>
      </c>
    </row>
    <row r="333" spans="8:8">
      <c r="H333" s="34" t="str">
        <f t="shared" si="14"/>
        <v/>
      </c>
    </row>
    <row r="334" spans="8:8">
      <c r="H334" s="34" t="str">
        <f t="shared" si="14"/>
        <v/>
      </c>
    </row>
    <row r="335" spans="8:8">
      <c r="H335" s="34" t="str">
        <f t="shared" si="14"/>
        <v/>
      </c>
    </row>
    <row r="336" spans="8:8">
      <c r="H336" s="34" t="str">
        <f t="shared" si="14"/>
        <v/>
      </c>
    </row>
    <row r="337" spans="8:8">
      <c r="H337" s="34" t="str">
        <f t="shared" si="14"/>
        <v/>
      </c>
    </row>
    <row r="338" spans="8:8">
      <c r="H338" s="34" t="str">
        <f t="shared" si="14"/>
        <v/>
      </c>
    </row>
    <row r="339" spans="8:8">
      <c r="H339" s="34" t="str">
        <f t="shared" si="14"/>
        <v/>
      </c>
    </row>
    <row r="340" spans="8:8">
      <c r="H340" s="34" t="str">
        <f t="shared" si="14"/>
        <v/>
      </c>
    </row>
    <row r="341" spans="8:8">
      <c r="H341" s="34" t="str">
        <f t="shared" si="14"/>
        <v/>
      </c>
    </row>
    <row r="342" spans="8:8">
      <c r="H342" s="34" t="str">
        <f t="shared" si="14"/>
        <v/>
      </c>
    </row>
    <row r="343" spans="8:8">
      <c r="H343" s="34" t="str">
        <f t="shared" si="14"/>
        <v/>
      </c>
    </row>
    <row r="344" spans="8:8">
      <c r="H344" s="34" t="str">
        <f t="shared" si="14"/>
        <v/>
      </c>
    </row>
    <row r="345" spans="8:8">
      <c r="H345" s="34" t="str">
        <f t="shared" si="14"/>
        <v/>
      </c>
    </row>
    <row r="346" spans="8:8">
      <c r="H346" s="34" t="str">
        <f t="shared" si="14"/>
        <v/>
      </c>
    </row>
    <row r="347" spans="8:8">
      <c r="H347" s="34" t="str">
        <f t="shared" si="14"/>
        <v/>
      </c>
    </row>
    <row r="348" spans="8:8">
      <c r="H348" s="34" t="str">
        <f t="shared" si="14"/>
        <v/>
      </c>
    </row>
    <row r="349" spans="8:8">
      <c r="H349" s="34" t="str">
        <f t="shared" si="14"/>
        <v/>
      </c>
    </row>
    <row r="350" spans="8:8">
      <c r="H350" s="34" t="str">
        <f t="shared" si="14"/>
        <v/>
      </c>
    </row>
    <row r="351" spans="8:8">
      <c r="H351" s="34" t="str">
        <f t="shared" si="14"/>
        <v/>
      </c>
    </row>
    <row r="352" spans="8:8">
      <c r="H352" s="34" t="str">
        <f t="shared" si="14"/>
        <v/>
      </c>
    </row>
    <row r="353" spans="8:8">
      <c r="H353" s="34" t="str">
        <f t="shared" si="14"/>
        <v/>
      </c>
    </row>
    <row r="354" spans="8:8">
      <c r="H354" s="34" t="str">
        <f t="shared" si="14"/>
        <v/>
      </c>
    </row>
    <row r="355" spans="8:8">
      <c r="H355" s="34" t="str">
        <f t="shared" si="14"/>
        <v/>
      </c>
    </row>
    <row r="356" spans="8:8">
      <c r="H356" s="34" t="str">
        <f t="shared" si="14"/>
        <v/>
      </c>
    </row>
    <row r="357" spans="8:8">
      <c r="H357" s="34" t="str">
        <f t="shared" si="14"/>
        <v/>
      </c>
    </row>
    <row r="358" spans="8:8">
      <c r="H358" s="34" t="str">
        <f t="shared" si="14"/>
        <v/>
      </c>
    </row>
    <row r="359" spans="8:8">
      <c r="H359" s="34" t="str">
        <f t="shared" si="14"/>
        <v/>
      </c>
    </row>
    <row r="360" spans="8:8">
      <c r="H360" s="34" t="str">
        <f t="shared" si="14"/>
        <v/>
      </c>
    </row>
    <row r="361" spans="8:8">
      <c r="H361" s="34" t="str">
        <f t="shared" si="14"/>
        <v/>
      </c>
    </row>
    <row r="362" spans="8:8">
      <c r="H362" s="34" t="str">
        <f t="shared" si="14"/>
        <v/>
      </c>
    </row>
    <row r="363" spans="8:8">
      <c r="H363" s="34" t="str">
        <f t="shared" si="14"/>
        <v/>
      </c>
    </row>
    <row r="364" spans="8:8">
      <c r="H364" s="34" t="str">
        <f t="shared" si="14"/>
        <v/>
      </c>
    </row>
    <row r="365" spans="8:8">
      <c r="H365" s="34" t="str">
        <f t="shared" si="14"/>
        <v/>
      </c>
    </row>
    <row r="366" spans="8:8">
      <c r="H366" s="34" t="str">
        <f t="shared" si="14"/>
        <v/>
      </c>
    </row>
    <row r="367" spans="8:8">
      <c r="H367" s="34" t="str">
        <f t="shared" si="14"/>
        <v/>
      </c>
    </row>
    <row r="368" spans="8:8">
      <c r="H368" s="34" t="str">
        <f t="shared" si="14"/>
        <v/>
      </c>
    </row>
    <row r="369" spans="8:8">
      <c r="H369" s="34" t="str">
        <f t="shared" si="14"/>
        <v/>
      </c>
    </row>
    <row r="370" spans="8:8">
      <c r="H370" s="34" t="str">
        <f t="shared" si="14"/>
        <v/>
      </c>
    </row>
    <row r="371" spans="8:8">
      <c r="H371" s="34" t="str">
        <f t="shared" si="14"/>
        <v/>
      </c>
    </row>
    <row r="372" spans="8:8">
      <c r="H372" s="34" t="str">
        <f t="shared" si="14"/>
        <v/>
      </c>
    </row>
    <row r="373" spans="8:8">
      <c r="H373" s="34" t="str">
        <f t="shared" si="14"/>
        <v/>
      </c>
    </row>
    <row r="374" spans="8:8">
      <c r="H374" s="34" t="str">
        <f t="shared" si="14"/>
        <v/>
      </c>
    </row>
    <row r="375" spans="8:8">
      <c r="H375" s="34" t="str">
        <f t="shared" si="14"/>
        <v/>
      </c>
    </row>
    <row r="376" spans="8:8">
      <c r="H376" s="34" t="str">
        <f t="shared" si="14"/>
        <v/>
      </c>
    </row>
    <row r="377" spans="8:8">
      <c r="H377" s="34" t="str">
        <f t="shared" si="14"/>
        <v/>
      </c>
    </row>
    <row r="378" spans="8:8">
      <c r="H378" s="34" t="str">
        <f t="shared" si="14"/>
        <v/>
      </c>
    </row>
    <row r="379" spans="8:8">
      <c r="H379" s="34" t="str">
        <f t="shared" si="14"/>
        <v/>
      </c>
    </row>
    <row r="380" spans="8:8">
      <c r="H380" s="34" t="str">
        <f t="shared" si="14"/>
        <v/>
      </c>
    </row>
    <row r="381" spans="8:8">
      <c r="H381" s="34" t="str">
        <f t="shared" si="14"/>
        <v/>
      </c>
    </row>
    <row r="382" spans="8:8">
      <c r="H382" s="34" t="str">
        <f t="shared" si="14"/>
        <v/>
      </c>
    </row>
    <row r="383" spans="8:8">
      <c r="H383" s="34" t="str">
        <f t="shared" si="14"/>
        <v/>
      </c>
    </row>
    <row r="384" spans="8:8">
      <c r="H384" s="34" t="str">
        <f t="shared" si="14"/>
        <v/>
      </c>
    </row>
    <row r="385" spans="8:8">
      <c r="H385" s="34" t="str">
        <f t="shared" si="14"/>
        <v/>
      </c>
    </row>
    <row r="386" spans="8:8">
      <c r="H386" s="34" t="str">
        <f t="shared" si="14"/>
        <v/>
      </c>
    </row>
    <row r="387" spans="8:8">
      <c r="H387" s="34" t="str">
        <f t="shared" si="14"/>
        <v/>
      </c>
    </row>
    <row r="388" spans="8:8">
      <c r="H388" s="34" t="str">
        <f t="shared" ref="H388:H451" si="15">IF(A388="","",SUM(I388:DZ388))</f>
        <v/>
      </c>
    </row>
    <row r="389" spans="8:8">
      <c r="H389" s="34" t="str">
        <f t="shared" si="15"/>
        <v/>
      </c>
    </row>
    <row r="390" spans="8:8">
      <c r="H390" s="34" t="str">
        <f t="shared" si="15"/>
        <v/>
      </c>
    </row>
    <row r="391" spans="8:8">
      <c r="H391" s="34" t="str">
        <f t="shared" si="15"/>
        <v/>
      </c>
    </row>
    <row r="392" spans="8:8">
      <c r="H392" s="34" t="str">
        <f t="shared" si="15"/>
        <v/>
      </c>
    </row>
    <row r="393" spans="8:8">
      <c r="H393" s="34" t="str">
        <f t="shared" si="15"/>
        <v/>
      </c>
    </row>
    <row r="394" spans="8:8">
      <c r="H394" s="34" t="str">
        <f t="shared" si="15"/>
        <v/>
      </c>
    </row>
    <row r="395" spans="8:8">
      <c r="H395" s="34" t="str">
        <f t="shared" si="15"/>
        <v/>
      </c>
    </row>
    <row r="396" spans="8:8">
      <c r="H396" s="34" t="str">
        <f t="shared" si="15"/>
        <v/>
      </c>
    </row>
    <row r="397" spans="8:8">
      <c r="H397" s="34" t="str">
        <f t="shared" si="15"/>
        <v/>
      </c>
    </row>
    <row r="398" spans="8:8">
      <c r="H398" s="34" t="str">
        <f t="shared" si="15"/>
        <v/>
      </c>
    </row>
    <row r="399" spans="8:8">
      <c r="H399" s="34" t="str">
        <f t="shared" si="15"/>
        <v/>
      </c>
    </row>
    <row r="400" spans="8:8">
      <c r="H400" s="34" t="str">
        <f t="shared" si="15"/>
        <v/>
      </c>
    </row>
    <row r="401" spans="8:8">
      <c r="H401" s="34" t="str">
        <f t="shared" si="15"/>
        <v/>
      </c>
    </row>
    <row r="402" spans="8:8">
      <c r="H402" s="34" t="str">
        <f t="shared" si="15"/>
        <v/>
      </c>
    </row>
    <row r="403" spans="8:8">
      <c r="H403" s="34" t="str">
        <f t="shared" si="15"/>
        <v/>
      </c>
    </row>
    <row r="404" spans="8:8">
      <c r="H404" s="34" t="str">
        <f t="shared" si="15"/>
        <v/>
      </c>
    </row>
    <row r="405" spans="8:8">
      <c r="H405" s="34" t="str">
        <f t="shared" si="15"/>
        <v/>
      </c>
    </row>
    <row r="406" spans="8:8">
      <c r="H406" s="34" t="str">
        <f t="shared" si="15"/>
        <v/>
      </c>
    </row>
    <row r="407" spans="8:8">
      <c r="H407" s="34" t="str">
        <f t="shared" si="15"/>
        <v/>
      </c>
    </row>
    <row r="408" spans="8:8">
      <c r="H408" s="34" t="str">
        <f t="shared" si="15"/>
        <v/>
      </c>
    </row>
    <row r="409" spans="8:8">
      <c r="H409" s="34" t="str">
        <f t="shared" si="15"/>
        <v/>
      </c>
    </row>
    <row r="410" spans="8:8">
      <c r="H410" s="34" t="str">
        <f t="shared" si="15"/>
        <v/>
      </c>
    </row>
    <row r="411" spans="8:8">
      <c r="H411" s="34" t="str">
        <f t="shared" si="15"/>
        <v/>
      </c>
    </row>
    <row r="412" spans="8:8">
      <c r="H412" s="34" t="str">
        <f t="shared" si="15"/>
        <v/>
      </c>
    </row>
    <row r="413" spans="8:8">
      <c r="H413" s="34" t="str">
        <f t="shared" si="15"/>
        <v/>
      </c>
    </row>
    <row r="414" spans="8:8">
      <c r="H414" s="34" t="str">
        <f t="shared" si="15"/>
        <v/>
      </c>
    </row>
    <row r="415" spans="8:8">
      <c r="H415" s="34" t="str">
        <f t="shared" si="15"/>
        <v/>
      </c>
    </row>
    <row r="416" spans="8:8">
      <c r="H416" s="34" t="str">
        <f t="shared" si="15"/>
        <v/>
      </c>
    </row>
    <row r="417" spans="8:8">
      <c r="H417" s="34" t="str">
        <f t="shared" si="15"/>
        <v/>
      </c>
    </row>
    <row r="418" spans="8:8">
      <c r="H418" s="34" t="str">
        <f t="shared" si="15"/>
        <v/>
      </c>
    </row>
    <row r="419" spans="8:8">
      <c r="H419" s="34" t="str">
        <f t="shared" si="15"/>
        <v/>
      </c>
    </row>
    <row r="420" spans="8:8">
      <c r="H420" s="34" t="str">
        <f t="shared" si="15"/>
        <v/>
      </c>
    </row>
    <row r="421" spans="8:8">
      <c r="H421" s="34" t="str">
        <f t="shared" si="15"/>
        <v/>
      </c>
    </row>
    <row r="422" spans="8:8">
      <c r="H422" s="34" t="str">
        <f t="shared" si="15"/>
        <v/>
      </c>
    </row>
    <row r="423" spans="8:8">
      <c r="H423" s="34" t="str">
        <f t="shared" si="15"/>
        <v/>
      </c>
    </row>
    <row r="424" spans="8:8">
      <c r="H424" s="34" t="str">
        <f t="shared" si="15"/>
        <v/>
      </c>
    </row>
    <row r="425" spans="8:8">
      <c r="H425" s="34" t="str">
        <f t="shared" si="15"/>
        <v/>
      </c>
    </row>
    <row r="426" spans="8:8">
      <c r="H426" s="34" t="str">
        <f t="shared" si="15"/>
        <v/>
      </c>
    </row>
    <row r="427" spans="8:8">
      <c r="H427" s="34" t="str">
        <f t="shared" si="15"/>
        <v/>
      </c>
    </row>
    <row r="428" spans="8:8">
      <c r="H428" s="34" t="str">
        <f t="shared" si="15"/>
        <v/>
      </c>
    </row>
    <row r="429" spans="8:8">
      <c r="H429" s="34" t="str">
        <f t="shared" si="15"/>
        <v/>
      </c>
    </row>
    <row r="430" spans="8:8">
      <c r="H430" s="34" t="str">
        <f t="shared" si="15"/>
        <v/>
      </c>
    </row>
    <row r="431" spans="8:8">
      <c r="H431" s="34" t="str">
        <f t="shared" si="15"/>
        <v/>
      </c>
    </row>
    <row r="432" spans="8:8">
      <c r="H432" s="34" t="str">
        <f t="shared" si="15"/>
        <v/>
      </c>
    </row>
    <row r="433" spans="8:8">
      <c r="H433" s="34" t="str">
        <f t="shared" si="15"/>
        <v/>
      </c>
    </row>
    <row r="434" spans="8:8">
      <c r="H434" s="34" t="str">
        <f t="shared" si="15"/>
        <v/>
      </c>
    </row>
    <row r="435" spans="8:8">
      <c r="H435" s="34" t="str">
        <f t="shared" si="15"/>
        <v/>
      </c>
    </row>
    <row r="436" spans="8:8">
      <c r="H436" s="34" t="str">
        <f t="shared" si="15"/>
        <v/>
      </c>
    </row>
    <row r="437" spans="8:8">
      <c r="H437" s="34" t="str">
        <f t="shared" si="15"/>
        <v/>
      </c>
    </row>
    <row r="438" spans="8:8">
      <c r="H438" s="34" t="str">
        <f t="shared" si="15"/>
        <v/>
      </c>
    </row>
    <row r="439" spans="8:8">
      <c r="H439" s="34" t="str">
        <f t="shared" si="15"/>
        <v/>
      </c>
    </row>
    <row r="440" spans="8:8">
      <c r="H440" s="34" t="str">
        <f t="shared" si="15"/>
        <v/>
      </c>
    </row>
    <row r="441" spans="8:8">
      <c r="H441" s="34" t="str">
        <f t="shared" si="15"/>
        <v/>
      </c>
    </row>
    <row r="442" spans="8:8">
      <c r="H442" s="34" t="str">
        <f t="shared" si="15"/>
        <v/>
      </c>
    </row>
    <row r="443" spans="8:8">
      <c r="H443" s="34" t="str">
        <f t="shared" si="15"/>
        <v/>
      </c>
    </row>
    <row r="444" spans="8:8">
      <c r="H444" s="34" t="str">
        <f t="shared" si="15"/>
        <v/>
      </c>
    </row>
    <row r="445" spans="8:8">
      <c r="H445" s="34" t="str">
        <f t="shared" si="15"/>
        <v/>
      </c>
    </row>
    <row r="446" spans="8:8">
      <c r="H446" s="34" t="str">
        <f t="shared" si="15"/>
        <v/>
      </c>
    </row>
    <row r="447" spans="8:8">
      <c r="H447" s="34" t="str">
        <f t="shared" si="15"/>
        <v/>
      </c>
    </row>
    <row r="448" spans="8:8">
      <c r="H448" s="34" t="str">
        <f t="shared" si="15"/>
        <v/>
      </c>
    </row>
    <row r="449" spans="8:8">
      <c r="H449" s="34" t="str">
        <f t="shared" si="15"/>
        <v/>
      </c>
    </row>
    <row r="450" spans="8:8">
      <c r="H450" s="34" t="str">
        <f t="shared" si="15"/>
        <v/>
      </c>
    </row>
    <row r="451" spans="8:8">
      <c r="H451" s="34" t="str">
        <f t="shared" si="15"/>
        <v/>
      </c>
    </row>
    <row r="452" spans="8:8">
      <c r="H452" s="34" t="str">
        <f t="shared" ref="H452:H515" si="16">IF(A452="","",SUM(I452:DZ452))</f>
        <v/>
      </c>
    </row>
    <row r="453" spans="8:8">
      <c r="H453" s="34" t="str">
        <f t="shared" si="16"/>
        <v/>
      </c>
    </row>
    <row r="454" spans="8:8">
      <c r="H454" s="34" t="str">
        <f t="shared" si="16"/>
        <v/>
      </c>
    </row>
    <row r="455" spans="8:8">
      <c r="H455" s="34" t="str">
        <f t="shared" si="16"/>
        <v/>
      </c>
    </row>
    <row r="456" spans="8:8">
      <c r="H456" s="34" t="str">
        <f t="shared" si="16"/>
        <v/>
      </c>
    </row>
    <row r="457" spans="8:8">
      <c r="H457" s="34" t="str">
        <f t="shared" si="16"/>
        <v/>
      </c>
    </row>
    <row r="458" spans="8:8">
      <c r="H458" s="34" t="str">
        <f t="shared" si="16"/>
        <v/>
      </c>
    </row>
    <row r="459" spans="8:8">
      <c r="H459" s="34" t="str">
        <f t="shared" si="16"/>
        <v/>
      </c>
    </row>
    <row r="460" spans="8:8">
      <c r="H460" s="34" t="str">
        <f t="shared" si="16"/>
        <v/>
      </c>
    </row>
    <row r="461" spans="8:8">
      <c r="H461" s="34" t="str">
        <f t="shared" si="16"/>
        <v/>
      </c>
    </row>
    <row r="462" spans="8:8">
      <c r="H462" s="34" t="str">
        <f t="shared" si="16"/>
        <v/>
      </c>
    </row>
    <row r="463" spans="8:8">
      <c r="H463" s="34" t="str">
        <f t="shared" si="16"/>
        <v/>
      </c>
    </row>
    <row r="464" spans="8:8">
      <c r="H464" s="34" t="str">
        <f t="shared" si="16"/>
        <v/>
      </c>
    </row>
    <row r="465" spans="8:8">
      <c r="H465" s="34" t="str">
        <f t="shared" si="16"/>
        <v/>
      </c>
    </row>
    <row r="466" spans="8:8">
      <c r="H466" s="34" t="str">
        <f t="shared" si="16"/>
        <v/>
      </c>
    </row>
    <row r="467" spans="8:8">
      <c r="H467" s="34" t="str">
        <f t="shared" si="16"/>
        <v/>
      </c>
    </row>
    <row r="468" spans="8:8">
      <c r="H468" s="34" t="str">
        <f t="shared" si="16"/>
        <v/>
      </c>
    </row>
    <row r="469" spans="8:8">
      <c r="H469" s="34" t="str">
        <f t="shared" si="16"/>
        <v/>
      </c>
    </row>
    <row r="470" spans="8:8">
      <c r="H470" s="34" t="str">
        <f t="shared" si="16"/>
        <v/>
      </c>
    </row>
    <row r="471" spans="8:8">
      <c r="H471" s="34" t="str">
        <f t="shared" si="16"/>
        <v/>
      </c>
    </row>
    <row r="472" spans="8:8">
      <c r="H472" s="34" t="str">
        <f t="shared" si="16"/>
        <v/>
      </c>
    </row>
    <row r="473" spans="8:8">
      <c r="H473" s="34" t="str">
        <f t="shared" si="16"/>
        <v/>
      </c>
    </row>
    <row r="474" spans="8:8">
      <c r="H474" s="34" t="str">
        <f t="shared" si="16"/>
        <v/>
      </c>
    </row>
    <row r="475" spans="8:8">
      <c r="H475" s="34" t="str">
        <f t="shared" si="16"/>
        <v/>
      </c>
    </row>
    <row r="476" spans="8:8">
      <c r="H476" s="34" t="str">
        <f t="shared" si="16"/>
        <v/>
      </c>
    </row>
    <row r="477" spans="8:8">
      <c r="H477" s="34" t="str">
        <f t="shared" si="16"/>
        <v/>
      </c>
    </row>
    <row r="478" spans="8:8">
      <c r="H478" s="34" t="str">
        <f t="shared" si="16"/>
        <v/>
      </c>
    </row>
    <row r="479" spans="8:8">
      <c r="H479" s="34" t="str">
        <f t="shared" si="16"/>
        <v/>
      </c>
    </row>
    <row r="480" spans="8:8">
      <c r="H480" s="34" t="str">
        <f t="shared" si="16"/>
        <v/>
      </c>
    </row>
    <row r="481" spans="8:8">
      <c r="H481" s="34" t="str">
        <f t="shared" si="16"/>
        <v/>
      </c>
    </row>
    <row r="482" spans="8:8">
      <c r="H482" s="34" t="str">
        <f t="shared" si="16"/>
        <v/>
      </c>
    </row>
    <row r="483" spans="8:8">
      <c r="H483" s="34" t="str">
        <f t="shared" si="16"/>
        <v/>
      </c>
    </row>
    <row r="484" spans="8:8">
      <c r="H484" s="34" t="str">
        <f t="shared" si="16"/>
        <v/>
      </c>
    </row>
    <row r="485" spans="8:8">
      <c r="H485" s="34" t="str">
        <f t="shared" si="16"/>
        <v/>
      </c>
    </row>
    <row r="486" spans="8:8">
      <c r="H486" s="34" t="str">
        <f t="shared" si="16"/>
        <v/>
      </c>
    </row>
    <row r="487" spans="8:8">
      <c r="H487" s="34" t="str">
        <f t="shared" si="16"/>
        <v/>
      </c>
    </row>
    <row r="488" spans="8:8">
      <c r="H488" s="34" t="str">
        <f t="shared" si="16"/>
        <v/>
      </c>
    </row>
    <row r="489" spans="8:8">
      <c r="H489" s="34" t="str">
        <f t="shared" si="16"/>
        <v/>
      </c>
    </row>
    <row r="490" spans="8:8">
      <c r="H490" s="34" t="str">
        <f t="shared" si="16"/>
        <v/>
      </c>
    </row>
    <row r="491" spans="8:8">
      <c r="H491" s="34" t="str">
        <f t="shared" si="16"/>
        <v/>
      </c>
    </row>
    <row r="492" spans="8:8">
      <c r="H492" s="34" t="str">
        <f t="shared" si="16"/>
        <v/>
      </c>
    </row>
    <row r="493" spans="8:8">
      <c r="H493" s="34" t="str">
        <f t="shared" si="16"/>
        <v/>
      </c>
    </row>
    <row r="494" spans="8:8">
      <c r="H494" s="34" t="str">
        <f t="shared" si="16"/>
        <v/>
      </c>
    </row>
    <row r="495" spans="8:8">
      <c r="H495" s="34" t="str">
        <f t="shared" si="16"/>
        <v/>
      </c>
    </row>
    <row r="496" spans="8:8">
      <c r="H496" s="34" t="str">
        <f t="shared" si="16"/>
        <v/>
      </c>
    </row>
    <row r="497" spans="8:8">
      <c r="H497" s="34" t="str">
        <f t="shared" si="16"/>
        <v/>
      </c>
    </row>
    <row r="498" spans="8:8">
      <c r="H498" s="34" t="str">
        <f t="shared" si="16"/>
        <v/>
      </c>
    </row>
    <row r="499" spans="8:8">
      <c r="H499" s="34" t="str">
        <f t="shared" si="16"/>
        <v/>
      </c>
    </row>
    <row r="500" spans="8:8">
      <c r="H500" s="34" t="str">
        <f t="shared" si="16"/>
        <v/>
      </c>
    </row>
    <row r="501" spans="8:8">
      <c r="H501" s="34" t="str">
        <f t="shared" si="16"/>
        <v/>
      </c>
    </row>
    <row r="502" spans="8:8">
      <c r="H502" s="34" t="str">
        <f t="shared" si="16"/>
        <v/>
      </c>
    </row>
    <row r="503" spans="8:8">
      <c r="H503" s="34" t="str">
        <f t="shared" si="16"/>
        <v/>
      </c>
    </row>
    <row r="504" spans="8:8">
      <c r="H504" s="34" t="str">
        <f t="shared" si="16"/>
        <v/>
      </c>
    </row>
    <row r="505" spans="8:8">
      <c r="H505" s="34" t="str">
        <f t="shared" si="16"/>
        <v/>
      </c>
    </row>
    <row r="506" spans="8:8">
      <c r="H506" s="34" t="str">
        <f t="shared" si="16"/>
        <v/>
      </c>
    </row>
    <row r="507" spans="8:8">
      <c r="H507" s="34" t="str">
        <f t="shared" si="16"/>
        <v/>
      </c>
    </row>
    <row r="508" spans="8:8">
      <c r="H508" s="34" t="str">
        <f t="shared" si="16"/>
        <v/>
      </c>
    </row>
    <row r="509" spans="8:8">
      <c r="H509" s="34" t="str">
        <f t="shared" si="16"/>
        <v/>
      </c>
    </row>
    <row r="510" spans="8:8">
      <c r="H510" s="34" t="str">
        <f t="shared" si="16"/>
        <v/>
      </c>
    </row>
    <row r="511" spans="8:8">
      <c r="H511" s="34" t="str">
        <f t="shared" si="16"/>
        <v/>
      </c>
    </row>
    <row r="512" spans="8:8">
      <c r="H512" s="34" t="str">
        <f t="shared" si="16"/>
        <v/>
      </c>
    </row>
    <row r="513" spans="8:8">
      <c r="H513" s="34" t="str">
        <f t="shared" si="16"/>
        <v/>
      </c>
    </row>
    <row r="514" spans="8:8">
      <c r="H514" s="34" t="str">
        <f t="shared" si="16"/>
        <v/>
      </c>
    </row>
    <row r="515" spans="8:8">
      <c r="H515" s="34" t="str">
        <f t="shared" si="16"/>
        <v/>
      </c>
    </row>
    <row r="516" spans="8:8">
      <c r="H516" s="34" t="str">
        <f t="shared" ref="H516:H579" si="17">IF(A516="","",SUM(I516:DZ516))</f>
        <v/>
      </c>
    </row>
    <row r="517" spans="8:8">
      <c r="H517" s="34" t="str">
        <f t="shared" si="17"/>
        <v/>
      </c>
    </row>
    <row r="518" spans="8:8">
      <c r="H518" s="34" t="str">
        <f t="shared" si="17"/>
        <v/>
      </c>
    </row>
    <row r="519" spans="8:8">
      <c r="H519" s="34" t="str">
        <f t="shared" si="17"/>
        <v/>
      </c>
    </row>
    <row r="520" spans="8:8">
      <c r="H520" s="34" t="str">
        <f t="shared" si="17"/>
        <v/>
      </c>
    </row>
    <row r="521" spans="8:8">
      <c r="H521" s="34" t="str">
        <f t="shared" si="17"/>
        <v/>
      </c>
    </row>
    <row r="522" spans="8:8">
      <c r="H522" s="34" t="str">
        <f t="shared" si="17"/>
        <v/>
      </c>
    </row>
    <row r="523" spans="8:8">
      <c r="H523" s="34" t="str">
        <f t="shared" si="17"/>
        <v/>
      </c>
    </row>
    <row r="524" spans="8:8">
      <c r="H524" s="34" t="str">
        <f t="shared" si="17"/>
        <v/>
      </c>
    </row>
    <row r="525" spans="8:8">
      <c r="H525" s="34" t="str">
        <f t="shared" si="17"/>
        <v/>
      </c>
    </row>
    <row r="526" spans="8:8">
      <c r="H526" s="34" t="str">
        <f t="shared" si="17"/>
        <v/>
      </c>
    </row>
    <row r="527" spans="8:8">
      <c r="H527" s="34" t="str">
        <f t="shared" si="17"/>
        <v/>
      </c>
    </row>
    <row r="528" spans="8:8">
      <c r="H528" s="34" t="str">
        <f t="shared" si="17"/>
        <v/>
      </c>
    </row>
    <row r="529" spans="8:8">
      <c r="H529" s="34" t="str">
        <f t="shared" si="17"/>
        <v/>
      </c>
    </row>
    <row r="530" spans="8:8">
      <c r="H530" s="34" t="str">
        <f t="shared" si="17"/>
        <v/>
      </c>
    </row>
    <row r="531" spans="8:8">
      <c r="H531" s="34" t="str">
        <f t="shared" si="17"/>
        <v/>
      </c>
    </row>
    <row r="532" spans="8:8">
      <c r="H532" s="34" t="str">
        <f t="shared" si="17"/>
        <v/>
      </c>
    </row>
    <row r="533" spans="8:8">
      <c r="H533" s="34" t="str">
        <f t="shared" si="17"/>
        <v/>
      </c>
    </row>
    <row r="534" spans="8:8">
      <c r="H534" s="34" t="str">
        <f t="shared" si="17"/>
        <v/>
      </c>
    </row>
    <row r="535" spans="8:8">
      <c r="H535" s="34" t="str">
        <f t="shared" si="17"/>
        <v/>
      </c>
    </row>
    <row r="536" spans="8:8">
      <c r="H536" s="34" t="str">
        <f t="shared" si="17"/>
        <v/>
      </c>
    </row>
    <row r="537" spans="8:8">
      <c r="H537" s="34" t="str">
        <f t="shared" si="17"/>
        <v/>
      </c>
    </row>
    <row r="538" spans="8:8">
      <c r="H538" s="34" t="str">
        <f t="shared" si="17"/>
        <v/>
      </c>
    </row>
    <row r="539" spans="8:8">
      <c r="H539" s="34" t="str">
        <f t="shared" si="17"/>
        <v/>
      </c>
    </row>
    <row r="540" spans="8:8">
      <c r="H540" s="34" t="str">
        <f t="shared" si="17"/>
        <v/>
      </c>
    </row>
    <row r="541" spans="8:8">
      <c r="H541" s="34" t="str">
        <f t="shared" si="17"/>
        <v/>
      </c>
    </row>
    <row r="542" spans="8:8">
      <c r="H542" s="34" t="str">
        <f t="shared" si="17"/>
        <v/>
      </c>
    </row>
    <row r="543" spans="8:8">
      <c r="H543" s="34" t="str">
        <f t="shared" si="17"/>
        <v/>
      </c>
    </row>
    <row r="544" spans="8:8">
      <c r="H544" s="34" t="str">
        <f t="shared" si="17"/>
        <v/>
      </c>
    </row>
    <row r="545" spans="8:8">
      <c r="H545" s="34" t="str">
        <f t="shared" si="17"/>
        <v/>
      </c>
    </row>
    <row r="546" spans="8:8">
      <c r="H546" s="34" t="str">
        <f t="shared" si="17"/>
        <v/>
      </c>
    </row>
    <row r="547" spans="8:8">
      <c r="H547" s="34" t="str">
        <f t="shared" si="17"/>
        <v/>
      </c>
    </row>
    <row r="548" spans="8:8">
      <c r="H548" s="34" t="str">
        <f t="shared" si="17"/>
        <v/>
      </c>
    </row>
    <row r="549" spans="8:8">
      <c r="H549" s="34" t="str">
        <f t="shared" si="17"/>
        <v/>
      </c>
    </row>
    <row r="550" spans="8:8">
      <c r="H550" s="34" t="str">
        <f t="shared" si="17"/>
        <v/>
      </c>
    </row>
    <row r="551" spans="8:8">
      <c r="H551" s="34" t="str">
        <f t="shared" si="17"/>
        <v/>
      </c>
    </row>
    <row r="552" spans="8:8">
      <c r="H552" s="34" t="str">
        <f t="shared" si="17"/>
        <v/>
      </c>
    </row>
    <row r="553" spans="8:8">
      <c r="H553" s="34" t="str">
        <f t="shared" si="17"/>
        <v/>
      </c>
    </row>
    <row r="554" spans="8:8">
      <c r="H554" s="34" t="str">
        <f t="shared" si="17"/>
        <v/>
      </c>
    </row>
    <row r="555" spans="8:8">
      <c r="H555" s="34" t="str">
        <f t="shared" si="17"/>
        <v/>
      </c>
    </row>
    <row r="556" spans="8:8">
      <c r="H556" s="34" t="str">
        <f t="shared" si="17"/>
        <v/>
      </c>
    </row>
    <row r="557" spans="8:8">
      <c r="H557" s="34" t="str">
        <f t="shared" si="17"/>
        <v/>
      </c>
    </row>
    <row r="558" spans="8:8">
      <c r="H558" s="34" t="str">
        <f t="shared" si="17"/>
        <v/>
      </c>
    </row>
    <row r="559" spans="8:8">
      <c r="H559" s="34" t="str">
        <f t="shared" si="17"/>
        <v/>
      </c>
    </row>
    <row r="560" spans="8:8">
      <c r="H560" s="34" t="str">
        <f t="shared" si="17"/>
        <v/>
      </c>
    </row>
    <row r="561" spans="8:8">
      <c r="H561" s="34" t="str">
        <f t="shared" si="17"/>
        <v/>
      </c>
    </row>
    <row r="562" spans="8:8">
      <c r="H562" s="34" t="str">
        <f t="shared" si="17"/>
        <v/>
      </c>
    </row>
    <row r="563" spans="8:8">
      <c r="H563" s="34" t="str">
        <f t="shared" si="17"/>
        <v/>
      </c>
    </row>
    <row r="564" spans="8:8">
      <c r="H564" s="34" t="str">
        <f t="shared" si="17"/>
        <v/>
      </c>
    </row>
    <row r="565" spans="8:8">
      <c r="H565" s="34" t="str">
        <f t="shared" si="17"/>
        <v/>
      </c>
    </row>
    <row r="566" spans="8:8">
      <c r="H566" s="34" t="str">
        <f t="shared" si="17"/>
        <v/>
      </c>
    </row>
    <row r="567" spans="8:8">
      <c r="H567" s="34" t="str">
        <f t="shared" si="17"/>
        <v/>
      </c>
    </row>
    <row r="568" spans="8:8">
      <c r="H568" s="34" t="str">
        <f t="shared" si="17"/>
        <v/>
      </c>
    </row>
    <row r="569" spans="8:8">
      <c r="H569" s="34" t="str">
        <f t="shared" si="17"/>
        <v/>
      </c>
    </row>
    <row r="570" spans="8:8">
      <c r="H570" s="34" t="str">
        <f t="shared" si="17"/>
        <v/>
      </c>
    </row>
    <row r="571" spans="8:8">
      <c r="H571" s="34" t="str">
        <f t="shared" si="17"/>
        <v/>
      </c>
    </row>
    <row r="572" spans="8:8">
      <c r="H572" s="34" t="str">
        <f t="shared" si="17"/>
        <v/>
      </c>
    </row>
    <row r="573" spans="8:8">
      <c r="H573" s="34" t="str">
        <f t="shared" si="17"/>
        <v/>
      </c>
    </row>
    <row r="574" spans="8:8">
      <c r="H574" s="34" t="str">
        <f t="shared" si="17"/>
        <v/>
      </c>
    </row>
    <row r="575" spans="8:8">
      <c r="H575" s="34" t="str">
        <f t="shared" si="17"/>
        <v/>
      </c>
    </row>
    <row r="576" spans="8:8">
      <c r="H576" s="34" t="str">
        <f t="shared" si="17"/>
        <v/>
      </c>
    </row>
    <row r="577" spans="8:8">
      <c r="H577" s="34" t="str">
        <f t="shared" si="17"/>
        <v/>
      </c>
    </row>
    <row r="578" spans="8:8">
      <c r="H578" s="34" t="str">
        <f t="shared" si="17"/>
        <v/>
      </c>
    </row>
    <row r="579" spans="8:8">
      <c r="H579" s="34" t="str">
        <f t="shared" si="17"/>
        <v/>
      </c>
    </row>
    <row r="580" spans="8:8">
      <c r="H580" s="34" t="str">
        <f t="shared" ref="H580:H643" si="18">IF(A580="","",SUM(I580:DZ580))</f>
        <v/>
      </c>
    </row>
    <row r="581" spans="8:8">
      <c r="H581" s="34" t="str">
        <f t="shared" si="18"/>
        <v/>
      </c>
    </row>
    <row r="582" spans="8:8">
      <c r="H582" s="34" t="str">
        <f t="shared" si="18"/>
        <v/>
      </c>
    </row>
    <row r="583" spans="8:8">
      <c r="H583" s="34" t="str">
        <f t="shared" si="18"/>
        <v/>
      </c>
    </row>
    <row r="584" spans="8:8">
      <c r="H584" s="34" t="str">
        <f t="shared" si="18"/>
        <v/>
      </c>
    </row>
    <row r="585" spans="8:8">
      <c r="H585" s="34" t="str">
        <f t="shared" si="18"/>
        <v/>
      </c>
    </row>
    <row r="586" spans="8:8">
      <c r="H586" s="34" t="str">
        <f t="shared" si="18"/>
        <v/>
      </c>
    </row>
    <row r="587" spans="8:8">
      <c r="H587" s="34" t="str">
        <f t="shared" si="18"/>
        <v/>
      </c>
    </row>
    <row r="588" spans="8:8">
      <c r="H588" s="34" t="str">
        <f t="shared" si="18"/>
        <v/>
      </c>
    </row>
    <row r="589" spans="8:8">
      <c r="H589" s="34" t="str">
        <f t="shared" si="18"/>
        <v/>
      </c>
    </row>
    <row r="590" spans="8:8">
      <c r="H590" s="34" t="str">
        <f t="shared" si="18"/>
        <v/>
      </c>
    </row>
    <row r="591" spans="8:8">
      <c r="H591" s="34" t="str">
        <f t="shared" si="18"/>
        <v/>
      </c>
    </row>
    <row r="592" spans="8:8">
      <c r="H592" s="34" t="str">
        <f t="shared" si="18"/>
        <v/>
      </c>
    </row>
    <row r="593" spans="8:8">
      <c r="H593" s="34" t="str">
        <f t="shared" si="18"/>
        <v/>
      </c>
    </row>
    <row r="594" spans="8:8">
      <c r="H594" s="34" t="str">
        <f t="shared" si="18"/>
        <v/>
      </c>
    </row>
    <row r="595" spans="8:8">
      <c r="H595" s="34" t="str">
        <f t="shared" si="18"/>
        <v/>
      </c>
    </row>
    <row r="596" spans="8:8">
      <c r="H596" s="34" t="str">
        <f t="shared" si="18"/>
        <v/>
      </c>
    </row>
    <row r="597" spans="8:8">
      <c r="H597" s="34" t="str">
        <f t="shared" si="18"/>
        <v/>
      </c>
    </row>
    <row r="598" spans="8:8">
      <c r="H598" s="34" t="str">
        <f t="shared" si="18"/>
        <v/>
      </c>
    </row>
    <row r="599" spans="8:8">
      <c r="H599" s="34" t="str">
        <f t="shared" si="18"/>
        <v/>
      </c>
    </row>
    <row r="600" spans="8:8">
      <c r="H600" s="34" t="str">
        <f t="shared" si="18"/>
        <v/>
      </c>
    </row>
    <row r="601" spans="8:8">
      <c r="H601" s="34" t="str">
        <f t="shared" si="18"/>
        <v/>
      </c>
    </row>
    <row r="602" spans="8:8">
      <c r="H602" s="34" t="str">
        <f t="shared" si="18"/>
        <v/>
      </c>
    </row>
    <row r="603" spans="8:8">
      <c r="H603" s="34" t="str">
        <f t="shared" si="18"/>
        <v/>
      </c>
    </row>
    <row r="604" spans="8:8">
      <c r="H604" s="34" t="str">
        <f t="shared" si="18"/>
        <v/>
      </c>
    </row>
    <row r="605" spans="8:8">
      <c r="H605" s="34" t="str">
        <f t="shared" si="18"/>
        <v/>
      </c>
    </row>
    <row r="606" spans="8:8">
      <c r="H606" s="34" t="str">
        <f t="shared" si="18"/>
        <v/>
      </c>
    </row>
    <row r="607" spans="8:8">
      <c r="H607" s="34" t="str">
        <f t="shared" si="18"/>
        <v/>
      </c>
    </row>
    <row r="608" spans="8:8">
      <c r="H608" s="34" t="str">
        <f t="shared" si="18"/>
        <v/>
      </c>
    </row>
    <row r="609" spans="8:8">
      <c r="H609" s="34" t="str">
        <f t="shared" si="18"/>
        <v/>
      </c>
    </row>
    <row r="610" spans="8:8">
      <c r="H610" s="34" t="str">
        <f t="shared" si="18"/>
        <v/>
      </c>
    </row>
    <row r="611" spans="8:8">
      <c r="H611" s="34" t="str">
        <f t="shared" si="18"/>
        <v/>
      </c>
    </row>
    <row r="612" spans="8:8">
      <c r="H612" s="34" t="str">
        <f t="shared" si="18"/>
        <v/>
      </c>
    </row>
    <row r="613" spans="8:8">
      <c r="H613" s="34" t="str">
        <f t="shared" si="18"/>
        <v/>
      </c>
    </row>
    <row r="614" spans="8:8">
      <c r="H614" s="34" t="str">
        <f t="shared" si="18"/>
        <v/>
      </c>
    </row>
    <row r="615" spans="8:8">
      <c r="H615" s="34" t="str">
        <f t="shared" si="18"/>
        <v/>
      </c>
    </row>
    <row r="616" spans="8:8">
      <c r="H616" s="34" t="str">
        <f t="shared" si="18"/>
        <v/>
      </c>
    </row>
    <row r="617" spans="8:8">
      <c r="H617" s="34" t="str">
        <f t="shared" si="18"/>
        <v/>
      </c>
    </row>
    <row r="618" spans="8:8">
      <c r="H618" s="34" t="str">
        <f t="shared" si="18"/>
        <v/>
      </c>
    </row>
    <row r="619" spans="8:8">
      <c r="H619" s="34" t="str">
        <f t="shared" si="18"/>
        <v/>
      </c>
    </row>
    <row r="620" spans="8:8">
      <c r="H620" s="34" t="str">
        <f t="shared" si="18"/>
        <v/>
      </c>
    </row>
    <row r="621" spans="8:8">
      <c r="H621" s="34" t="str">
        <f t="shared" si="18"/>
        <v/>
      </c>
    </row>
    <row r="622" spans="8:8">
      <c r="H622" s="34" t="str">
        <f t="shared" si="18"/>
        <v/>
      </c>
    </row>
    <row r="623" spans="8:8">
      <c r="H623" s="34" t="str">
        <f t="shared" si="18"/>
        <v/>
      </c>
    </row>
    <row r="624" spans="8:8">
      <c r="H624" s="34" t="str">
        <f t="shared" si="18"/>
        <v/>
      </c>
    </row>
    <row r="625" spans="8:8">
      <c r="H625" s="34" t="str">
        <f t="shared" si="18"/>
        <v/>
      </c>
    </row>
    <row r="626" spans="8:8">
      <c r="H626" s="34" t="str">
        <f t="shared" si="18"/>
        <v/>
      </c>
    </row>
    <row r="627" spans="8:8">
      <c r="H627" s="34" t="str">
        <f t="shared" si="18"/>
        <v/>
      </c>
    </row>
    <row r="628" spans="8:8">
      <c r="H628" s="34" t="str">
        <f t="shared" si="18"/>
        <v/>
      </c>
    </row>
    <row r="629" spans="8:8">
      <c r="H629" s="34" t="str">
        <f t="shared" si="18"/>
        <v/>
      </c>
    </row>
    <row r="630" spans="8:8">
      <c r="H630" s="34" t="str">
        <f t="shared" si="18"/>
        <v/>
      </c>
    </row>
    <row r="631" spans="8:8">
      <c r="H631" s="34" t="str">
        <f t="shared" si="18"/>
        <v/>
      </c>
    </row>
    <row r="632" spans="8:8">
      <c r="H632" s="34" t="str">
        <f t="shared" si="18"/>
        <v/>
      </c>
    </row>
    <row r="633" spans="8:8">
      <c r="H633" s="34" t="str">
        <f t="shared" si="18"/>
        <v/>
      </c>
    </row>
    <row r="634" spans="8:8">
      <c r="H634" s="34" t="str">
        <f t="shared" si="18"/>
        <v/>
      </c>
    </row>
    <row r="635" spans="8:8">
      <c r="H635" s="34" t="str">
        <f t="shared" si="18"/>
        <v/>
      </c>
    </row>
    <row r="636" spans="8:8">
      <c r="H636" s="34" t="str">
        <f t="shared" si="18"/>
        <v/>
      </c>
    </row>
    <row r="637" spans="8:8">
      <c r="H637" s="34" t="str">
        <f t="shared" si="18"/>
        <v/>
      </c>
    </row>
    <row r="638" spans="8:8">
      <c r="H638" s="34" t="str">
        <f t="shared" si="18"/>
        <v/>
      </c>
    </row>
    <row r="639" spans="8:8">
      <c r="H639" s="34" t="str">
        <f t="shared" si="18"/>
        <v/>
      </c>
    </row>
    <row r="640" spans="8:8">
      <c r="H640" s="34" t="str">
        <f t="shared" si="18"/>
        <v/>
      </c>
    </row>
    <row r="641" spans="8:8">
      <c r="H641" s="34" t="str">
        <f t="shared" si="18"/>
        <v/>
      </c>
    </row>
    <row r="642" spans="8:8">
      <c r="H642" s="34" t="str">
        <f t="shared" si="18"/>
        <v/>
      </c>
    </row>
    <row r="643" spans="8:8">
      <c r="H643" s="34" t="str">
        <f t="shared" si="18"/>
        <v/>
      </c>
    </row>
    <row r="644" spans="8:8">
      <c r="H644" s="34" t="str">
        <f t="shared" ref="H644:H707" si="19">IF(A644="","",SUM(I644:DZ644))</f>
        <v/>
      </c>
    </row>
    <row r="645" spans="8:8">
      <c r="H645" s="34" t="str">
        <f t="shared" si="19"/>
        <v/>
      </c>
    </row>
    <row r="646" spans="8:8">
      <c r="H646" s="34" t="str">
        <f t="shared" si="19"/>
        <v/>
      </c>
    </row>
    <row r="647" spans="8:8">
      <c r="H647" s="34" t="str">
        <f t="shared" si="19"/>
        <v/>
      </c>
    </row>
    <row r="648" spans="8:8">
      <c r="H648" s="34" t="str">
        <f t="shared" si="19"/>
        <v/>
      </c>
    </row>
    <row r="649" spans="8:8">
      <c r="H649" s="34" t="str">
        <f t="shared" si="19"/>
        <v/>
      </c>
    </row>
    <row r="650" spans="8:8">
      <c r="H650" s="34" t="str">
        <f t="shared" si="19"/>
        <v/>
      </c>
    </row>
    <row r="651" spans="8:8">
      <c r="H651" s="34" t="str">
        <f t="shared" si="19"/>
        <v/>
      </c>
    </row>
    <row r="652" spans="8:8">
      <c r="H652" s="34" t="str">
        <f t="shared" si="19"/>
        <v/>
      </c>
    </row>
    <row r="653" spans="8:8">
      <c r="H653" s="34" t="str">
        <f t="shared" si="19"/>
        <v/>
      </c>
    </row>
    <row r="654" spans="8:8">
      <c r="H654" s="34" t="str">
        <f t="shared" si="19"/>
        <v/>
      </c>
    </row>
    <row r="655" spans="8:8">
      <c r="H655" s="34" t="str">
        <f t="shared" si="19"/>
        <v/>
      </c>
    </row>
    <row r="656" spans="8:8">
      <c r="H656" s="34" t="str">
        <f t="shared" si="19"/>
        <v/>
      </c>
    </row>
    <row r="657" spans="8:8">
      <c r="H657" s="34" t="str">
        <f t="shared" si="19"/>
        <v/>
      </c>
    </row>
    <row r="658" spans="8:8">
      <c r="H658" s="34" t="str">
        <f t="shared" si="19"/>
        <v/>
      </c>
    </row>
    <row r="659" spans="8:8">
      <c r="H659" s="34" t="str">
        <f t="shared" si="19"/>
        <v/>
      </c>
    </row>
    <row r="660" spans="8:8">
      <c r="H660" s="34" t="str">
        <f t="shared" si="19"/>
        <v/>
      </c>
    </row>
    <row r="661" spans="8:8">
      <c r="H661" s="34" t="str">
        <f t="shared" si="19"/>
        <v/>
      </c>
    </row>
    <row r="662" spans="8:8">
      <c r="H662" s="34" t="str">
        <f t="shared" si="19"/>
        <v/>
      </c>
    </row>
    <row r="663" spans="8:8">
      <c r="H663" s="34" t="str">
        <f t="shared" si="19"/>
        <v/>
      </c>
    </row>
    <row r="664" spans="8:8">
      <c r="H664" s="34" t="str">
        <f t="shared" si="19"/>
        <v/>
      </c>
    </row>
    <row r="665" spans="8:8">
      <c r="H665" s="34" t="str">
        <f t="shared" si="19"/>
        <v/>
      </c>
    </row>
    <row r="666" spans="8:8">
      <c r="H666" s="34" t="str">
        <f t="shared" si="19"/>
        <v/>
      </c>
    </row>
    <row r="667" spans="8:8">
      <c r="H667" s="34" t="str">
        <f t="shared" si="19"/>
        <v/>
      </c>
    </row>
    <row r="668" spans="8:8">
      <c r="H668" s="34" t="str">
        <f t="shared" si="19"/>
        <v/>
      </c>
    </row>
    <row r="669" spans="8:8">
      <c r="H669" s="34" t="str">
        <f t="shared" si="19"/>
        <v/>
      </c>
    </row>
    <row r="670" spans="8:8">
      <c r="H670" s="34" t="str">
        <f t="shared" si="19"/>
        <v/>
      </c>
    </row>
    <row r="671" spans="8:8">
      <c r="H671" s="34" t="str">
        <f t="shared" si="19"/>
        <v/>
      </c>
    </row>
    <row r="672" spans="8:8">
      <c r="H672" s="34" t="str">
        <f t="shared" si="19"/>
        <v/>
      </c>
    </row>
    <row r="673" spans="8:8">
      <c r="H673" s="34" t="str">
        <f t="shared" si="19"/>
        <v/>
      </c>
    </row>
    <row r="674" spans="8:8">
      <c r="H674" s="34" t="str">
        <f t="shared" si="19"/>
        <v/>
      </c>
    </row>
    <row r="675" spans="8:8">
      <c r="H675" s="34" t="str">
        <f t="shared" si="19"/>
        <v/>
      </c>
    </row>
    <row r="676" spans="8:8">
      <c r="H676" s="34" t="str">
        <f t="shared" si="19"/>
        <v/>
      </c>
    </row>
    <row r="677" spans="8:8">
      <c r="H677" s="34" t="str">
        <f t="shared" si="19"/>
        <v/>
      </c>
    </row>
    <row r="678" spans="8:8">
      <c r="H678" s="34" t="str">
        <f t="shared" si="19"/>
        <v/>
      </c>
    </row>
    <row r="679" spans="8:8">
      <c r="H679" s="34" t="str">
        <f t="shared" si="19"/>
        <v/>
      </c>
    </row>
    <row r="680" spans="8:8">
      <c r="H680" s="34" t="str">
        <f t="shared" si="19"/>
        <v/>
      </c>
    </row>
    <row r="681" spans="8:8">
      <c r="H681" s="34" t="str">
        <f t="shared" si="19"/>
        <v/>
      </c>
    </row>
    <row r="682" spans="8:8">
      <c r="H682" s="34" t="str">
        <f t="shared" si="19"/>
        <v/>
      </c>
    </row>
    <row r="683" spans="8:8">
      <c r="H683" s="34" t="str">
        <f t="shared" si="19"/>
        <v/>
      </c>
    </row>
    <row r="684" spans="8:8">
      <c r="H684" s="34" t="str">
        <f t="shared" si="19"/>
        <v/>
      </c>
    </row>
    <row r="685" spans="8:8">
      <c r="H685" s="34" t="str">
        <f t="shared" si="19"/>
        <v/>
      </c>
    </row>
    <row r="686" spans="8:8">
      <c r="H686" s="34" t="str">
        <f t="shared" si="19"/>
        <v/>
      </c>
    </row>
    <row r="687" spans="8:8">
      <c r="H687" s="34" t="str">
        <f t="shared" si="19"/>
        <v/>
      </c>
    </row>
    <row r="688" spans="8:8">
      <c r="H688" s="34" t="str">
        <f t="shared" si="19"/>
        <v/>
      </c>
    </row>
    <row r="689" spans="8:8">
      <c r="H689" s="34" t="str">
        <f t="shared" si="19"/>
        <v/>
      </c>
    </row>
    <row r="690" spans="8:8">
      <c r="H690" s="34" t="str">
        <f t="shared" si="19"/>
        <v/>
      </c>
    </row>
    <row r="691" spans="8:8">
      <c r="H691" s="34" t="str">
        <f t="shared" si="19"/>
        <v/>
      </c>
    </row>
    <row r="692" spans="8:8">
      <c r="H692" s="34" t="str">
        <f t="shared" si="19"/>
        <v/>
      </c>
    </row>
    <row r="693" spans="8:8">
      <c r="H693" s="34" t="str">
        <f t="shared" si="19"/>
        <v/>
      </c>
    </row>
    <row r="694" spans="8:8">
      <c r="H694" s="34" t="str">
        <f t="shared" si="19"/>
        <v/>
      </c>
    </row>
    <row r="695" spans="8:8">
      <c r="H695" s="34" t="str">
        <f t="shared" si="19"/>
        <v/>
      </c>
    </row>
    <row r="696" spans="8:8">
      <c r="H696" s="34" t="str">
        <f t="shared" si="19"/>
        <v/>
      </c>
    </row>
    <row r="697" spans="8:8">
      <c r="H697" s="34" t="str">
        <f t="shared" si="19"/>
        <v/>
      </c>
    </row>
    <row r="698" spans="8:8">
      <c r="H698" s="34" t="str">
        <f t="shared" si="19"/>
        <v/>
      </c>
    </row>
    <row r="699" spans="8:8">
      <c r="H699" s="34" t="str">
        <f t="shared" si="19"/>
        <v/>
      </c>
    </row>
    <row r="700" spans="8:8">
      <c r="H700" s="34" t="str">
        <f t="shared" si="19"/>
        <v/>
      </c>
    </row>
    <row r="701" spans="8:8">
      <c r="H701" s="34" t="str">
        <f t="shared" si="19"/>
        <v/>
      </c>
    </row>
    <row r="702" spans="8:8">
      <c r="H702" s="34" t="str">
        <f t="shared" si="19"/>
        <v/>
      </c>
    </row>
    <row r="703" spans="8:8">
      <c r="H703" s="34" t="str">
        <f t="shared" si="19"/>
        <v/>
      </c>
    </row>
    <row r="704" spans="8:8">
      <c r="H704" s="34" t="str">
        <f t="shared" si="19"/>
        <v/>
      </c>
    </row>
    <row r="705" spans="8:8">
      <c r="H705" s="34" t="str">
        <f t="shared" si="19"/>
        <v/>
      </c>
    </row>
    <row r="706" spans="8:8">
      <c r="H706" s="34" t="str">
        <f t="shared" si="19"/>
        <v/>
      </c>
    </row>
    <row r="707" spans="8:8">
      <c r="H707" s="34" t="str">
        <f t="shared" si="19"/>
        <v/>
      </c>
    </row>
    <row r="708" spans="8:8">
      <c r="H708" s="34" t="str">
        <f t="shared" ref="H708:H771" si="20">IF(A708="","",SUM(I708:DZ708))</f>
        <v/>
      </c>
    </row>
    <row r="709" spans="8:8">
      <c r="H709" s="34" t="str">
        <f t="shared" si="20"/>
        <v/>
      </c>
    </row>
    <row r="710" spans="8:8">
      <c r="H710" s="34" t="str">
        <f t="shared" si="20"/>
        <v/>
      </c>
    </row>
    <row r="711" spans="8:8">
      <c r="H711" s="34" t="str">
        <f t="shared" si="20"/>
        <v/>
      </c>
    </row>
    <row r="712" spans="8:8">
      <c r="H712" s="34" t="str">
        <f t="shared" si="20"/>
        <v/>
      </c>
    </row>
    <row r="713" spans="8:8">
      <c r="H713" s="34" t="str">
        <f t="shared" si="20"/>
        <v/>
      </c>
    </row>
    <row r="714" spans="8:8">
      <c r="H714" s="34" t="str">
        <f t="shared" si="20"/>
        <v/>
      </c>
    </row>
    <row r="715" spans="8:8">
      <c r="H715" s="34" t="str">
        <f t="shared" si="20"/>
        <v/>
      </c>
    </row>
    <row r="716" spans="8:8">
      <c r="H716" s="34" t="str">
        <f t="shared" si="20"/>
        <v/>
      </c>
    </row>
    <row r="717" spans="8:8">
      <c r="H717" s="34" t="str">
        <f t="shared" si="20"/>
        <v/>
      </c>
    </row>
    <row r="718" spans="8:8">
      <c r="H718" s="34" t="str">
        <f t="shared" si="20"/>
        <v/>
      </c>
    </row>
    <row r="719" spans="8:8">
      <c r="H719" s="34" t="str">
        <f t="shared" si="20"/>
        <v/>
      </c>
    </row>
    <row r="720" spans="8:8">
      <c r="H720" s="34" t="str">
        <f t="shared" si="20"/>
        <v/>
      </c>
    </row>
    <row r="721" spans="8:8">
      <c r="H721" s="34" t="str">
        <f t="shared" si="20"/>
        <v/>
      </c>
    </row>
    <row r="722" spans="8:8">
      <c r="H722" s="34" t="str">
        <f t="shared" si="20"/>
        <v/>
      </c>
    </row>
    <row r="723" spans="8:8">
      <c r="H723" s="34" t="str">
        <f t="shared" si="20"/>
        <v/>
      </c>
    </row>
    <row r="724" spans="8:8">
      <c r="H724" s="34" t="str">
        <f t="shared" si="20"/>
        <v/>
      </c>
    </row>
    <row r="725" spans="8:8">
      <c r="H725" s="34" t="str">
        <f t="shared" si="20"/>
        <v/>
      </c>
    </row>
    <row r="726" spans="8:8">
      <c r="H726" s="34" t="str">
        <f t="shared" si="20"/>
        <v/>
      </c>
    </row>
    <row r="727" spans="8:8">
      <c r="H727" s="34" t="str">
        <f t="shared" si="20"/>
        <v/>
      </c>
    </row>
    <row r="728" spans="8:8">
      <c r="H728" s="34" t="str">
        <f t="shared" si="20"/>
        <v/>
      </c>
    </row>
    <row r="729" spans="8:8">
      <c r="H729" s="34" t="str">
        <f t="shared" si="20"/>
        <v/>
      </c>
    </row>
    <row r="730" spans="8:8">
      <c r="H730" s="34" t="str">
        <f t="shared" si="20"/>
        <v/>
      </c>
    </row>
    <row r="731" spans="8:8">
      <c r="H731" s="34" t="str">
        <f t="shared" si="20"/>
        <v/>
      </c>
    </row>
    <row r="732" spans="8:8">
      <c r="H732" s="34" t="str">
        <f t="shared" si="20"/>
        <v/>
      </c>
    </row>
    <row r="733" spans="8:8">
      <c r="H733" s="34" t="str">
        <f t="shared" si="20"/>
        <v/>
      </c>
    </row>
    <row r="734" spans="8:8">
      <c r="H734" s="34" t="str">
        <f t="shared" si="20"/>
        <v/>
      </c>
    </row>
    <row r="735" spans="8:8">
      <c r="H735" s="34" t="str">
        <f t="shared" si="20"/>
        <v/>
      </c>
    </row>
    <row r="736" spans="8:8">
      <c r="H736" s="34" t="str">
        <f t="shared" si="20"/>
        <v/>
      </c>
    </row>
    <row r="737" spans="8:8">
      <c r="H737" s="34" t="str">
        <f t="shared" si="20"/>
        <v/>
      </c>
    </row>
    <row r="738" spans="8:8">
      <c r="H738" s="34" t="str">
        <f t="shared" si="20"/>
        <v/>
      </c>
    </row>
    <row r="739" spans="8:8">
      <c r="H739" s="34" t="str">
        <f t="shared" si="20"/>
        <v/>
      </c>
    </row>
    <row r="740" spans="8:8">
      <c r="H740" s="34" t="str">
        <f t="shared" si="20"/>
        <v/>
      </c>
    </row>
    <row r="741" spans="8:8">
      <c r="H741" s="34" t="str">
        <f t="shared" si="20"/>
        <v/>
      </c>
    </row>
    <row r="742" spans="8:8">
      <c r="H742" s="34" t="str">
        <f t="shared" si="20"/>
        <v/>
      </c>
    </row>
    <row r="743" spans="8:8">
      <c r="H743" s="34" t="str">
        <f t="shared" si="20"/>
        <v/>
      </c>
    </row>
    <row r="744" spans="8:8">
      <c r="H744" s="34" t="str">
        <f t="shared" si="20"/>
        <v/>
      </c>
    </row>
    <row r="745" spans="8:8">
      <c r="H745" s="34" t="str">
        <f t="shared" si="20"/>
        <v/>
      </c>
    </row>
    <row r="746" spans="8:8">
      <c r="H746" s="34" t="str">
        <f t="shared" si="20"/>
        <v/>
      </c>
    </row>
    <row r="747" spans="8:8">
      <c r="H747" s="34" t="str">
        <f t="shared" si="20"/>
        <v/>
      </c>
    </row>
    <row r="748" spans="8:8">
      <c r="H748" s="34" t="str">
        <f t="shared" si="20"/>
        <v/>
      </c>
    </row>
    <row r="749" spans="8:8">
      <c r="H749" s="34" t="str">
        <f t="shared" si="20"/>
        <v/>
      </c>
    </row>
    <row r="750" spans="8:8">
      <c r="H750" s="34" t="str">
        <f t="shared" si="20"/>
        <v/>
      </c>
    </row>
    <row r="751" spans="8:8">
      <c r="H751" s="34" t="str">
        <f t="shared" si="20"/>
        <v/>
      </c>
    </row>
    <row r="752" spans="8:8">
      <c r="H752" s="34" t="str">
        <f t="shared" si="20"/>
        <v/>
      </c>
    </row>
    <row r="753" spans="8:8">
      <c r="H753" s="34" t="str">
        <f t="shared" si="20"/>
        <v/>
      </c>
    </row>
    <row r="754" spans="8:8">
      <c r="H754" s="34" t="str">
        <f t="shared" si="20"/>
        <v/>
      </c>
    </row>
    <row r="755" spans="8:8">
      <c r="H755" s="34" t="str">
        <f t="shared" si="20"/>
        <v/>
      </c>
    </row>
    <row r="756" spans="8:8">
      <c r="H756" s="34" t="str">
        <f t="shared" si="20"/>
        <v/>
      </c>
    </row>
    <row r="757" spans="8:8">
      <c r="H757" s="34" t="str">
        <f t="shared" si="20"/>
        <v/>
      </c>
    </row>
    <row r="758" spans="8:8">
      <c r="H758" s="34" t="str">
        <f t="shared" si="20"/>
        <v/>
      </c>
    </row>
    <row r="759" spans="8:8">
      <c r="H759" s="34" t="str">
        <f t="shared" si="20"/>
        <v/>
      </c>
    </row>
    <row r="760" spans="8:8">
      <c r="H760" s="34" t="str">
        <f t="shared" si="20"/>
        <v/>
      </c>
    </row>
    <row r="761" spans="8:8">
      <c r="H761" s="34" t="str">
        <f t="shared" si="20"/>
        <v/>
      </c>
    </row>
    <row r="762" spans="8:8">
      <c r="H762" s="34" t="str">
        <f t="shared" si="20"/>
        <v/>
      </c>
    </row>
    <row r="763" spans="8:8">
      <c r="H763" s="34" t="str">
        <f t="shared" si="20"/>
        <v/>
      </c>
    </row>
    <row r="764" spans="8:8">
      <c r="H764" s="34" t="str">
        <f t="shared" si="20"/>
        <v/>
      </c>
    </row>
    <row r="765" spans="8:8">
      <c r="H765" s="34" t="str">
        <f t="shared" si="20"/>
        <v/>
      </c>
    </row>
    <row r="766" spans="8:8">
      <c r="H766" s="34" t="str">
        <f t="shared" si="20"/>
        <v/>
      </c>
    </row>
    <row r="767" spans="8:8">
      <c r="H767" s="34" t="str">
        <f t="shared" si="20"/>
        <v/>
      </c>
    </row>
    <row r="768" spans="8:8">
      <c r="H768" s="34" t="str">
        <f t="shared" si="20"/>
        <v/>
      </c>
    </row>
    <row r="769" spans="8:8">
      <c r="H769" s="34" t="str">
        <f t="shared" si="20"/>
        <v/>
      </c>
    </row>
    <row r="770" spans="8:8">
      <c r="H770" s="34" t="str">
        <f t="shared" si="20"/>
        <v/>
      </c>
    </row>
    <row r="771" spans="8:8">
      <c r="H771" s="34" t="str">
        <f t="shared" si="20"/>
        <v/>
      </c>
    </row>
    <row r="772" spans="8:8">
      <c r="H772" s="34" t="str">
        <f t="shared" ref="H772:H835" si="21">IF(A772="","",SUM(I772:DZ772))</f>
        <v/>
      </c>
    </row>
    <row r="773" spans="8:8">
      <c r="H773" s="34" t="str">
        <f t="shared" si="21"/>
        <v/>
      </c>
    </row>
    <row r="774" spans="8:8">
      <c r="H774" s="34" t="str">
        <f t="shared" si="21"/>
        <v/>
      </c>
    </row>
    <row r="775" spans="8:8">
      <c r="H775" s="34" t="str">
        <f t="shared" si="21"/>
        <v/>
      </c>
    </row>
    <row r="776" spans="8:8">
      <c r="H776" s="34" t="str">
        <f t="shared" si="21"/>
        <v/>
      </c>
    </row>
    <row r="777" spans="8:8">
      <c r="H777" s="34" t="str">
        <f t="shared" si="21"/>
        <v/>
      </c>
    </row>
    <row r="778" spans="8:8">
      <c r="H778" s="34" t="str">
        <f t="shared" si="21"/>
        <v/>
      </c>
    </row>
    <row r="779" spans="8:8">
      <c r="H779" s="34" t="str">
        <f t="shared" si="21"/>
        <v/>
      </c>
    </row>
    <row r="780" spans="8:8">
      <c r="H780" s="34" t="str">
        <f t="shared" si="21"/>
        <v/>
      </c>
    </row>
    <row r="781" spans="8:8">
      <c r="H781" s="34" t="str">
        <f t="shared" si="21"/>
        <v/>
      </c>
    </row>
    <row r="782" spans="8:8">
      <c r="H782" s="34" t="str">
        <f t="shared" si="21"/>
        <v/>
      </c>
    </row>
    <row r="783" spans="8:8">
      <c r="H783" s="34" t="str">
        <f t="shared" si="21"/>
        <v/>
      </c>
    </row>
    <row r="784" spans="8:8">
      <c r="H784" s="34" t="str">
        <f t="shared" si="21"/>
        <v/>
      </c>
    </row>
    <row r="785" spans="8:8">
      <c r="H785" s="34" t="str">
        <f t="shared" si="21"/>
        <v/>
      </c>
    </row>
    <row r="786" spans="8:8">
      <c r="H786" s="34" t="str">
        <f t="shared" si="21"/>
        <v/>
      </c>
    </row>
    <row r="787" spans="8:8">
      <c r="H787" s="34" t="str">
        <f t="shared" si="21"/>
        <v/>
      </c>
    </row>
    <row r="788" spans="8:8">
      <c r="H788" s="34" t="str">
        <f t="shared" si="21"/>
        <v/>
      </c>
    </row>
    <row r="789" spans="8:8">
      <c r="H789" s="34" t="str">
        <f t="shared" si="21"/>
        <v/>
      </c>
    </row>
    <row r="790" spans="8:8">
      <c r="H790" s="34" t="str">
        <f t="shared" si="21"/>
        <v/>
      </c>
    </row>
    <row r="791" spans="8:8">
      <c r="H791" s="34" t="str">
        <f t="shared" si="21"/>
        <v/>
      </c>
    </row>
    <row r="792" spans="8:8">
      <c r="H792" s="34" t="str">
        <f t="shared" si="21"/>
        <v/>
      </c>
    </row>
    <row r="793" spans="8:8">
      <c r="H793" s="34" t="str">
        <f t="shared" si="21"/>
        <v/>
      </c>
    </row>
    <row r="794" spans="8:8">
      <c r="H794" s="34" t="str">
        <f t="shared" si="21"/>
        <v/>
      </c>
    </row>
    <row r="795" spans="8:8">
      <c r="H795" s="34" t="str">
        <f t="shared" si="21"/>
        <v/>
      </c>
    </row>
    <row r="796" spans="8:8">
      <c r="H796" s="34" t="str">
        <f t="shared" si="21"/>
        <v/>
      </c>
    </row>
    <row r="797" spans="8:8">
      <c r="H797" s="34" t="str">
        <f t="shared" si="21"/>
        <v/>
      </c>
    </row>
    <row r="798" spans="8:8">
      <c r="H798" s="34" t="str">
        <f t="shared" si="21"/>
        <v/>
      </c>
    </row>
    <row r="799" spans="8:8">
      <c r="H799" s="34" t="str">
        <f t="shared" si="21"/>
        <v/>
      </c>
    </row>
    <row r="800" spans="8:8">
      <c r="H800" s="34" t="str">
        <f t="shared" si="21"/>
        <v/>
      </c>
    </row>
    <row r="801" spans="8:8">
      <c r="H801" s="34" t="str">
        <f t="shared" si="21"/>
        <v/>
      </c>
    </row>
    <row r="802" spans="8:8">
      <c r="H802" s="34" t="str">
        <f t="shared" si="21"/>
        <v/>
      </c>
    </row>
    <row r="803" spans="8:8">
      <c r="H803" s="34" t="str">
        <f t="shared" si="21"/>
        <v/>
      </c>
    </row>
    <row r="804" spans="8:8">
      <c r="H804" s="34" t="str">
        <f t="shared" si="21"/>
        <v/>
      </c>
    </row>
    <row r="805" spans="8:8">
      <c r="H805" s="34" t="str">
        <f t="shared" si="21"/>
        <v/>
      </c>
    </row>
    <row r="806" spans="8:8">
      <c r="H806" s="34" t="str">
        <f t="shared" si="21"/>
        <v/>
      </c>
    </row>
    <row r="807" spans="8:8">
      <c r="H807" s="34" t="str">
        <f t="shared" si="21"/>
        <v/>
      </c>
    </row>
    <row r="808" spans="8:8">
      <c r="H808" s="34" t="str">
        <f t="shared" si="21"/>
        <v/>
      </c>
    </row>
    <row r="809" spans="8:8">
      <c r="H809" s="34" t="str">
        <f t="shared" si="21"/>
        <v/>
      </c>
    </row>
    <row r="810" spans="8:8">
      <c r="H810" s="34" t="str">
        <f t="shared" si="21"/>
        <v/>
      </c>
    </row>
    <row r="811" spans="8:8">
      <c r="H811" s="34" t="str">
        <f t="shared" si="21"/>
        <v/>
      </c>
    </row>
    <row r="812" spans="8:8">
      <c r="H812" s="34" t="str">
        <f t="shared" si="21"/>
        <v/>
      </c>
    </row>
    <row r="813" spans="8:8">
      <c r="H813" s="34" t="str">
        <f t="shared" si="21"/>
        <v/>
      </c>
    </row>
    <row r="814" spans="8:8">
      <c r="H814" s="34" t="str">
        <f t="shared" si="21"/>
        <v/>
      </c>
    </row>
    <row r="815" spans="8:8">
      <c r="H815" s="34" t="str">
        <f t="shared" si="21"/>
        <v/>
      </c>
    </row>
    <row r="816" spans="8:8">
      <c r="H816" s="34" t="str">
        <f t="shared" si="21"/>
        <v/>
      </c>
    </row>
    <row r="817" spans="8:8">
      <c r="H817" s="34" t="str">
        <f t="shared" si="21"/>
        <v/>
      </c>
    </row>
    <row r="818" spans="8:8">
      <c r="H818" s="34" t="str">
        <f t="shared" si="21"/>
        <v/>
      </c>
    </row>
    <row r="819" spans="8:8">
      <c r="H819" s="34" t="str">
        <f t="shared" si="21"/>
        <v/>
      </c>
    </row>
    <row r="820" spans="8:8">
      <c r="H820" s="34" t="str">
        <f t="shared" si="21"/>
        <v/>
      </c>
    </row>
    <row r="821" spans="8:8">
      <c r="H821" s="34" t="str">
        <f t="shared" si="21"/>
        <v/>
      </c>
    </row>
    <row r="822" spans="8:8">
      <c r="H822" s="34" t="str">
        <f t="shared" si="21"/>
        <v/>
      </c>
    </row>
    <row r="823" spans="8:8">
      <c r="H823" s="34" t="str">
        <f t="shared" si="21"/>
        <v/>
      </c>
    </row>
    <row r="824" spans="8:8">
      <c r="H824" s="34" t="str">
        <f t="shared" si="21"/>
        <v/>
      </c>
    </row>
    <row r="825" spans="8:8">
      <c r="H825" s="34" t="str">
        <f t="shared" si="21"/>
        <v/>
      </c>
    </row>
    <row r="826" spans="8:8">
      <c r="H826" s="34" t="str">
        <f t="shared" si="21"/>
        <v/>
      </c>
    </row>
    <row r="827" spans="8:8">
      <c r="H827" s="34" t="str">
        <f t="shared" si="21"/>
        <v/>
      </c>
    </row>
    <row r="828" spans="8:8">
      <c r="H828" s="34" t="str">
        <f t="shared" si="21"/>
        <v/>
      </c>
    </row>
    <row r="829" spans="8:8">
      <c r="H829" s="34" t="str">
        <f t="shared" si="21"/>
        <v/>
      </c>
    </row>
    <row r="830" spans="8:8">
      <c r="H830" s="34" t="str">
        <f t="shared" si="21"/>
        <v/>
      </c>
    </row>
    <row r="831" spans="8:8">
      <c r="H831" s="34" t="str">
        <f t="shared" si="21"/>
        <v/>
      </c>
    </row>
    <row r="832" spans="8:8">
      <c r="H832" s="34" t="str">
        <f t="shared" si="21"/>
        <v/>
      </c>
    </row>
    <row r="833" spans="8:8">
      <c r="H833" s="34" t="str">
        <f t="shared" si="21"/>
        <v/>
      </c>
    </row>
    <row r="834" spans="8:8">
      <c r="H834" s="34" t="str">
        <f t="shared" si="21"/>
        <v/>
      </c>
    </row>
    <row r="835" spans="8:8">
      <c r="H835" s="34" t="str">
        <f t="shared" si="21"/>
        <v/>
      </c>
    </row>
    <row r="836" spans="8:8">
      <c r="H836" s="34" t="str">
        <f t="shared" ref="H836:H899" si="22">IF(A836="","",SUM(I836:DZ836))</f>
        <v/>
      </c>
    </row>
    <row r="837" spans="8:8">
      <c r="H837" s="34" t="str">
        <f t="shared" si="22"/>
        <v/>
      </c>
    </row>
    <row r="838" spans="8:8">
      <c r="H838" s="34" t="str">
        <f t="shared" si="22"/>
        <v/>
      </c>
    </row>
    <row r="839" spans="8:8">
      <c r="H839" s="34" t="str">
        <f t="shared" si="22"/>
        <v/>
      </c>
    </row>
    <row r="840" spans="8:8">
      <c r="H840" s="34" t="str">
        <f t="shared" si="22"/>
        <v/>
      </c>
    </row>
    <row r="841" spans="8:8">
      <c r="H841" s="34" t="str">
        <f t="shared" si="22"/>
        <v/>
      </c>
    </row>
    <row r="842" spans="8:8">
      <c r="H842" s="34" t="str">
        <f t="shared" si="22"/>
        <v/>
      </c>
    </row>
    <row r="843" spans="8:8">
      <c r="H843" s="34" t="str">
        <f t="shared" si="22"/>
        <v/>
      </c>
    </row>
    <row r="844" spans="8:8">
      <c r="H844" s="34" t="str">
        <f t="shared" si="22"/>
        <v/>
      </c>
    </row>
    <row r="845" spans="8:8">
      <c r="H845" s="34" t="str">
        <f t="shared" si="22"/>
        <v/>
      </c>
    </row>
    <row r="846" spans="8:8">
      <c r="H846" s="34" t="str">
        <f t="shared" si="22"/>
        <v/>
      </c>
    </row>
    <row r="847" spans="8:8">
      <c r="H847" s="34" t="str">
        <f t="shared" si="22"/>
        <v/>
      </c>
    </row>
    <row r="848" spans="8:8">
      <c r="H848" s="34" t="str">
        <f t="shared" si="22"/>
        <v/>
      </c>
    </row>
    <row r="849" spans="8:8">
      <c r="H849" s="34" t="str">
        <f t="shared" si="22"/>
        <v/>
      </c>
    </row>
    <row r="850" spans="8:8">
      <c r="H850" s="34" t="str">
        <f t="shared" si="22"/>
        <v/>
      </c>
    </row>
    <row r="851" spans="8:8">
      <c r="H851" s="34" t="str">
        <f t="shared" si="22"/>
        <v/>
      </c>
    </row>
    <row r="852" spans="8:8">
      <c r="H852" s="34" t="str">
        <f t="shared" si="22"/>
        <v/>
      </c>
    </row>
    <row r="853" spans="8:8">
      <c r="H853" s="34" t="str">
        <f t="shared" si="22"/>
        <v/>
      </c>
    </row>
    <row r="854" spans="8:8">
      <c r="H854" s="34" t="str">
        <f t="shared" si="22"/>
        <v/>
      </c>
    </row>
    <row r="855" spans="8:8">
      <c r="H855" s="34" t="str">
        <f t="shared" si="22"/>
        <v/>
      </c>
    </row>
    <row r="856" spans="8:8">
      <c r="H856" s="34" t="str">
        <f t="shared" si="22"/>
        <v/>
      </c>
    </row>
    <row r="857" spans="8:8">
      <c r="H857" s="34" t="str">
        <f t="shared" si="22"/>
        <v/>
      </c>
    </row>
    <row r="858" spans="8:8">
      <c r="H858" s="34" t="str">
        <f t="shared" si="22"/>
        <v/>
      </c>
    </row>
    <row r="859" spans="8:8">
      <c r="H859" s="34" t="str">
        <f t="shared" si="22"/>
        <v/>
      </c>
    </row>
    <row r="860" spans="8:8">
      <c r="H860" s="34" t="str">
        <f t="shared" si="22"/>
        <v/>
      </c>
    </row>
    <row r="861" spans="8:8">
      <c r="H861" s="34" t="str">
        <f t="shared" si="22"/>
        <v/>
      </c>
    </row>
    <row r="862" spans="8:8">
      <c r="H862" s="34" t="str">
        <f t="shared" si="22"/>
        <v/>
      </c>
    </row>
    <row r="863" spans="8:8">
      <c r="H863" s="34" t="str">
        <f t="shared" si="22"/>
        <v/>
      </c>
    </row>
    <row r="864" spans="8:8">
      <c r="H864" s="34" t="str">
        <f t="shared" si="22"/>
        <v/>
      </c>
    </row>
    <row r="865" spans="8:8">
      <c r="H865" s="34" t="str">
        <f t="shared" si="22"/>
        <v/>
      </c>
    </row>
    <row r="866" spans="8:8">
      <c r="H866" s="34" t="str">
        <f t="shared" si="22"/>
        <v/>
      </c>
    </row>
    <row r="867" spans="8:8">
      <c r="H867" s="34" t="str">
        <f t="shared" si="22"/>
        <v/>
      </c>
    </row>
    <row r="868" spans="8:8">
      <c r="H868" s="34" t="str">
        <f t="shared" si="22"/>
        <v/>
      </c>
    </row>
    <row r="869" spans="8:8">
      <c r="H869" s="34" t="str">
        <f t="shared" si="22"/>
        <v/>
      </c>
    </row>
    <row r="870" spans="8:8">
      <c r="H870" s="34" t="str">
        <f t="shared" si="22"/>
        <v/>
      </c>
    </row>
    <row r="871" spans="8:8">
      <c r="H871" s="34" t="str">
        <f t="shared" si="22"/>
        <v/>
      </c>
    </row>
    <row r="872" spans="8:8">
      <c r="H872" s="34" t="str">
        <f t="shared" si="22"/>
        <v/>
      </c>
    </row>
    <row r="873" spans="8:8">
      <c r="H873" s="34" t="str">
        <f t="shared" si="22"/>
        <v/>
      </c>
    </row>
    <row r="874" spans="8:8">
      <c r="H874" s="34" t="str">
        <f t="shared" si="22"/>
        <v/>
      </c>
    </row>
    <row r="875" spans="8:8">
      <c r="H875" s="34" t="str">
        <f t="shared" si="22"/>
        <v/>
      </c>
    </row>
    <row r="876" spans="8:8">
      <c r="H876" s="34" t="str">
        <f t="shared" si="22"/>
        <v/>
      </c>
    </row>
    <row r="877" spans="8:8">
      <c r="H877" s="34" t="str">
        <f t="shared" si="22"/>
        <v/>
      </c>
    </row>
    <row r="878" spans="8:8">
      <c r="H878" s="34" t="str">
        <f t="shared" si="22"/>
        <v/>
      </c>
    </row>
    <row r="879" spans="8:8">
      <c r="H879" s="34" t="str">
        <f t="shared" si="22"/>
        <v/>
      </c>
    </row>
    <row r="880" spans="8:8">
      <c r="H880" s="34" t="str">
        <f t="shared" si="22"/>
        <v/>
      </c>
    </row>
    <row r="881" spans="8:8">
      <c r="H881" s="34" t="str">
        <f t="shared" si="22"/>
        <v/>
      </c>
    </row>
    <row r="882" spans="8:8">
      <c r="H882" s="34" t="str">
        <f t="shared" si="22"/>
        <v/>
      </c>
    </row>
    <row r="883" spans="8:8">
      <c r="H883" s="34" t="str">
        <f t="shared" si="22"/>
        <v/>
      </c>
    </row>
    <row r="884" spans="8:8">
      <c r="H884" s="34" t="str">
        <f t="shared" si="22"/>
        <v/>
      </c>
    </row>
    <row r="885" spans="8:8">
      <c r="H885" s="34" t="str">
        <f t="shared" si="22"/>
        <v/>
      </c>
    </row>
    <row r="886" spans="8:8">
      <c r="H886" s="34" t="str">
        <f t="shared" si="22"/>
        <v/>
      </c>
    </row>
    <row r="887" spans="8:8">
      <c r="H887" s="34" t="str">
        <f t="shared" si="22"/>
        <v/>
      </c>
    </row>
    <row r="888" spans="8:8">
      <c r="H888" s="34" t="str">
        <f t="shared" si="22"/>
        <v/>
      </c>
    </row>
    <row r="889" spans="8:8">
      <c r="H889" s="34" t="str">
        <f t="shared" si="22"/>
        <v/>
      </c>
    </row>
    <row r="890" spans="8:8">
      <c r="H890" s="34" t="str">
        <f t="shared" si="22"/>
        <v/>
      </c>
    </row>
    <row r="891" spans="8:8">
      <c r="H891" s="34" t="str">
        <f t="shared" si="22"/>
        <v/>
      </c>
    </row>
    <row r="892" spans="8:8">
      <c r="H892" s="34" t="str">
        <f t="shared" si="22"/>
        <v/>
      </c>
    </row>
    <row r="893" spans="8:8">
      <c r="H893" s="34" t="str">
        <f t="shared" si="22"/>
        <v/>
      </c>
    </row>
    <row r="894" spans="8:8">
      <c r="H894" s="34" t="str">
        <f t="shared" si="22"/>
        <v/>
      </c>
    </row>
    <row r="895" spans="8:8">
      <c r="H895" s="34" t="str">
        <f t="shared" si="22"/>
        <v/>
      </c>
    </row>
    <row r="896" spans="8:8">
      <c r="H896" s="34" t="str">
        <f t="shared" si="22"/>
        <v/>
      </c>
    </row>
    <row r="897" spans="8:8">
      <c r="H897" s="34" t="str">
        <f t="shared" si="22"/>
        <v/>
      </c>
    </row>
    <row r="898" spans="8:8">
      <c r="H898" s="34" t="str">
        <f t="shared" si="22"/>
        <v/>
      </c>
    </row>
    <row r="899" spans="8:8">
      <c r="H899" s="34" t="str">
        <f t="shared" si="22"/>
        <v/>
      </c>
    </row>
    <row r="900" spans="8:8">
      <c r="H900" s="34" t="str">
        <f t="shared" ref="H900:H963" si="23">IF(A900="","",SUM(I900:DZ900))</f>
        <v/>
      </c>
    </row>
    <row r="901" spans="8:8">
      <c r="H901" s="34" t="str">
        <f t="shared" si="23"/>
        <v/>
      </c>
    </row>
    <row r="902" spans="8:8">
      <c r="H902" s="34" t="str">
        <f t="shared" si="23"/>
        <v/>
      </c>
    </row>
    <row r="903" spans="8:8">
      <c r="H903" s="34" t="str">
        <f t="shared" si="23"/>
        <v/>
      </c>
    </row>
    <row r="904" spans="8:8">
      <c r="H904" s="34" t="str">
        <f t="shared" si="23"/>
        <v/>
      </c>
    </row>
    <row r="905" spans="8:8">
      <c r="H905" s="34" t="str">
        <f t="shared" si="23"/>
        <v/>
      </c>
    </row>
    <row r="906" spans="8:8">
      <c r="H906" s="34" t="str">
        <f t="shared" si="23"/>
        <v/>
      </c>
    </row>
    <row r="907" spans="8:8">
      <c r="H907" s="34" t="str">
        <f t="shared" si="23"/>
        <v/>
      </c>
    </row>
    <row r="908" spans="8:8">
      <c r="H908" s="34" t="str">
        <f t="shared" si="23"/>
        <v/>
      </c>
    </row>
    <row r="909" spans="8:8">
      <c r="H909" s="34" t="str">
        <f t="shared" si="23"/>
        <v/>
      </c>
    </row>
    <row r="910" spans="8:8">
      <c r="H910" s="34" t="str">
        <f t="shared" si="23"/>
        <v/>
      </c>
    </row>
    <row r="911" spans="8:8">
      <c r="H911" s="34" t="str">
        <f t="shared" si="23"/>
        <v/>
      </c>
    </row>
    <row r="912" spans="8:8">
      <c r="H912" s="34" t="str">
        <f t="shared" si="23"/>
        <v/>
      </c>
    </row>
    <row r="913" spans="8:8">
      <c r="H913" s="34" t="str">
        <f t="shared" si="23"/>
        <v/>
      </c>
    </row>
    <row r="914" spans="8:8">
      <c r="H914" s="34" t="str">
        <f t="shared" si="23"/>
        <v/>
      </c>
    </row>
    <row r="915" spans="8:8">
      <c r="H915" s="34" t="str">
        <f t="shared" si="23"/>
        <v/>
      </c>
    </row>
    <row r="916" spans="8:8">
      <c r="H916" s="34" t="str">
        <f t="shared" si="23"/>
        <v/>
      </c>
    </row>
    <row r="917" spans="8:8">
      <c r="H917" s="34" t="str">
        <f t="shared" si="23"/>
        <v/>
      </c>
    </row>
    <row r="918" spans="8:8">
      <c r="H918" s="34" t="str">
        <f t="shared" si="23"/>
        <v/>
      </c>
    </row>
    <row r="919" spans="8:8">
      <c r="H919" s="34" t="str">
        <f t="shared" si="23"/>
        <v/>
      </c>
    </row>
    <row r="920" spans="8:8">
      <c r="H920" s="34" t="str">
        <f t="shared" si="23"/>
        <v/>
      </c>
    </row>
    <row r="921" spans="8:8">
      <c r="H921" s="34" t="str">
        <f t="shared" si="23"/>
        <v/>
      </c>
    </row>
    <row r="922" spans="8:8">
      <c r="H922" s="34" t="str">
        <f t="shared" si="23"/>
        <v/>
      </c>
    </row>
    <row r="923" spans="8:8">
      <c r="H923" s="34" t="str">
        <f t="shared" si="23"/>
        <v/>
      </c>
    </row>
    <row r="924" spans="8:8">
      <c r="H924" s="34" t="str">
        <f t="shared" si="23"/>
        <v/>
      </c>
    </row>
    <row r="925" spans="8:8">
      <c r="H925" s="34" t="str">
        <f t="shared" si="23"/>
        <v/>
      </c>
    </row>
    <row r="926" spans="8:8">
      <c r="H926" s="34" t="str">
        <f t="shared" si="23"/>
        <v/>
      </c>
    </row>
    <row r="927" spans="8:8">
      <c r="H927" s="34" t="str">
        <f t="shared" si="23"/>
        <v/>
      </c>
    </row>
    <row r="928" spans="8:8">
      <c r="H928" s="34" t="str">
        <f t="shared" si="23"/>
        <v/>
      </c>
    </row>
    <row r="929" spans="8:8">
      <c r="H929" s="34" t="str">
        <f t="shared" si="23"/>
        <v/>
      </c>
    </row>
    <row r="930" spans="8:8">
      <c r="H930" s="34" t="str">
        <f t="shared" si="23"/>
        <v/>
      </c>
    </row>
    <row r="931" spans="8:8">
      <c r="H931" s="34" t="str">
        <f t="shared" si="23"/>
        <v/>
      </c>
    </row>
    <row r="932" spans="8:8">
      <c r="H932" s="34" t="str">
        <f t="shared" si="23"/>
        <v/>
      </c>
    </row>
    <row r="933" spans="8:8">
      <c r="H933" s="34" t="str">
        <f t="shared" si="23"/>
        <v/>
      </c>
    </row>
    <row r="934" spans="8:8">
      <c r="H934" s="34" t="str">
        <f t="shared" si="23"/>
        <v/>
      </c>
    </row>
    <row r="935" spans="8:8">
      <c r="H935" s="34" t="str">
        <f t="shared" si="23"/>
        <v/>
      </c>
    </row>
    <row r="936" spans="8:8">
      <c r="H936" s="34" t="str">
        <f t="shared" si="23"/>
        <v/>
      </c>
    </row>
    <row r="937" spans="8:8">
      <c r="H937" s="34" t="str">
        <f t="shared" si="23"/>
        <v/>
      </c>
    </row>
    <row r="938" spans="8:8">
      <c r="H938" s="34" t="str">
        <f t="shared" si="23"/>
        <v/>
      </c>
    </row>
    <row r="939" spans="8:8">
      <c r="H939" s="34" t="str">
        <f t="shared" si="23"/>
        <v/>
      </c>
    </row>
    <row r="940" spans="8:8">
      <c r="H940" s="34" t="str">
        <f t="shared" si="23"/>
        <v/>
      </c>
    </row>
    <row r="941" spans="8:8">
      <c r="H941" s="34" t="str">
        <f t="shared" si="23"/>
        <v/>
      </c>
    </row>
    <row r="942" spans="8:8">
      <c r="H942" s="34" t="str">
        <f t="shared" si="23"/>
        <v/>
      </c>
    </row>
    <row r="943" spans="8:8">
      <c r="H943" s="34" t="str">
        <f t="shared" si="23"/>
        <v/>
      </c>
    </row>
    <row r="944" spans="8:8">
      <c r="H944" s="34" t="str">
        <f t="shared" si="23"/>
        <v/>
      </c>
    </row>
    <row r="945" spans="8:8">
      <c r="H945" s="34" t="str">
        <f t="shared" si="23"/>
        <v/>
      </c>
    </row>
    <row r="946" spans="8:8">
      <c r="H946" s="34" t="str">
        <f t="shared" si="23"/>
        <v/>
      </c>
    </row>
    <row r="947" spans="8:8">
      <c r="H947" s="34" t="str">
        <f t="shared" si="23"/>
        <v/>
      </c>
    </row>
    <row r="948" spans="8:8">
      <c r="H948" s="34" t="str">
        <f t="shared" si="23"/>
        <v/>
      </c>
    </row>
    <row r="949" spans="8:8">
      <c r="H949" s="34" t="str">
        <f t="shared" si="23"/>
        <v/>
      </c>
    </row>
    <row r="950" spans="8:8">
      <c r="H950" s="34" t="str">
        <f t="shared" si="23"/>
        <v/>
      </c>
    </row>
    <row r="951" spans="8:8">
      <c r="H951" s="34" t="str">
        <f t="shared" si="23"/>
        <v/>
      </c>
    </row>
    <row r="952" spans="8:8">
      <c r="H952" s="34" t="str">
        <f t="shared" si="23"/>
        <v/>
      </c>
    </row>
    <row r="953" spans="8:8">
      <c r="H953" s="34" t="str">
        <f t="shared" si="23"/>
        <v/>
      </c>
    </row>
    <row r="954" spans="8:8">
      <c r="H954" s="34" t="str">
        <f t="shared" si="23"/>
        <v/>
      </c>
    </row>
    <row r="955" spans="8:8">
      <c r="H955" s="34" t="str">
        <f t="shared" si="23"/>
        <v/>
      </c>
    </row>
    <row r="956" spans="8:8">
      <c r="H956" s="34" t="str">
        <f t="shared" si="23"/>
        <v/>
      </c>
    </row>
    <row r="957" spans="8:8">
      <c r="H957" s="34" t="str">
        <f t="shared" si="23"/>
        <v/>
      </c>
    </row>
    <row r="958" spans="8:8">
      <c r="H958" s="34" t="str">
        <f t="shared" si="23"/>
        <v/>
      </c>
    </row>
    <row r="959" spans="8:8">
      <c r="H959" s="34" t="str">
        <f t="shared" si="23"/>
        <v/>
      </c>
    </row>
    <row r="960" spans="8:8">
      <c r="H960" s="34" t="str">
        <f t="shared" si="23"/>
        <v/>
      </c>
    </row>
    <row r="961" spans="8:8">
      <c r="H961" s="34" t="str">
        <f t="shared" si="23"/>
        <v/>
      </c>
    </row>
    <row r="962" spans="8:8">
      <c r="H962" s="34" t="str">
        <f t="shared" si="23"/>
        <v/>
      </c>
    </row>
    <row r="963" spans="8:8">
      <c r="H963" s="34" t="str">
        <f t="shared" si="23"/>
        <v/>
      </c>
    </row>
    <row r="964" spans="8:8">
      <c r="H964" s="34" t="str">
        <f t="shared" ref="H964:H998" si="24">IF(A964="","",SUM(I964:DZ964))</f>
        <v/>
      </c>
    </row>
    <row r="965" spans="8:8">
      <c r="H965" s="34" t="str">
        <f t="shared" si="24"/>
        <v/>
      </c>
    </row>
    <row r="966" spans="8:8">
      <c r="H966" s="34" t="str">
        <f t="shared" si="24"/>
        <v/>
      </c>
    </row>
    <row r="967" spans="8:8">
      <c r="H967" s="34" t="str">
        <f t="shared" si="24"/>
        <v/>
      </c>
    </row>
    <row r="968" spans="8:8">
      <c r="H968" s="34" t="str">
        <f t="shared" si="24"/>
        <v/>
      </c>
    </row>
    <row r="969" spans="8:8">
      <c r="H969" s="34" t="str">
        <f t="shared" si="24"/>
        <v/>
      </c>
    </row>
    <row r="970" spans="8:8">
      <c r="H970" s="34" t="str">
        <f t="shared" si="24"/>
        <v/>
      </c>
    </row>
    <row r="971" spans="8:8">
      <c r="H971" s="34" t="str">
        <f t="shared" si="24"/>
        <v/>
      </c>
    </row>
    <row r="972" spans="8:8">
      <c r="H972" s="34" t="str">
        <f t="shared" si="24"/>
        <v/>
      </c>
    </row>
    <row r="973" spans="8:8">
      <c r="H973" s="34" t="str">
        <f t="shared" si="24"/>
        <v/>
      </c>
    </row>
    <row r="974" spans="8:8">
      <c r="H974" s="34" t="str">
        <f t="shared" si="24"/>
        <v/>
      </c>
    </row>
    <row r="975" spans="8:8">
      <c r="H975" s="34" t="str">
        <f t="shared" si="24"/>
        <v/>
      </c>
    </row>
    <row r="976" spans="8:8">
      <c r="H976" s="34" t="str">
        <f t="shared" si="24"/>
        <v/>
      </c>
    </row>
    <row r="977" spans="8:8">
      <c r="H977" s="34" t="str">
        <f t="shared" si="24"/>
        <v/>
      </c>
    </row>
    <row r="978" spans="8:8">
      <c r="H978" s="34" t="str">
        <f t="shared" si="24"/>
        <v/>
      </c>
    </row>
    <row r="979" spans="8:8">
      <c r="H979" s="34" t="str">
        <f t="shared" si="24"/>
        <v/>
      </c>
    </row>
    <row r="980" spans="8:8">
      <c r="H980" s="34" t="str">
        <f t="shared" si="24"/>
        <v/>
      </c>
    </row>
    <row r="981" spans="8:8">
      <c r="H981" s="34" t="str">
        <f t="shared" si="24"/>
        <v/>
      </c>
    </row>
    <row r="982" spans="8:8">
      <c r="H982" s="34" t="str">
        <f t="shared" si="24"/>
        <v/>
      </c>
    </row>
    <row r="983" spans="8:8">
      <c r="H983" s="34" t="str">
        <f t="shared" si="24"/>
        <v/>
      </c>
    </row>
    <row r="984" spans="8:8">
      <c r="H984" s="34" t="str">
        <f t="shared" si="24"/>
        <v/>
      </c>
    </row>
    <row r="985" spans="8:8">
      <c r="H985" s="34" t="str">
        <f t="shared" si="24"/>
        <v/>
      </c>
    </row>
    <row r="986" spans="8:8">
      <c r="H986" s="34" t="str">
        <f t="shared" si="24"/>
        <v/>
      </c>
    </row>
    <row r="987" spans="8:8">
      <c r="H987" s="34" t="str">
        <f t="shared" si="24"/>
        <v/>
      </c>
    </row>
    <row r="988" spans="8:8">
      <c r="H988" s="34" t="str">
        <f t="shared" si="24"/>
        <v/>
      </c>
    </row>
    <row r="989" spans="8:8">
      <c r="H989" s="34" t="str">
        <f t="shared" si="24"/>
        <v/>
      </c>
    </row>
    <row r="990" spans="8:8">
      <c r="H990" s="34" t="str">
        <f t="shared" si="24"/>
        <v/>
      </c>
    </row>
    <row r="991" spans="8:8">
      <c r="H991" s="34" t="str">
        <f t="shared" si="24"/>
        <v/>
      </c>
    </row>
    <row r="992" spans="8:8">
      <c r="H992" s="34" t="str">
        <f t="shared" si="24"/>
        <v/>
      </c>
    </row>
    <row r="993" spans="8:8">
      <c r="H993" s="34" t="str">
        <f t="shared" si="24"/>
        <v/>
      </c>
    </row>
    <row r="994" spans="8:8">
      <c r="H994" s="34" t="str">
        <f t="shared" si="24"/>
        <v/>
      </c>
    </row>
    <row r="995" spans="8:8">
      <c r="H995" s="34" t="str">
        <f t="shared" si="24"/>
        <v/>
      </c>
    </row>
    <row r="996" spans="8:8">
      <c r="H996" s="34" t="str">
        <f t="shared" si="24"/>
        <v/>
      </c>
    </row>
    <row r="997" spans="8:8">
      <c r="H997" s="34" t="str">
        <f t="shared" si="24"/>
        <v/>
      </c>
    </row>
    <row r="998" spans="8:8">
      <c r="H998" s="34" t="str">
        <f t="shared" si="24"/>
        <v/>
      </c>
    </row>
  </sheetData>
  <hyperlinks>
    <hyperlink ref="A1" location="CF!A17" display="ФОТ производственный (DC)" xr:uid="{7E065F9C-8359-4E86-99BB-5A743E57E537}"/>
  </hyperlinks>
  <pageMargins left="0.75" right="0.75" top="1" bottom="1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6804-457D-4A11-BB86-AC3A73EF4F8A}">
  <dimension ref="A1:DZ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3" width="48.5703125" style="32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0" s="28" customFormat="1" ht="15">
      <c r="A1" s="74" t="s">
        <v>16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0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0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0</v>
      </c>
      <c r="I3" s="31">
        <f t="shared" si="4"/>
        <v>0</v>
      </c>
      <c r="J3" s="31">
        <f t="shared" si="4"/>
        <v>0</v>
      </c>
      <c r="K3" s="31">
        <f t="shared" si="4"/>
        <v>0</v>
      </c>
      <c r="L3" s="31">
        <f t="shared" si="4"/>
        <v>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0" s="33" customFormat="1">
      <c r="H4" s="34" t="str">
        <f t="shared" ref="H4:H67" si="6">IF(A4="","",SUM(I4:DZ4))</f>
        <v/>
      </c>
    </row>
    <row r="5" spans="1:130" s="33" customFormat="1">
      <c r="H5" s="34" t="str">
        <f t="shared" si="6"/>
        <v/>
      </c>
    </row>
    <row r="6" spans="1:130" s="33" customFormat="1">
      <c r="H6" s="34" t="str">
        <f t="shared" si="6"/>
        <v/>
      </c>
    </row>
    <row r="7" spans="1:130" s="33" customFormat="1">
      <c r="H7" s="34" t="str">
        <f t="shared" si="6"/>
        <v/>
      </c>
    </row>
    <row r="8" spans="1:130" s="33" customFormat="1">
      <c r="H8" s="34" t="str">
        <f t="shared" si="6"/>
        <v/>
      </c>
    </row>
    <row r="9" spans="1:130" s="33" customFormat="1">
      <c r="H9" s="34" t="str">
        <f t="shared" si="6"/>
        <v/>
      </c>
    </row>
    <row r="10" spans="1:130" s="33" customFormat="1">
      <c r="H10" s="34" t="str">
        <f t="shared" si="6"/>
        <v/>
      </c>
    </row>
    <row r="11" spans="1:130" s="33" customFormat="1">
      <c r="H11" s="34" t="str">
        <f t="shared" si="6"/>
        <v/>
      </c>
    </row>
    <row r="12" spans="1:130" s="33" customFormat="1">
      <c r="H12" s="34" t="str">
        <f t="shared" si="6"/>
        <v/>
      </c>
    </row>
    <row r="13" spans="1:130" s="33" customFormat="1">
      <c r="H13" s="34" t="str">
        <f t="shared" si="6"/>
        <v/>
      </c>
    </row>
    <row r="14" spans="1:130" s="33" customFormat="1">
      <c r="H14" s="34" t="str">
        <f t="shared" si="6"/>
        <v/>
      </c>
    </row>
    <row r="15" spans="1:130" s="33" customFormat="1">
      <c r="H15" s="34" t="str">
        <f t="shared" si="6"/>
        <v/>
      </c>
    </row>
    <row r="16" spans="1:130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7">IF(A68="","",SUM(I68:DZ68))</f>
        <v/>
      </c>
    </row>
    <row r="69" spans="8:8">
      <c r="H69" s="34" t="str">
        <f t="shared" si="7"/>
        <v/>
      </c>
    </row>
    <row r="70" spans="8:8">
      <c r="H70" s="34" t="str">
        <f t="shared" si="7"/>
        <v/>
      </c>
    </row>
    <row r="71" spans="8:8">
      <c r="H71" s="34" t="str">
        <f t="shared" si="7"/>
        <v/>
      </c>
    </row>
    <row r="72" spans="8:8">
      <c r="H72" s="34" t="str">
        <f t="shared" si="7"/>
        <v/>
      </c>
    </row>
    <row r="73" spans="8:8">
      <c r="H73" s="34" t="str">
        <f t="shared" si="7"/>
        <v/>
      </c>
    </row>
    <row r="74" spans="8:8">
      <c r="H74" s="34" t="str">
        <f t="shared" si="7"/>
        <v/>
      </c>
    </row>
    <row r="75" spans="8:8">
      <c r="H75" s="34" t="str">
        <f t="shared" si="7"/>
        <v/>
      </c>
    </row>
    <row r="76" spans="8:8">
      <c r="H76" s="34" t="str">
        <f t="shared" si="7"/>
        <v/>
      </c>
    </row>
    <row r="77" spans="8:8">
      <c r="H77" s="34" t="str">
        <f t="shared" si="7"/>
        <v/>
      </c>
    </row>
    <row r="78" spans="8:8">
      <c r="H78" s="34" t="str">
        <f t="shared" si="7"/>
        <v/>
      </c>
    </row>
    <row r="79" spans="8:8">
      <c r="H79" s="34" t="str">
        <f t="shared" si="7"/>
        <v/>
      </c>
    </row>
    <row r="80" spans="8:8">
      <c r="H80" s="34" t="str">
        <f t="shared" si="7"/>
        <v/>
      </c>
    </row>
    <row r="81" spans="8:8">
      <c r="H81" s="34" t="str">
        <f t="shared" si="7"/>
        <v/>
      </c>
    </row>
    <row r="82" spans="8:8">
      <c r="H82" s="34" t="str">
        <f t="shared" si="7"/>
        <v/>
      </c>
    </row>
    <row r="83" spans="8:8">
      <c r="H83" s="34" t="str">
        <f t="shared" si="7"/>
        <v/>
      </c>
    </row>
    <row r="84" spans="8:8">
      <c r="H84" s="34" t="str">
        <f t="shared" si="7"/>
        <v/>
      </c>
    </row>
    <row r="85" spans="8:8">
      <c r="H85" s="34" t="str">
        <f t="shared" si="7"/>
        <v/>
      </c>
    </row>
    <row r="86" spans="8:8">
      <c r="H86" s="34" t="str">
        <f t="shared" si="7"/>
        <v/>
      </c>
    </row>
    <row r="87" spans="8:8">
      <c r="H87" s="34" t="str">
        <f t="shared" si="7"/>
        <v/>
      </c>
    </row>
    <row r="88" spans="8:8">
      <c r="H88" s="34" t="str">
        <f t="shared" si="7"/>
        <v/>
      </c>
    </row>
    <row r="89" spans="8:8">
      <c r="H89" s="34" t="str">
        <f t="shared" si="7"/>
        <v/>
      </c>
    </row>
    <row r="90" spans="8:8">
      <c r="H90" s="34" t="str">
        <f t="shared" si="7"/>
        <v/>
      </c>
    </row>
    <row r="91" spans="8:8">
      <c r="H91" s="34" t="str">
        <f t="shared" si="7"/>
        <v/>
      </c>
    </row>
    <row r="92" spans="8:8">
      <c r="H92" s="34" t="str">
        <f t="shared" si="7"/>
        <v/>
      </c>
    </row>
    <row r="93" spans="8:8">
      <c r="H93" s="34" t="str">
        <f t="shared" si="7"/>
        <v/>
      </c>
    </row>
    <row r="94" spans="8:8">
      <c r="H94" s="34" t="str">
        <f t="shared" si="7"/>
        <v/>
      </c>
    </row>
    <row r="95" spans="8:8">
      <c r="H95" s="34" t="str">
        <f t="shared" si="7"/>
        <v/>
      </c>
    </row>
    <row r="96" spans="8:8">
      <c r="H96" s="34" t="str">
        <f t="shared" si="7"/>
        <v/>
      </c>
    </row>
    <row r="97" spans="8:8">
      <c r="H97" s="34" t="str">
        <f t="shared" si="7"/>
        <v/>
      </c>
    </row>
    <row r="98" spans="8:8">
      <c r="H98" s="34" t="str">
        <f t="shared" si="7"/>
        <v/>
      </c>
    </row>
    <row r="99" spans="8:8">
      <c r="H99" s="34" t="str">
        <f t="shared" si="7"/>
        <v/>
      </c>
    </row>
    <row r="100" spans="8:8">
      <c r="H100" s="34" t="str">
        <f t="shared" si="7"/>
        <v/>
      </c>
    </row>
    <row r="101" spans="8:8">
      <c r="H101" s="34" t="str">
        <f t="shared" si="7"/>
        <v/>
      </c>
    </row>
    <row r="102" spans="8:8">
      <c r="H102" s="34" t="str">
        <f t="shared" si="7"/>
        <v/>
      </c>
    </row>
    <row r="103" spans="8:8">
      <c r="H103" s="34" t="str">
        <f t="shared" si="7"/>
        <v/>
      </c>
    </row>
    <row r="104" spans="8:8">
      <c r="H104" s="34" t="str">
        <f t="shared" si="7"/>
        <v/>
      </c>
    </row>
    <row r="105" spans="8:8">
      <c r="H105" s="34" t="str">
        <f t="shared" si="7"/>
        <v/>
      </c>
    </row>
    <row r="106" spans="8:8">
      <c r="H106" s="34" t="str">
        <f t="shared" si="7"/>
        <v/>
      </c>
    </row>
    <row r="107" spans="8:8">
      <c r="H107" s="34" t="str">
        <f t="shared" si="7"/>
        <v/>
      </c>
    </row>
    <row r="108" spans="8:8">
      <c r="H108" s="34" t="str">
        <f t="shared" si="7"/>
        <v/>
      </c>
    </row>
    <row r="109" spans="8:8">
      <c r="H109" s="34" t="str">
        <f t="shared" si="7"/>
        <v/>
      </c>
    </row>
    <row r="110" spans="8:8">
      <c r="H110" s="34" t="str">
        <f t="shared" si="7"/>
        <v/>
      </c>
    </row>
    <row r="111" spans="8:8">
      <c r="H111" s="34" t="str">
        <f t="shared" si="7"/>
        <v/>
      </c>
    </row>
    <row r="112" spans="8:8">
      <c r="H112" s="34" t="str">
        <f t="shared" si="7"/>
        <v/>
      </c>
    </row>
    <row r="113" spans="8:8">
      <c r="H113" s="34" t="str">
        <f t="shared" si="7"/>
        <v/>
      </c>
    </row>
    <row r="114" spans="8:8">
      <c r="H114" s="34" t="str">
        <f t="shared" si="7"/>
        <v/>
      </c>
    </row>
    <row r="115" spans="8:8">
      <c r="H115" s="34" t="str">
        <f t="shared" si="7"/>
        <v/>
      </c>
    </row>
    <row r="116" spans="8:8">
      <c r="H116" s="34" t="str">
        <f t="shared" si="7"/>
        <v/>
      </c>
    </row>
    <row r="117" spans="8:8">
      <c r="H117" s="34" t="str">
        <f t="shared" si="7"/>
        <v/>
      </c>
    </row>
    <row r="118" spans="8:8">
      <c r="H118" s="34" t="str">
        <f t="shared" si="7"/>
        <v/>
      </c>
    </row>
    <row r="119" spans="8:8">
      <c r="H119" s="34" t="str">
        <f t="shared" si="7"/>
        <v/>
      </c>
    </row>
    <row r="120" spans="8:8">
      <c r="H120" s="34" t="str">
        <f t="shared" si="7"/>
        <v/>
      </c>
    </row>
    <row r="121" spans="8:8">
      <c r="H121" s="34" t="str">
        <f t="shared" si="7"/>
        <v/>
      </c>
    </row>
    <row r="122" spans="8:8">
      <c r="H122" s="34" t="str">
        <f t="shared" si="7"/>
        <v/>
      </c>
    </row>
    <row r="123" spans="8:8">
      <c r="H123" s="34" t="str">
        <f t="shared" si="7"/>
        <v/>
      </c>
    </row>
    <row r="124" spans="8:8">
      <c r="H124" s="34" t="str">
        <f t="shared" si="7"/>
        <v/>
      </c>
    </row>
    <row r="125" spans="8:8">
      <c r="H125" s="34" t="str">
        <f t="shared" si="7"/>
        <v/>
      </c>
    </row>
    <row r="126" spans="8:8">
      <c r="H126" s="34" t="str">
        <f t="shared" si="7"/>
        <v/>
      </c>
    </row>
    <row r="127" spans="8:8">
      <c r="H127" s="34" t="str">
        <f t="shared" si="7"/>
        <v/>
      </c>
    </row>
    <row r="128" spans="8:8">
      <c r="H128" s="34" t="str">
        <f t="shared" si="7"/>
        <v/>
      </c>
    </row>
    <row r="129" spans="8:8">
      <c r="H129" s="34" t="str">
        <f t="shared" si="7"/>
        <v/>
      </c>
    </row>
    <row r="130" spans="8:8">
      <c r="H130" s="34" t="str">
        <f t="shared" si="7"/>
        <v/>
      </c>
    </row>
    <row r="131" spans="8:8">
      <c r="H131" s="34" t="str">
        <f t="shared" si="7"/>
        <v/>
      </c>
    </row>
    <row r="132" spans="8:8">
      <c r="H132" s="34" t="str">
        <f t="shared" ref="H132:H195" si="8">IF(A132="","",SUM(I132:DZ132))</f>
        <v/>
      </c>
    </row>
    <row r="133" spans="8:8">
      <c r="H133" s="34" t="str">
        <f t="shared" si="8"/>
        <v/>
      </c>
    </row>
    <row r="134" spans="8:8">
      <c r="H134" s="34" t="str">
        <f t="shared" si="8"/>
        <v/>
      </c>
    </row>
    <row r="135" spans="8:8">
      <c r="H135" s="34" t="str">
        <f t="shared" si="8"/>
        <v/>
      </c>
    </row>
    <row r="136" spans="8:8">
      <c r="H136" s="34" t="str">
        <f t="shared" si="8"/>
        <v/>
      </c>
    </row>
    <row r="137" spans="8:8">
      <c r="H137" s="34" t="str">
        <f t="shared" si="8"/>
        <v/>
      </c>
    </row>
    <row r="138" spans="8:8">
      <c r="H138" s="34" t="str">
        <f t="shared" si="8"/>
        <v/>
      </c>
    </row>
    <row r="139" spans="8:8">
      <c r="H139" s="34" t="str">
        <f t="shared" si="8"/>
        <v/>
      </c>
    </row>
    <row r="140" spans="8:8">
      <c r="H140" s="34" t="str">
        <f t="shared" si="8"/>
        <v/>
      </c>
    </row>
    <row r="141" spans="8:8">
      <c r="H141" s="34" t="str">
        <f t="shared" si="8"/>
        <v/>
      </c>
    </row>
    <row r="142" spans="8:8">
      <c r="H142" s="34" t="str">
        <f t="shared" si="8"/>
        <v/>
      </c>
    </row>
    <row r="143" spans="8:8">
      <c r="H143" s="34" t="str">
        <f t="shared" si="8"/>
        <v/>
      </c>
    </row>
    <row r="144" spans="8:8">
      <c r="H144" s="34" t="str">
        <f t="shared" si="8"/>
        <v/>
      </c>
    </row>
    <row r="145" spans="8:8">
      <c r="H145" s="34" t="str">
        <f t="shared" si="8"/>
        <v/>
      </c>
    </row>
    <row r="146" spans="8:8">
      <c r="H146" s="34" t="str">
        <f t="shared" si="8"/>
        <v/>
      </c>
    </row>
    <row r="147" spans="8:8">
      <c r="H147" s="34" t="str">
        <f t="shared" si="8"/>
        <v/>
      </c>
    </row>
    <row r="148" spans="8:8">
      <c r="H148" s="34" t="str">
        <f t="shared" si="8"/>
        <v/>
      </c>
    </row>
    <row r="149" spans="8:8">
      <c r="H149" s="34" t="str">
        <f t="shared" si="8"/>
        <v/>
      </c>
    </row>
    <row r="150" spans="8:8">
      <c r="H150" s="34" t="str">
        <f t="shared" si="8"/>
        <v/>
      </c>
    </row>
    <row r="151" spans="8:8">
      <c r="H151" s="34" t="str">
        <f t="shared" si="8"/>
        <v/>
      </c>
    </row>
    <row r="152" spans="8:8">
      <c r="H152" s="34" t="str">
        <f t="shared" si="8"/>
        <v/>
      </c>
    </row>
    <row r="153" spans="8:8">
      <c r="H153" s="34" t="str">
        <f t="shared" si="8"/>
        <v/>
      </c>
    </row>
    <row r="154" spans="8:8">
      <c r="H154" s="34" t="str">
        <f t="shared" si="8"/>
        <v/>
      </c>
    </row>
    <row r="155" spans="8:8">
      <c r="H155" s="34" t="str">
        <f t="shared" si="8"/>
        <v/>
      </c>
    </row>
    <row r="156" spans="8:8">
      <c r="H156" s="34" t="str">
        <f t="shared" si="8"/>
        <v/>
      </c>
    </row>
    <row r="157" spans="8:8">
      <c r="H157" s="34" t="str">
        <f t="shared" si="8"/>
        <v/>
      </c>
    </row>
    <row r="158" spans="8:8">
      <c r="H158" s="34" t="str">
        <f t="shared" si="8"/>
        <v/>
      </c>
    </row>
    <row r="159" spans="8:8">
      <c r="H159" s="34" t="str">
        <f t="shared" si="8"/>
        <v/>
      </c>
    </row>
    <row r="160" spans="8:8">
      <c r="H160" s="34" t="str">
        <f t="shared" si="8"/>
        <v/>
      </c>
    </row>
    <row r="161" spans="8:8">
      <c r="H161" s="34" t="str">
        <f t="shared" si="8"/>
        <v/>
      </c>
    </row>
    <row r="162" spans="8:8">
      <c r="H162" s="34" t="str">
        <f t="shared" si="8"/>
        <v/>
      </c>
    </row>
    <row r="163" spans="8:8">
      <c r="H163" s="34" t="str">
        <f t="shared" si="8"/>
        <v/>
      </c>
    </row>
    <row r="164" spans="8:8">
      <c r="H164" s="34" t="str">
        <f t="shared" si="8"/>
        <v/>
      </c>
    </row>
    <row r="165" spans="8:8">
      <c r="H165" s="34" t="str">
        <f t="shared" si="8"/>
        <v/>
      </c>
    </row>
    <row r="166" spans="8:8">
      <c r="H166" s="34" t="str">
        <f t="shared" si="8"/>
        <v/>
      </c>
    </row>
    <row r="167" spans="8:8">
      <c r="H167" s="34" t="str">
        <f t="shared" si="8"/>
        <v/>
      </c>
    </row>
    <row r="168" spans="8:8">
      <c r="H168" s="34" t="str">
        <f t="shared" si="8"/>
        <v/>
      </c>
    </row>
    <row r="169" spans="8:8">
      <c r="H169" s="34" t="str">
        <f t="shared" si="8"/>
        <v/>
      </c>
    </row>
    <row r="170" spans="8:8">
      <c r="H170" s="34" t="str">
        <f t="shared" si="8"/>
        <v/>
      </c>
    </row>
    <row r="171" spans="8:8">
      <c r="H171" s="34" t="str">
        <f t="shared" si="8"/>
        <v/>
      </c>
    </row>
    <row r="172" spans="8:8">
      <c r="H172" s="34" t="str">
        <f t="shared" si="8"/>
        <v/>
      </c>
    </row>
    <row r="173" spans="8:8">
      <c r="H173" s="34" t="str">
        <f t="shared" si="8"/>
        <v/>
      </c>
    </row>
    <row r="174" spans="8:8">
      <c r="H174" s="34" t="str">
        <f t="shared" si="8"/>
        <v/>
      </c>
    </row>
    <row r="175" spans="8:8">
      <c r="H175" s="34" t="str">
        <f t="shared" si="8"/>
        <v/>
      </c>
    </row>
    <row r="176" spans="8:8">
      <c r="H176" s="34" t="str">
        <f t="shared" si="8"/>
        <v/>
      </c>
    </row>
    <row r="177" spans="8:8">
      <c r="H177" s="34" t="str">
        <f t="shared" si="8"/>
        <v/>
      </c>
    </row>
    <row r="178" spans="8:8">
      <c r="H178" s="34" t="str">
        <f t="shared" si="8"/>
        <v/>
      </c>
    </row>
    <row r="179" spans="8:8">
      <c r="H179" s="34" t="str">
        <f t="shared" si="8"/>
        <v/>
      </c>
    </row>
    <row r="180" spans="8:8">
      <c r="H180" s="34" t="str">
        <f t="shared" si="8"/>
        <v/>
      </c>
    </row>
    <row r="181" spans="8:8">
      <c r="H181" s="34" t="str">
        <f t="shared" si="8"/>
        <v/>
      </c>
    </row>
    <row r="182" spans="8:8">
      <c r="H182" s="34" t="str">
        <f t="shared" si="8"/>
        <v/>
      </c>
    </row>
    <row r="183" spans="8:8">
      <c r="H183" s="34" t="str">
        <f t="shared" si="8"/>
        <v/>
      </c>
    </row>
    <row r="184" spans="8:8">
      <c r="H184" s="34" t="str">
        <f t="shared" si="8"/>
        <v/>
      </c>
    </row>
    <row r="185" spans="8:8">
      <c r="H185" s="34" t="str">
        <f t="shared" si="8"/>
        <v/>
      </c>
    </row>
    <row r="186" spans="8:8">
      <c r="H186" s="34" t="str">
        <f t="shared" si="8"/>
        <v/>
      </c>
    </row>
    <row r="187" spans="8:8">
      <c r="H187" s="34" t="str">
        <f t="shared" si="8"/>
        <v/>
      </c>
    </row>
    <row r="188" spans="8:8">
      <c r="H188" s="34" t="str">
        <f t="shared" si="8"/>
        <v/>
      </c>
    </row>
    <row r="189" spans="8:8">
      <c r="H189" s="34" t="str">
        <f t="shared" si="8"/>
        <v/>
      </c>
    </row>
    <row r="190" spans="8:8">
      <c r="H190" s="34" t="str">
        <f t="shared" si="8"/>
        <v/>
      </c>
    </row>
    <row r="191" spans="8:8">
      <c r="H191" s="34" t="str">
        <f t="shared" si="8"/>
        <v/>
      </c>
    </row>
    <row r="192" spans="8:8">
      <c r="H192" s="34" t="str">
        <f t="shared" si="8"/>
        <v/>
      </c>
    </row>
    <row r="193" spans="8:8">
      <c r="H193" s="34" t="str">
        <f t="shared" si="8"/>
        <v/>
      </c>
    </row>
    <row r="194" spans="8:8">
      <c r="H194" s="34" t="str">
        <f t="shared" si="8"/>
        <v/>
      </c>
    </row>
    <row r="195" spans="8:8">
      <c r="H195" s="34" t="str">
        <f t="shared" si="8"/>
        <v/>
      </c>
    </row>
    <row r="196" spans="8:8">
      <c r="H196" s="34" t="str">
        <f t="shared" ref="H196:H259" si="9">IF(A196="","",SUM(I196:DZ196))</f>
        <v/>
      </c>
    </row>
    <row r="197" spans="8:8">
      <c r="H197" s="34" t="str">
        <f t="shared" si="9"/>
        <v/>
      </c>
    </row>
    <row r="198" spans="8:8">
      <c r="H198" s="34" t="str">
        <f t="shared" si="9"/>
        <v/>
      </c>
    </row>
    <row r="199" spans="8:8">
      <c r="H199" s="34" t="str">
        <f t="shared" si="9"/>
        <v/>
      </c>
    </row>
    <row r="200" spans="8:8">
      <c r="H200" s="34" t="str">
        <f t="shared" si="9"/>
        <v/>
      </c>
    </row>
    <row r="201" spans="8:8">
      <c r="H201" s="34" t="str">
        <f t="shared" si="9"/>
        <v/>
      </c>
    </row>
    <row r="202" spans="8:8">
      <c r="H202" s="34" t="str">
        <f t="shared" si="9"/>
        <v/>
      </c>
    </row>
    <row r="203" spans="8:8">
      <c r="H203" s="34" t="str">
        <f t="shared" si="9"/>
        <v/>
      </c>
    </row>
    <row r="204" spans="8:8">
      <c r="H204" s="34" t="str">
        <f t="shared" si="9"/>
        <v/>
      </c>
    </row>
    <row r="205" spans="8:8">
      <c r="H205" s="34" t="str">
        <f t="shared" si="9"/>
        <v/>
      </c>
    </row>
    <row r="206" spans="8:8">
      <c r="H206" s="34" t="str">
        <f t="shared" si="9"/>
        <v/>
      </c>
    </row>
    <row r="207" spans="8:8">
      <c r="H207" s="34" t="str">
        <f t="shared" si="9"/>
        <v/>
      </c>
    </row>
    <row r="208" spans="8:8">
      <c r="H208" s="34" t="str">
        <f t="shared" si="9"/>
        <v/>
      </c>
    </row>
    <row r="209" spans="8:8">
      <c r="H209" s="34" t="str">
        <f t="shared" si="9"/>
        <v/>
      </c>
    </row>
    <row r="210" spans="8:8">
      <c r="H210" s="34" t="str">
        <f t="shared" si="9"/>
        <v/>
      </c>
    </row>
    <row r="211" spans="8:8">
      <c r="H211" s="34" t="str">
        <f t="shared" si="9"/>
        <v/>
      </c>
    </row>
    <row r="212" spans="8:8">
      <c r="H212" s="34" t="str">
        <f t="shared" si="9"/>
        <v/>
      </c>
    </row>
    <row r="213" spans="8:8">
      <c r="H213" s="34" t="str">
        <f t="shared" si="9"/>
        <v/>
      </c>
    </row>
    <row r="214" spans="8:8">
      <c r="H214" s="34" t="str">
        <f t="shared" si="9"/>
        <v/>
      </c>
    </row>
    <row r="215" spans="8:8">
      <c r="H215" s="34" t="str">
        <f t="shared" si="9"/>
        <v/>
      </c>
    </row>
    <row r="216" spans="8:8">
      <c r="H216" s="34" t="str">
        <f t="shared" si="9"/>
        <v/>
      </c>
    </row>
    <row r="217" spans="8:8">
      <c r="H217" s="34" t="str">
        <f t="shared" si="9"/>
        <v/>
      </c>
    </row>
    <row r="218" spans="8:8">
      <c r="H218" s="34" t="str">
        <f t="shared" si="9"/>
        <v/>
      </c>
    </row>
    <row r="219" spans="8:8">
      <c r="H219" s="34" t="str">
        <f t="shared" si="9"/>
        <v/>
      </c>
    </row>
    <row r="220" spans="8:8">
      <c r="H220" s="34" t="str">
        <f t="shared" si="9"/>
        <v/>
      </c>
    </row>
    <row r="221" spans="8:8">
      <c r="H221" s="34" t="str">
        <f t="shared" si="9"/>
        <v/>
      </c>
    </row>
    <row r="222" spans="8:8">
      <c r="H222" s="34" t="str">
        <f t="shared" si="9"/>
        <v/>
      </c>
    </row>
    <row r="223" spans="8:8">
      <c r="H223" s="34" t="str">
        <f t="shared" si="9"/>
        <v/>
      </c>
    </row>
    <row r="224" spans="8:8">
      <c r="H224" s="34" t="str">
        <f t="shared" si="9"/>
        <v/>
      </c>
    </row>
    <row r="225" spans="8:8">
      <c r="H225" s="34" t="str">
        <f t="shared" si="9"/>
        <v/>
      </c>
    </row>
    <row r="226" spans="8:8">
      <c r="H226" s="34" t="str">
        <f t="shared" si="9"/>
        <v/>
      </c>
    </row>
    <row r="227" spans="8:8">
      <c r="H227" s="34" t="str">
        <f t="shared" si="9"/>
        <v/>
      </c>
    </row>
    <row r="228" spans="8:8">
      <c r="H228" s="34" t="str">
        <f t="shared" si="9"/>
        <v/>
      </c>
    </row>
    <row r="229" spans="8:8">
      <c r="H229" s="34" t="str">
        <f t="shared" si="9"/>
        <v/>
      </c>
    </row>
    <row r="230" spans="8:8">
      <c r="H230" s="34" t="str">
        <f t="shared" si="9"/>
        <v/>
      </c>
    </row>
    <row r="231" spans="8:8">
      <c r="H231" s="34" t="str">
        <f t="shared" si="9"/>
        <v/>
      </c>
    </row>
    <row r="232" spans="8:8">
      <c r="H232" s="34" t="str">
        <f t="shared" si="9"/>
        <v/>
      </c>
    </row>
    <row r="233" spans="8:8">
      <c r="H233" s="34" t="str">
        <f t="shared" si="9"/>
        <v/>
      </c>
    </row>
    <row r="234" spans="8:8">
      <c r="H234" s="34" t="str">
        <f t="shared" si="9"/>
        <v/>
      </c>
    </row>
    <row r="235" spans="8:8">
      <c r="H235" s="34" t="str">
        <f t="shared" si="9"/>
        <v/>
      </c>
    </row>
    <row r="236" spans="8:8">
      <c r="H236" s="34" t="str">
        <f t="shared" si="9"/>
        <v/>
      </c>
    </row>
    <row r="237" spans="8:8">
      <c r="H237" s="34" t="str">
        <f t="shared" si="9"/>
        <v/>
      </c>
    </row>
    <row r="238" spans="8:8">
      <c r="H238" s="34" t="str">
        <f t="shared" si="9"/>
        <v/>
      </c>
    </row>
    <row r="239" spans="8:8">
      <c r="H239" s="34" t="str">
        <f t="shared" si="9"/>
        <v/>
      </c>
    </row>
    <row r="240" spans="8:8">
      <c r="H240" s="34" t="str">
        <f t="shared" si="9"/>
        <v/>
      </c>
    </row>
    <row r="241" spans="8:8">
      <c r="H241" s="34" t="str">
        <f t="shared" si="9"/>
        <v/>
      </c>
    </row>
    <row r="242" spans="8:8">
      <c r="H242" s="34" t="str">
        <f t="shared" si="9"/>
        <v/>
      </c>
    </row>
    <row r="243" spans="8:8">
      <c r="H243" s="34" t="str">
        <f t="shared" si="9"/>
        <v/>
      </c>
    </row>
    <row r="244" spans="8:8">
      <c r="H244" s="34" t="str">
        <f t="shared" si="9"/>
        <v/>
      </c>
    </row>
    <row r="245" spans="8:8">
      <c r="H245" s="34" t="str">
        <f t="shared" si="9"/>
        <v/>
      </c>
    </row>
    <row r="246" spans="8:8">
      <c r="H246" s="34" t="str">
        <f t="shared" si="9"/>
        <v/>
      </c>
    </row>
    <row r="247" spans="8:8">
      <c r="H247" s="34" t="str">
        <f t="shared" si="9"/>
        <v/>
      </c>
    </row>
    <row r="248" spans="8:8">
      <c r="H248" s="34" t="str">
        <f t="shared" si="9"/>
        <v/>
      </c>
    </row>
    <row r="249" spans="8:8">
      <c r="H249" s="34" t="str">
        <f t="shared" si="9"/>
        <v/>
      </c>
    </row>
    <row r="250" spans="8:8">
      <c r="H250" s="34" t="str">
        <f t="shared" si="9"/>
        <v/>
      </c>
    </row>
    <row r="251" spans="8:8">
      <c r="H251" s="34" t="str">
        <f t="shared" si="9"/>
        <v/>
      </c>
    </row>
    <row r="252" spans="8:8">
      <c r="H252" s="34" t="str">
        <f t="shared" si="9"/>
        <v/>
      </c>
    </row>
    <row r="253" spans="8:8">
      <c r="H253" s="34" t="str">
        <f t="shared" si="9"/>
        <v/>
      </c>
    </row>
    <row r="254" spans="8:8">
      <c r="H254" s="34" t="str">
        <f t="shared" si="9"/>
        <v/>
      </c>
    </row>
    <row r="255" spans="8:8">
      <c r="H255" s="34" t="str">
        <f t="shared" si="9"/>
        <v/>
      </c>
    </row>
    <row r="256" spans="8:8">
      <c r="H256" s="34" t="str">
        <f t="shared" si="9"/>
        <v/>
      </c>
    </row>
    <row r="257" spans="8:8">
      <c r="H257" s="34" t="str">
        <f t="shared" si="9"/>
        <v/>
      </c>
    </row>
    <row r="258" spans="8:8">
      <c r="H258" s="34" t="str">
        <f t="shared" si="9"/>
        <v/>
      </c>
    </row>
    <row r="259" spans="8:8">
      <c r="H259" s="34" t="str">
        <f t="shared" si="9"/>
        <v/>
      </c>
    </row>
    <row r="260" spans="8:8">
      <c r="H260" s="34" t="str">
        <f t="shared" ref="H260:H323" si="10">IF(A260="","",SUM(I260:DZ260))</f>
        <v/>
      </c>
    </row>
    <row r="261" spans="8:8">
      <c r="H261" s="34" t="str">
        <f t="shared" si="10"/>
        <v/>
      </c>
    </row>
    <row r="262" spans="8:8">
      <c r="H262" s="34" t="str">
        <f t="shared" si="10"/>
        <v/>
      </c>
    </row>
    <row r="263" spans="8:8">
      <c r="H263" s="34" t="str">
        <f t="shared" si="10"/>
        <v/>
      </c>
    </row>
    <row r="264" spans="8:8">
      <c r="H264" s="34" t="str">
        <f t="shared" si="10"/>
        <v/>
      </c>
    </row>
    <row r="265" spans="8:8">
      <c r="H265" s="34" t="str">
        <f t="shared" si="10"/>
        <v/>
      </c>
    </row>
    <row r="266" spans="8:8">
      <c r="H266" s="34" t="str">
        <f t="shared" si="10"/>
        <v/>
      </c>
    </row>
    <row r="267" spans="8:8">
      <c r="H267" s="34" t="str">
        <f t="shared" si="10"/>
        <v/>
      </c>
    </row>
    <row r="268" spans="8:8">
      <c r="H268" s="34" t="str">
        <f t="shared" si="10"/>
        <v/>
      </c>
    </row>
    <row r="269" spans="8:8">
      <c r="H269" s="34" t="str">
        <f t="shared" si="10"/>
        <v/>
      </c>
    </row>
    <row r="270" spans="8:8">
      <c r="H270" s="34" t="str">
        <f t="shared" si="10"/>
        <v/>
      </c>
    </row>
    <row r="271" spans="8:8">
      <c r="H271" s="34" t="str">
        <f t="shared" si="10"/>
        <v/>
      </c>
    </row>
    <row r="272" spans="8:8">
      <c r="H272" s="34" t="str">
        <f t="shared" si="10"/>
        <v/>
      </c>
    </row>
    <row r="273" spans="8:8">
      <c r="H273" s="34" t="str">
        <f t="shared" si="10"/>
        <v/>
      </c>
    </row>
    <row r="274" spans="8:8">
      <c r="H274" s="34" t="str">
        <f t="shared" si="10"/>
        <v/>
      </c>
    </row>
    <row r="275" spans="8:8">
      <c r="H275" s="34" t="str">
        <f t="shared" si="10"/>
        <v/>
      </c>
    </row>
    <row r="276" spans="8:8">
      <c r="H276" s="34" t="str">
        <f t="shared" si="10"/>
        <v/>
      </c>
    </row>
    <row r="277" spans="8:8">
      <c r="H277" s="34" t="str">
        <f t="shared" si="10"/>
        <v/>
      </c>
    </row>
    <row r="278" spans="8:8">
      <c r="H278" s="34" t="str">
        <f t="shared" si="10"/>
        <v/>
      </c>
    </row>
    <row r="279" spans="8:8">
      <c r="H279" s="34" t="str">
        <f t="shared" si="10"/>
        <v/>
      </c>
    </row>
    <row r="280" spans="8:8">
      <c r="H280" s="34" t="str">
        <f t="shared" si="10"/>
        <v/>
      </c>
    </row>
    <row r="281" spans="8:8">
      <c r="H281" s="34" t="str">
        <f t="shared" si="10"/>
        <v/>
      </c>
    </row>
    <row r="282" spans="8:8">
      <c r="H282" s="34" t="str">
        <f t="shared" si="10"/>
        <v/>
      </c>
    </row>
    <row r="283" spans="8:8">
      <c r="H283" s="34" t="str">
        <f t="shared" si="10"/>
        <v/>
      </c>
    </row>
    <row r="284" spans="8:8">
      <c r="H284" s="34" t="str">
        <f t="shared" si="10"/>
        <v/>
      </c>
    </row>
    <row r="285" spans="8:8">
      <c r="H285" s="34" t="str">
        <f t="shared" si="10"/>
        <v/>
      </c>
    </row>
    <row r="286" spans="8:8">
      <c r="H286" s="34" t="str">
        <f t="shared" si="10"/>
        <v/>
      </c>
    </row>
    <row r="287" spans="8:8">
      <c r="H287" s="34" t="str">
        <f t="shared" si="10"/>
        <v/>
      </c>
    </row>
    <row r="288" spans="8:8">
      <c r="H288" s="34" t="str">
        <f t="shared" si="10"/>
        <v/>
      </c>
    </row>
    <row r="289" spans="8:8">
      <c r="H289" s="34" t="str">
        <f t="shared" si="10"/>
        <v/>
      </c>
    </row>
    <row r="290" spans="8:8">
      <c r="H290" s="34" t="str">
        <f t="shared" si="10"/>
        <v/>
      </c>
    </row>
    <row r="291" spans="8:8">
      <c r="H291" s="34" t="str">
        <f t="shared" si="10"/>
        <v/>
      </c>
    </row>
    <row r="292" spans="8:8">
      <c r="H292" s="34" t="str">
        <f t="shared" si="10"/>
        <v/>
      </c>
    </row>
    <row r="293" spans="8:8">
      <c r="H293" s="34" t="str">
        <f t="shared" si="10"/>
        <v/>
      </c>
    </row>
    <row r="294" spans="8:8">
      <c r="H294" s="34" t="str">
        <f t="shared" si="10"/>
        <v/>
      </c>
    </row>
    <row r="295" spans="8:8">
      <c r="H295" s="34" t="str">
        <f t="shared" si="10"/>
        <v/>
      </c>
    </row>
    <row r="296" spans="8:8">
      <c r="H296" s="34" t="str">
        <f t="shared" si="10"/>
        <v/>
      </c>
    </row>
    <row r="297" spans="8:8">
      <c r="H297" s="34" t="str">
        <f t="shared" si="10"/>
        <v/>
      </c>
    </row>
    <row r="298" spans="8:8">
      <c r="H298" s="34" t="str">
        <f t="shared" si="10"/>
        <v/>
      </c>
    </row>
    <row r="299" spans="8:8">
      <c r="H299" s="34" t="str">
        <f t="shared" si="10"/>
        <v/>
      </c>
    </row>
    <row r="300" spans="8:8">
      <c r="H300" s="34" t="str">
        <f t="shared" si="10"/>
        <v/>
      </c>
    </row>
    <row r="301" spans="8:8">
      <c r="H301" s="34" t="str">
        <f t="shared" si="10"/>
        <v/>
      </c>
    </row>
    <row r="302" spans="8:8">
      <c r="H302" s="34" t="str">
        <f t="shared" si="10"/>
        <v/>
      </c>
    </row>
    <row r="303" spans="8:8">
      <c r="H303" s="34" t="str">
        <f t="shared" si="10"/>
        <v/>
      </c>
    </row>
    <row r="304" spans="8:8">
      <c r="H304" s="34" t="str">
        <f t="shared" si="10"/>
        <v/>
      </c>
    </row>
    <row r="305" spans="8:8">
      <c r="H305" s="34" t="str">
        <f t="shared" si="10"/>
        <v/>
      </c>
    </row>
    <row r="306" spans="8:8">
      <c r="H306" s="34" t="str">
        <f t="shared" si="10"/>
        <v/>
      </c>
    </row>
    <row r="307" spans="8:8">
      <c r="H307" s="34" t="str">
        <f t="shared" si="10"/>
        <v/>
      </c>
    </row>
    <row r="308" spans="8:8">
      <c r="H308" s="34" t="str">
        <f t="shared" si="10"/>
        <v/>
      </c>
    </row>
    <row r="309" spans="8:8">
      <c r="H309" s="34" t="str">
        <f t="shared" si="10"/>
        <v/>
      </c>
    </row>
    <row r="310" spans="8:8">
      <c r="H310" s="34" t="str">
        <f t="shared" si="10"/>
        <v/>
      </c>
    </row>
    <row r="311" spans="8:8">
      <c r="H311" s="34" t="str">
        <f t="shared" si="10"/>
        <v/>
      </c>
    </row>
    <row r="312" spans="8:8">
      <c r="H312" s="34" t="str">
        <f t="shared" si="10"/>
        <v/>
      </c>
    </row>
    <row r="313" spans="8:8">
      <c r="H313" s="34" t="str">
        <f t="shared" si="10"/>
        <v/>
      </c>
    </row>
    <row r="314" spans="8:8">
      <c r="H314" s="34" t="str">
        <f t="shared" si="10"/>
        <v/>
      </c>
    </row>
    <row r="315" spans="8:8">
      <c r="H315" s="34" t="str">
        <f t="shared" si="10"/>
        <v/>
      </c>
    </row>
    <row r="316" spans="8:8">
      <c r="H316" s="34" t="str">
        <f t="shared" si="10"/>
        <v/>
      </c>
    </row>
    <row r="317" spans="8:8">
      <c r="H317" s="34" t="str">
        <f t="shared" si="10"/>
        <v/>
      </c>
    </row>
    <row r="318" spans="8:8">
      <c r="H318" s="34" t="str">
        <f t="shared" si="10"/>
        <v/>
      </c>
    </row>
    <row r="319" spans="8:8">
      <c r="H319" s="34" t="str">
        <f t="shared" si="10"/>
        <v/>
      </c>
    </row>
    <row r="320" spans="8:8">
      <c r="H320" s="34" t="str">
        <f t="shared" si="10"/>
        <v/>
      </c>
    </row>
    <row r="321" spans="8:8">
      <c r="H321" s="34" t="str">
        <f t="shared" si="10"/>
        <v/>
      </c>
    </row>
    <row r="322" spans="8:8">
      <c r="H322" s="34" t="str">
        <f t="shared" si="10"/>
        <v/>
      </c>
    </row>
    <row r="323" spans="8:8">
      <c r="H323" s="34" t="str">
        <f t="shared" si="10"/>
        <v/>
      </c>
    </row>
    <row r="324" spans="8:8">
      <c r="H324" s="34" t="str">
        <f t="shared" ref="H324:H387" si="11">IF(A324="","",SUM(I324:DZ324))</f>
        <v/>
      </c>
    </row>
    <row r="325" spans="8:8">
      <c r="H325" s="34" t="str">
        <f t="shared" si="11"/>
        <v/>
      </c>
    </row>
    <row r="326" spans="8:8">
      <c r="H326" s="34" t="str">
        <f t="shared" si="11"/>
        <v/>
      </c>
    </row>
    <row r="327" spans="8:8">
      <c r="H327" s="34" t="str">
        <f t="shared" si="11"/>
        <v/>
      </c>
    </row>
    <row r="328" spans="8:8">
      <c r="H328" s="34" t="str">
        <f t="shared" si="11"/>
        <v/>
      </c>
    </row>
    <row r="329" spans="8:8">
      <c r="H329" s="34" t="str">
        <f t="shared" si="11"/>
        <v/>
      </c>
    </row>
    <row r="330" spans="8:8">
      <c r="H330" s="34" t="str">
        <f t="shared" si="11"/>
        <v/>
      </c>
    </row>
    <row r="331" spans="8:8">
      <c r="H331" s="34" t="str">
        <f t="shared" si="11"/>
        <v/>
      </c>
    </row>
    <row r="332" spans="8:8">
      <c r="H332" s="34" t="str">
        <f t="shared" si="11"/>
        <v/>
      </c>
    </row>
    <row r="333" spans="8:8">
      <c r="H333" s="34" t="str">
        <f t="shared" si="11"/>
        <v/>
      </c>
    </row>
    <row r="334" spans="8:8">
      <c r="H334" s="34" t="str">
        <f t="shared" si="11"/>
        <v/>
      </c>
    </row>
    <row r="335" spans="8:8">
      <c r="H335" s="34" t="str">
        <f t="shared" si="11"/>
        <v/>
      </c>
    </row>
    <row r="336" spans="8:8">
      <c r="H336" s="34" t="str">
        <f t="shared" si="11"/>
        <v/>
      </c>
    </row>
    <row r="337" spans="8:8">
      <c r="H337" s="34" t="str">
        <f t="shared" si="11"/>
        <v/>
      </c>
    </row>
    <row r="338" spans="8:8">
      <c r="H338" s="34" t="str">
        <f t="shared" si="11"/>
        <v/>
      </c>
    </row>
    <row r="339" spans="8:8">
      <c r="H339" s="34" t="str">
        <f t="shared" si="11"/>
        <v/>
      </c>
    </row>
    <row r="340" spans="8:8">
      <c r="H340" s="34" t="str">
        <f t="shared" si="11"/>
        <v/>
      </c>
    </row>
    <row r="341" spans="8:8">
      <c r="H341" s="34" t="str">
        <f t="shared" si="11"/>
        <v/>
      </c>
    </row>
    <row r="342" spans="8:8">
      <c r="H342" s="34" t="str">
        <f t="shared" si="11"/>
        <v/>
      </c>
    </row>
    <row r="343" spans="8:8">
      <c r="H343" s="34" t="str">
        <f t="shared" si="11"/>
        <v/>
      </c>
    </row>
    <row r="344" spans="8:8">
      <c r="H344" s="34" t="str">
        <f t="shared" si="11"/>
        <v/>
      </c>
    </row>
    <row r="345" spans="8:8">
      <c r="H345" s="34" t="str">
        <f t="shared" si="11"/>
        <v/>
      </c>
    </row>
    <row r="346" spans="8:8">
      <c r="H346" s="34" t="str">
        <f t="shared" si="11"/>
        <v/>
      </c>
    </row>
    <row r="347" spans="8:8">
      <c r="H347" s="34" t="str">
        <f t="shared" si="11"/>
        <v/>
      </c>
    </row>
    <row r="348" spans="8:8">
      <c r="H348" s="34" t="str">
        <f t="shared" si="11"/>
        <v/>
      </c>
    </row>
    <row r="349" spans="8:8">
      <c r="H349" s="34" t="str">
        <f t="shared" si="11"/>
        <v/>
      </c>
    </row>
    <row r="350" spans="8:8">
      <c r="H350" s="34" t="str">
        <f t="shared" si="11"/>
        <v/>
      </c>
    </row>
    <row r="351" spans="8:8">
      <c r="H351" s="34" t="str">
        <f t="shared" si="11"/>
        <v/>
      </c>
    </row>
    <row r="352" spans="8:8">
      <c r="H352" s="34" t="str">
        <f t="shared" si="11"/>
        <v/>
      </c>
    </row>
    <row r="353" spans="8:8">
      <c r="H353" s="34" t="str">
        <f t="shared" si="11"/>
        <v/>
      </c>
    </row>
    <row r="354" spans="8:8">
      <c r="H354" s="34" t="str">
        <f t="shared" si="11"/>
        <v/>
      </c>
    </row>
    <row r="355" spans="8:8">
      <c r="H355" s="34" t="str">
        <f t="shared" si="11"/>
        <v/>
      </c>
    </row>
    <row r="356" spans="8:8">
      <c r="H356" s="34" t="str">
        <f t="shared" si="11"/>
        <v/>
      </c>
    </row>
    <row r="357" spans="8:8">
      <c r="H357" s="34" t="str">
        <f t="shared" si="11"/>
        <v/>
      </c>
    </row>
    <row r="358" spans="8:8">
      <c r="H358" s="34" t="str">
        <f t="shared" si="11"/>
        <v/>
      </c>
    </row>
    <row r="359" spans="8:8">
      <c r="H359" s="34" t="str">
        <f t="shared" si="11"/>
        <v/>
      </c>
    </row>
    <row r="360" spans="8:8">
      <c r="H360" s="34" t="str">
        <f t="shared" si="11"/>
        <v/>
      </c>
    </row>
    <row r="361" spans="8:8">
      <c r="H361" s="34" t="str">
        <f t="shared" si="11"/>
        <v/>
      </c>
    </row>
    <row r="362" spans="8:8">
      <c r="H362" s="34" t="str">
        <f t="shared" si="11"/>
        <v/>
      </c>
    </row>
    <row r="363" spans="8:8">
      <c r="H363" s="34" t="str">
        <f t="shared" si="11"/>
        <v/>
      </c>
    </row>
    <row r="364" spans="8:8">
      <c r="H364" s="34" t="str">
        <f t="shared" si="11"/>
        <v/>
      </c>
    </row>
    <row r="365" spans="8:8">
      <c r="H365" s="34" t="str">
        <f t="shared" si="11"/>
        <v/>
      </c>
    </row>
    <row r="366" spans="8:8">
      <c r="H366" s="34" t="str">
        <f t="shared" si="11"/>
        <v/>
      </c>
    </row>
    <row r="367" spans="8:8">
      <c r="H367" s="34" t="str">
        <f t="shared" si="11"/>
        <v/>
      </c>
    </row>
    <row r="368" spans="8:8">
      <c r="H368" s="34" t="str">
        <f t="shared" si="11"/>
        <v/>
      </c>
    </row>
    <row r="369" spans="8:8">
      <c r="H369" s="34" t="str">
        <f t="shared" si="11"/>
        <v/>
      </c>
    </row>
    <row r="370" spans="8:8">
      <c r="H370" s="34" t="str">
        <f t="shared" si="11"/>
        <v/>
      </c>
    </row>
    <row r="371" spans="8:8">
      <c r="H371" s="34" t="str">
        <f t="shared" si="11"/>
        <v/>
      </c>
    </row>
    <row r="372" spans="8:8">
      <c r="H372" s="34" t="str">
        <f t="shared" si="11"/>
        <v/>
      </c>
    </row>
    <row r="373" spans="8:8">
      <c r="H373" s="34" t="str">
        <f t="shared" si="11"/>
        <v/>
      </c>
    </row>
    <row r="374" spans="8:8">
      <c r="H374" s="34" t="str">
        <f t="shared" si="11"/>
        <v/>
      </c>
    </row>
    <row r="375" spans="8:8">
      <c r="H375" s="34" t="str">
        <f t="shared" si="11"/>
        <v/>
      </c>
    </row>
    <row r="376" spans="8:8">
      <c r="H376" s="34" t="str">
        <f t="shared" si="11"/>
        <v/>
      </c>
    </row>
    <row r="377" spans="8:8">
      <c r="H377" s="34" t="str">
        <f t="shared" si="11"/>
        <v/>
      </c>
    </row>
    <row r="378" spans="8:8">
      <c r="H378" s="34" t="str">
        <f t="shared" si="11"/>
        <v/>
      </c>
    </row>
    <row r="379" spans="8:8">
      <c r="H379" s="34" t="str">
        <f t="shared" si="11"/>
        <v/>
      </c>
    </row>
    <row r="380" spans="8:8">
      <c r="H380" s="34" t="str">
        <f t="shared" si="11"/>
        <v/>
      </c>
    </row>
    <row r="381" spans="8:8">
      <c r="H381" s="34" t="str">
        <f t="shared" si="11"/>
        <v/>
      </c>
    </row>
    <row r="382" spans="8:8">
      <c r="H382" s="34" t="str">
        <f t="shared" si="11"/>
        <v/>
      </c>
    </row>
    <row r="383" spans="8:8">
      <c r="H383" s="34" t="str">
        <f t="shared" si="11"/>
        <v/>
      </c>
    </row>
    <row r="384" spans="8:8">
      <c r="H384" s="34" t="str">
        <f t="shared" si="11"/>
        <v/>
      </c>
    </row>
    <row r="385" spans="8:8">
      <c r="H385" s="34" t="str">
        <f t="shared" si="11"/>
        <v/>
      </c>
    </row>
    <row r="386" spans="8:8">
      <c r="H386" s="34" t="str">
        <f t="shared" si="11"/>
        <v/>
      </c>
    </row>
    <row r="387" spans="8:8">
      <c r="H387" s="34" t="str">
        <f t="shared" si="11"/>
        <v/>
      </c>
    </row>
    <row r="388" spans="8:8">
      <c r="H388" s="34" t="str">
        <f t="shared" ref="H388:H451" si="12">IF(A388="","",SUM(I388:DZ388))</f>
        <v/>
      </c>
    </row>
    <row r="389" spans="8:8">
      <c r="H389" s="34" t="str">
        <f t="shared" si="12"/>
        <v/>
      </c>
    </row>
    <row r="390" spans="8:8">
      <c r="H390" s="34" t="str">
        <f t="shared" si="12"/>
        <v/>
      </c>
    </row>
    <row r="391" spans="8:8">
      <c r="H391" s="34" t="str">
        <f t="shared" si="12"/>
        <v/>
      </c>
    </row>
    <row r="392" spans="8:8">
      <c r="H392" s="34" t="str">
        <f t="shared" si="12"/>
        <v/>
      </c>
    </row>
    <row r="393" spans="8:8">
      <c r="H393" s="34" t="str">
        <f t="shared" si="12"/>
        <v/>
      </c>
    </row>
    <row r="394" spans="8:8">
      <c r="H394" s="34" t="str">
        <f t="shared" si="12"/>
        <v/>
      </c>
    </row>
    <row r="395" spans="8:8">
      <c r="H395" s="34" t="str">
        <f t="shared" si="12"/>
        <v/>
      </c>
    </row>
    <row r="396" spans="8:8">
      <c r="H396" s="34" t="str">
        <f t="shared" si="12"/>
        <v/>
      </c>
    </row>
    <row r="397" spans="8:8">
      <c r="H397" s="34" t="str">
        <f t="shared" si="12"/>
        <v/>
      </c>
    </row>
    <row r="398" spans="8:8">
      <c r="H398" s="34" t="str">
        <f t="shared" si="12"/>
        <v/>
      </c>
    </row>
    <row r="399" spans="8:8">
      <c r="H399" s="34" t="str">
        <f t="shared" si="12"/>
        <v/>
      </c>
    </row>
    <row r="400" spans="8:8">
      <c r="H400" s="34" t="str">
        <f t="shared" si="12"/>
        <v/>
      </c>
    </row>
    <row r="401" spans="8:8">
      <c r="H401" s="34" t="str">
        <f t="shared" si="12"/>
        <v/>
      </c>
    </row>
    <row r="402" spans="8:8">
      <c r="H402" s="34" t="str">
        <f t="shared" si="12"/>
        <v/>
      </c>
    </row>
    <row r="403" spans="8:8">
      <c r="H403" s="34" t="str">
        <f t="shared" si="12"/>
        <v/>
      </c>
    </row>
    <row r="404" spans="8:8">
      <c r="H404" s="34" t="str">
        <f t="shared" si="12"/>
        <v/>
      </c>
    </row>
    <row r="405" spans="8:8">
      <c r="H405" s="34" t="str">
        <f t="shared" si="12"/>
        <v/>
      </c>
    </row>
    <row r="406" spans="8:8">
      <c r="H406" s="34" t="str">
        <f t="shared" si="12"/>
        <v/>
      </c>
    </row>
    <row r="407" spans="8:8">
      <c r="H407" s="34" t="str">
        <f t="shared" si="12"/>
        <v/>
      </c>
    </row>
    <row r="408" spans="8:8">
      <c r="H408" s="34" t="str">
        <f t="shared" si="12"/>
        <v/>
      </c>
    </row>
    <row r="409" spans="8:8">
      <c r="H409" s="34" t="str">
        <f t="shared" si="12"/>
        <v/>
      </c>
    </row>
    <row r="410" spans="8:8">
      <c r="H410" s="34" t="str">
        <f t="shared" si="12"/>
        <v/>
      </c>
    </row>
    <row r="411" spans="8:8">
      <c r="H411" s="34" t="str">
        <f t="shared" si="12"/>
        <v/>
      </c>
    </row>
    <row r="412" spans="8:8">
      <c r="H412" s="34" t="str">
        <f t="shared" si="12"/>
        <v/>
      </c>
    </row>
    <row r="413" spans="8:8">
      <c r="H413" s="34" t="str">
        <f t="shared" si="12"/>
        <v/>
      </c>
    </row>
    <row r="414" spans="8:8">
      <c r="H414" s="34" t="str">
        <f t="shared" si="12"/>
        <v/>
      </c>
    </row>
    <row r="415" spans="8:8">
      <c r="H415" s="34" t="str">
        <f t="shared" si="12"/>
        <v/>
      </c>
    </row>
    <row r="416" spans="8:8">
      <c r="H416" s="34" t="str">
        <f t="shared" si="12"/>
        <v/>
      </c>
    </row>
    <row r="417" spans="8:8">
      <c r="H417" s="34" t="str">
        <f t="shared" si="12"/>
        <v/>
      </c>
    </row>
    <row r="418" spans="8:8">
      <c r="H418" s="34" t="str">
        <f t="shared" si="12"/>
        <v/>
      </c>
    </row>
    <row r="419" spans="8:8">
      <c r="H419" s="34" t="str">
        <f t="shared" si="12"/>
        <v/>
      </c>
    </row>
    <row r="420" spans="8:8">
      <c r="H420" s="34" t="str">
        <f t="shared" si="12"/>
        <v/>
      </c>
    </row>
    <row r="421" spans="8:8">
      <c r="H421" s="34" t="str">
        <f t="shared" si="12"/>
        <v/>
      </c>
    </row>
    <row r="422" spans="8:8">
      <c r="H422" s="34" t="str">
        <f t="shared" si="12"/>
        <v/>
      </c>
    </row>
    <row r="423" spans="8:8">
      <c r="H423" s="34" t="str">
        <f t="shared" si="12"/>
        <v/>
      </c>
    </row>
    <row r="424" spans="8:8">
      <c r="H424" s="34" t="str">
        <f t="shared" si="12"/>
        <v/>
      </c>
    </row>
    <row r="425" spans="8:8">
      <c r="H425" s="34" t="str">
        <f t="shared" si="12"/>
        <v/>
      </c>
    </row>
    <row r="426" spans="8:8">
      <c r="H426" s="34" t="str">
        <f t="shared" si="12"/>
        <v/>
      </c>
    </row>
    <row r="427" spans="8:8">
      <c r="H427" s="34" t="str">
        <f t="shared" si="12"/>
        <v/>
      </c>
    </row>
    <row r="428" spans="8:8">
      <c r="H428" s="34" t="str">
        <f t="shared" si="12"/>
        <v/>
      </c>
    </row>
    <row r="429" spans="8:8">
      <c r="H429" s="34" t="str">
        <f t="shared" si="12"/>
        <v/>
      </c>
    </row>
    <row r="430" spans="8:8">
      <c r="H430" s="34" t="str">
        <f t="shared" si="12"/>
        <v/>
      </c>
    </row>
    <row r="431" spans="8:8">
      <c r="H431" s="34" t="str">
        <f t="shared" si="12"/>
        <v/>
      </c>
    </row>
    <row r="432" spans="8:8">
      <c r="H432" s="34" t="str">
        <f t="shared" si="12"/>
        <v/>
      </c>
    </row>
    <row r="433" spans="8:8">
      <c r="H433" s="34" t="str">
        <f t="shared" si="12"/>
        <v/>
      </c>
    </row>
    <row r="434" spans="8:8">
      <c r="H434" s="34" t="str">
        <f t="shared" si="12"/>
        <v/>
      </c>
    </row>
    <row r="435" spans="8:8">
      <c r="H435" s="34" t="str">
        <f t="shared" si="12"/>
        <v/>
      </c>
    </row>
    <row r="436" spans="8:8">
      <c r="H436" s="34" t="str">
        <f t="shared" si="12"/>
        <v/>
      </c>
    </row>
    <row r="437" spans="8:8">
      <c r="H437" s="34" t="str">
        <f t="shared" si="12"/>
        <v/>
      </c>
    </row>
    <row r="438" spans="8:8">
      <c r="H438" s="34" t="str">
        <f t="shared" si="12"/>
        <v/>
      </c>
    </row>
    <row r="439" spans="8:8">
      <c r="H439" s="34" t="str">
        <f t="shared" si="12"/>
        <v/>
      </c>
    </row>
    <row r="440" spans="8:8">
      <c r="H440" s="34" t="str">
        <f t="shared" si="12"/>
        <v/>
      </c>
    </row>
    <row r="441" spans="8:8">
      <c r="H441" s="34" t="str">
        <f t="shared" si="12"/>
        <v/>
      </c>
    </row>
    <row r="442" spans="8:8">
      <c r="H442" s="34" t="str">
        <f t="shared" si="12"/>
        <v/>
      </c>
    </row>
    <row r="443" spans="8:8">
      <c r="H443" s="34" t="str">
        <f t="shared" si="12"/>
        <v/>
      </c>
    </row>
    <row r="444" spans="8:8">
      <c r="H444" s="34" t="str">
        <f t="shared" si="12"/>
        <v/>
      </c>
    </row>
    <row r="445" spans="8:8">
      <c r="H445" s="34" t="str">
        <f t="shared" si="12"/>
        <v/>
      </c>
    </row>
    <row r="446" spans="8:8">
      <c r="H446" s="34" t="str">
        <f t="shared" si="12"/>
        <v/>
      </c>
    </row>
    <row r="447" spans="8:8">
      <c r="H447" s="34" t="str">
        <f t="shared" si="12"/>
        <v/>
      </c>
    </row>
    <row r="448" spans="8:8">
      <c r="H448" s="34" t="str">
        <f t="shared" si="12"/>
        <v/>
      </c>
    </row>
    <row r="449" spans="8:8">
      <c r="H449" s="34" t="str">
        <f t="shared" si="12"/>
        <v/>
      </c>
    </row>
    <row r="450" spans="8:8">
      <c r="H450" s="34" t="str">
        <f t="shared" si="12"/>
        <v/>
      </c>
    </row>
    <row r="451" spans="8:8">
      <c r="H451" s="34" t="str">
        <f t="shared" si="12"/>
        <v/>
      </c>
    </row>
    <row r="452" spans="8:8">
      <c r="H452" s="34" t="str">
        <f t="shared" ref="H452:H515" si="13">IF(A452="","",SUM(I452:DZ452))</f>
        <v/>
      </c>
    </row>
    <row r="453" spans="8:8">
      <c r="H453" s="34" t="str">
        <f t="shared" si="13"/>
        <v/>
      </c>
    </row>
    <row r="454" spans="8:8">
      <c r="H454" s="34" t="str">
        <f t="shared" si="13"/>
        <v/>
      </c>
    </row>
    <row r="455" spans="8:8">
      <c r="H455" s="34" t="str">
        <f t="shared" si="13"/>
        <v/>
      </c>
    </row>
    <row r="456" spans="8:8">
      <c r="H456" s="34" t="str">
        <f t="shared" si="13"/>
        <v/>
      </c>
    </row>
    <row r="457" spans="8:8">
      <c r="H457" s="34" t="str">
        <f t="shared" si="13"/>
        <v/>
      </c>
    </row>
    <row r="458" spans="8:8">
      <c r="H458" s="34" t="str">
        <f t="shared" si="13"/>
        <v/>
      </c>
    </row>
    <row r="459" spans="8:8">
      <c r="H459" s="34" t="str">
        <f t="shared" si="13"/>
        <v/>
      </c>
    </row>
    <row r="460" spans="8:8">
      <c r="H460" s="34" t="str">
        <f t="shared" si="13"/>
        <v/>
      </c>
    </row>
    <row r="461" spans="8:8">
      <c r="H461" s="34" t="str">
        <f t="shared" si="13"/>
        <v/>
      </c>
    </row>
    <row r="462" spans="8:8">
      <c r="H462" s="34" t="str">
        <f t="shared" si="13"/>
        <v/>
      </c>
    </row>
    <row r="463" spans="8:8">
      <c r="H463" s="34" t="str">
        <f t="shared" si="13"/>
        <v/>
      </c>
    </row>
    <row r="464" spans="8:8">
      <c r="H464" s="34" t="str">
        <f t="shared" si="13"/>
        <v/>
      </c>
    </row>
    <row r="465" spans="8:8">
      <c r="H465" s="34" t="str">
        <f t="shared" si="13"/>
        <v/>
      </c>
    </row>
    <row r="466" spans="8:8">
      <c r="H466" s="34" t="str">
        <f t="shared" si="13"/>
        <v/>
      </c>
    </row>
    <row r="467" spans="8:8">
      <c r="H467" s="34" t="str">
        <f t="shared" si="13"/>
        <v/>
      </c>
    </row>
    <row r="468" spans="8:8">
      <c r="H468" s="34" t="str">
        <f t="shared" si="13"/>
        <v/>
      </c>
    </row>
    <row r="469" spans="8:8">
      <c r="H469" s="34" t="str">
        <f t="shared" si="13"/>
        <v/>
      </c>
    </row>
    <row r="470" spans="8:8">
      <c r="H470" s="34" t="str">
        <f t="shared" si="13"/>
        <v/>
      </c>
    </row>
    <row r="471" spans="8:8">
      <c r="H471" s="34" t="str">
        <f t="shared" si="13"/>
        <v/>
      </c>
    </row>
    <row r="472" spans="8:8">
      <c r="H472" s="34" t="str">
        <f t="shared" si="13"/>
        <v/>
      </c>
    </row>
    <row r="473" spans="8:8">
      <c r="H473" s="34" t="str">
        <f t="shared" si="13"/>
        <v/>
      </c>
    </row>
    <row r="474" spans="8:8">
      <c r="H474" s="34" t="str">
        <f t="shared" si="13"/>
        <v/>
      </c>
    </row>
    <row r="475" spans="8:8">
      <c r="H475" s="34" t="str">
        <f t="shared" si="13"/>
        <v/>
      </c>
    </row>
    <row r="476" spans="8:8">
      <c r="H476" s="34" t="str">
        <f t="shared" si="13"/>
        <v/>
      </c>
    </row>
    <row r="477" spans="8:8">
      <c r="H477" s="34" t="str">
        <f t="shared" si="13"/>
        <v/>
      </c>
    </row>
    <row r="478" spans="8:8">
      <c r="H478" s="34" t="str">
        <f t="shared" si="13"/>
        <v/>
      </c>
    </row>
    <row r="479" spans="8:8">
      <c r="H479" s="34" t="str">
        <f t="shared" si="13"/>
        <v/>
      </c>
    </row>
    <row r="480" spans="8:8">
      <c r="H480" s="34" t="str">
        <f t="shared" si="13"/>
        <v/>
      </c>
    </row>
    <row r="481" spans="8:8">
      <c r="H481" s="34" t="str">
        <f t="shared" si="13"/>
        <v/>
      </c>
    </row>
    <row r="482" spans="8:8">
      <c r="H482" s="34" t="str">
        <f t="shared" si="13"/>
        <v/>
      </c>
    </row>
    <row r="483" spans="8:8">
      <c r="H483" s="34" t="str">
        <f t="shared" si="13"/>
        <v/>
      </c>
    </row>
    <row r="484" spans="8:8">
      <c r="H484" s="34" t="str">
        <f t="shared" si="13"/>
        <v/>
      </c>
    </row>
    <row r="485" spans="8:8">
      <c r="H485" s="34" t="str">
        <f t="shared" si="13"/>
        <v/>
      </c>
    </row>
    <row r="486" spans="8:8">
      <c r="H486" s="34" t="str">
        <f t="shared" si="13"/>
        <v/>
      </c>
    </row>
    <row r="487" spans="8:8">
      <c r="H487" s="34" t="str">
        <f t="shared" si="13"/>
        <v/>
      </c>
    </row>
    <row r="488" spans="8:8">
      <c r="H488" s="34" t="str">
        <f t="shared" si="13"/>
        <v/>
      </c>
    </row>
    <row r="489" spans="8:8">
      <c r="H489" s="34" t="str">
        <f t="shared" si="13"/>
        <v/>
      </c>
    </row>
    <row r="490" spans="8:8">
      <c r="H490" s="34" t="str">
        <f t="shared" si="13"/>
        <v/>
      </c>
    </row>
    <row r="491" spans="8:8">
      <c r="H491" s="34" t="str">
        <f t="shared" si="13"/>
        <v/>
      </c>
    </row>
    <row r="492" spans="8:8">
      <c r="H492" s="34" t="str">
        <f t="shared" si="13"/>
        <v/>
      </c>
    </row>
    <row r="493" spans="8:8">
      <c r="H493" s="34" t="str">
        <f t="shared" si="13"/>
        <v/>
      </c>
    </row>
    <row r="494" spans="8:8">
      <c r="H494" s="34" t="str">
        <f t="shared" si="13"/>
        <v/>
      </c>
    </row>
    <row r="495" spans="8:8">
      <c r="H495" s="34" t="str">
        <f t="shared" si="13"/>
        <v/>
      </c>
    </row>
    <row r="496" spans="8:8">
      <c r="H496" s="34" t="str">
        <f t="shared" si="13"/>
        <v/>
      </c>
    </row>
    <row r="497" spans="8:8">
      <c r="H497" s="34" t="str">
        <f t="shared" si="13"/>
        <v/>
      </c>
    </row>
    <row r="498" spans="8:8">
      <c r="H498" s="34" t="str">
        <f t="shared" si="13"/>
        <v/>
      </c>
    </row>
    <row r="499" spans="8:8">
      <c r="H499" s="34" t="str">
        <f t="shared" si="13"/>
        <v/>
      </c>
    </row>
    <row r="500" spans="8:8">
      <c r="H500" s="34" t="str">
        <f t="shared" si="13"/>
        <v/>
      </c>
    </row>
    <row r="501" spans="8:8">
      <c r="H501" s="34" t="str">
        <f t="shared" si="13"/>
        <v/>
      </c>
    </row>
    <row r="502" spans="8:8">
      <c r="H502" s="34" t="str">
        <f t="shared" si="13"/>
        <v/>
      </c>
    </row>
    <row r="503" spans="8:8">
      <c r="H503" s="34" t="str">
        <f t="shared" si="13"/>
        <v/>
      </c>
    </row>
    <row r="504" spans="8:8">
      <c r="H504" s="34" t="str">
        <f t="shared" si="13"/>
        <v/>
      </c>
    </row>
    <row r="505" spans="8:8">
      <c r="H505" s="34" t="str">
        <f t="shared" si="13"/>
        <v/>
      </c>
    </row>
    <row r="506" spans="8:8">
      <c r="H506" s="34" t="str">
        <f t="shared" si="13"/>
        <v/>
      </c>
    </row>
    <row r="507" spans="8:8">
      <c r="H507" s="34" t="str">
        <f t="shared" si="13"/>
        <v/>
      </c>
    </row>
    <row r="508" spans="8:8">
      <c r="H508" s="34" t="str">
        <f t="shared" si="13"/>
        <v/>
      </c>
    </row>
    <row r="509" spans="8:8">
      <c r="H509" s="34" t="str">
        <f t="shared" si="13"/>
        <v/>
      </c>
    </row>
    <row r="510" spans="8:8">
      <c r="H510" s="34" t="str">
        <f t="shared" si="13"/>
        <v/>
      </c>
    </row>
    <row r="511" spans="8:8">
      <c r="H511" s="34" t="str">
        <f t="shared" si="13"/>
        <v/>
      </c>
    </row>
    <row r="512" spans="8:8">
      <c r="H512" s="34" t="str">
        <f t="shared" si="13"/>
        <v/>
      </c>
    </row>
    <row r="513" spans="8:8">
      <c r="H513" s="34" t="str">
        <f t="shared" si="13"/>
        <v/>
      </c>
    </row>
    <row r="514" spans="8:8">
      <c r="H514" s="34" t="str">
        <f t="shared" si="13"/>
        <v/>
      </c>
    </row>
    <row r="515" spans="8:8">
      <c r="H515" s="34" t="str">
        <f t="shared" si="13"/>
        <v/>
      </c>
    </row>
    <row r="516" spans="8:8">
      <c r="H516" s="34" t="str">
        <f t="shared" ref="H516:H579" si="14">IF(A516="","",SUM(I516:DZ516))</f>
        <v/>
      </c>
    </row>
    <row r="517" spans="8:8">
      <c r="H517" s="34" t="str">
        <f t="shared" si="14"/>
        <v/>
      </c>
    </row>
    <row r="518" spans="8:8">
      <c r="H518" s="34" t="str">
        <f t="shared" si="14"/>
        <v/>
      </c>
    </row>
    <row r="519" spans="8:8">
      <c r="H519" s="34" t="str">
        <f t="shared" si="14"/>
        <v/>
      </c>
    </row>
    <row r="520" spans="8:8">
      <c r="H520" s="34" t="str">
        <f t="shared" si="14"/>
        <v/>
      </c>
    </row>
    <row r="521" spans="8:8">
      <c r="H521" s="34" t="str">
        <f t="shared" si="14"/>
        <v/>
      </c>
    </row>
    <row r="522" spans="8:8">
      <c r="H522" s="34" t="str">
        <f t="shared" si="14"/>
        <v/>
      </c>
    </row>
    <row r="523" spans="8:8">
      <c r="H523" s="34" t="str">
        <f t="shared" si="14"/>
        <v/>
      </c>
    </row>
    <row r="524" spans="8:8">
      <c r="H524" s="34" t="str">
        <f t="shared" si="14"/>
        <v/>
      </c>
    </row>
    <row r="525" spans="8:8">
      <c r="H525" s="34" t="str">
        <f t="shared" si="14"/>
        <v/>
      </c>
    </row>
    <row r="526" spans="8:8">
      <c r="H526" s="34" t="str">
        <f t="shared" si="14"/>
        <v/>
      </c>
    </row>
    <row r="527" spans="8:8">
      <c r="H527" s="34" t="str">
        <f t="shared" si="14"/>
        <v/>
      </c>
    </row>
    <row r="528" spans="8:8">
      <c r="H528" s="34" t="str">
        <f t="shared" si="14"/>
        <v/>
      </c>
    </row>
    <row r="529" spans="8:8">
      <c r="H529" s="34" t="str">
        <f t="shared" si="14"/>
        <v/>
      </c>
    </row>
    <row r="530" spans="8:8">
      <c r="H530" s="34" t="str">
        <f t="shared" si="14"/>
        <v/>
      </c>
    </row>
    <row r="531" spans="8:8">
      <c r="H531" s="34" t="str">
        <f t="shared" si="14"/>
        <v/>
      </c>
    </row>
    <row r="532" spans="8:8">
      <c r="H532" s="34" t="str">
        <f t="shared" si="14"/>
        <v/>
      </c>
    </row>
    <row r="533" spans="8:8">
      <c r="H533" s="34" t="str">
        <f t="shared" si="14"/>
        <v/>
      </c>
    </row>
    <row r="534" spans="8:8">
      <c r="H534" s="34" t="str">
        <f t="shared" si="14"/>
        <v/>
      </c>
    </row>
    <row r="535" spans="8:8">
      <c r="H535" s="34" t="str">
        <f t="shared" si="14"/>
        <v/>
      </c>
    </row>
    <row r="536" spans="8:8">
      <c r="H536" s="34" t="str">
        <f t="shared" si="14"/>
        <v/>
      </c>
    </row>
    <row r="537" spans="8:8">
      <c r="H537" s="34" t="str">
        <f t="shared" si="14"/>
        <v/>
      </c>
    </row>
    <row r="538" spans="8:8">
      <c r="H538" s="34" t="str">
        <f t="shared" si="14"/>
        <v/>
      </c>
    </row>
    <row r="539" spans="8:8">
      <c r="H539" s="34" t="str">
        <f t="shared" si="14"/>
        <v/>
      </c>
    </row>
    <row r="540" spans="8:8">
      <c r="H540" s="34" t="str">
        <f t="shared" si="14"/>
        <v/>
      </c>
    </row>
    <row r="541" spans="8:8">
      <c r="H541" s="34" t="str">
        <f t="shared" si="14"/>
        <v/>
      </c>
    </row>
    <row r="542" spans="8:8">
      <c r="H542" s="34" t="str">
        <f t="shared" si="14"/>
        <v/>
      </c>
    </row>
    <row r="543" spans="8:8">
      <c r="H543" s="34" t="str">
        <f t="shared" si="14"/>
        <v/>
      </c>
    </row>
    <row r="544" spans="8:8">
      <c r="H544" s="34" t="str">
        <f t="shared" si="14"/>
        <v/>
      </c>
    </row>
    <row r="545" spans="8:8">
      <c r="H545" s="34" t="str">
        <f t="shared" si="14"/>
        <v/>
      </c>
    </row>
    <row r="546" spans="8:8">
      <c r="H546" s="34" t="str">
        <f t="shared" si="14"/>
        <v/>
      </c>
    </row>
    <row r="547" spans="8:8">
      <c r="H547" s="34" t="str">
        <f t="shared" si="14"/>
        <v/>
      </c>
    </row>
    <row r="548" spans="8:8">
      <c r="H548" s="34" t="str">
        <f t="shared" si="14"/>
        <v/>
      </c>
    </row>
    <row r="549" spans="8:8">
      <c r="H549" s="34" t="str">
        <f t="shared" si="14"/>
        <v/>
      </c>
    </row>
    <row r="550" spans="8:8">
      <c r="H550" s="34" t="str">
        <f t="shared" si="14"/>
        <v/>
      </c>
    </row>
    <row r="551" spans="8:8">
      <c r="H551" s="34" t="str">
        <f t="shared" si="14"/>
        <v/>
      </c>
    </row>
    <row r="552" spans="8:8">
      <c r="H552" s="34" t="str">
        <f t="shared" si="14"/>
        <v/>
      </c>
    </row>
    <row r="553" spans="8:8">
      <c r="H553" s="34" t="str">
        <f t="shared" si="14"/>
        <v/>
      </c>
    </row>
    <row r="554" spans="8:8">
      <c r="H554" s="34" t="str">
        <f t="shared" si="14"/>
        <v/>
      </c>
    </row>
    <row r="555" spans="8:8">
      <c r="H555" s="34" t="str">
        <f t="shared" si="14"/>
        <v/>
      </c>
    </row>
    <row r="556" spans="8:8">
      <c r="H556" s="34" t="str">
        <f t="shared" si="14"/>
        <v/>
      </c>
    </row>
    <row r="557" spans="8:8">
      <c r="H557" s="34" t="str">
        <f t="shared" si="14"/>
        <v/>
      </c>
    </row>
    <row r="558" spans="8:8">
      <c r="H558" s="34" t="str">
        <f t="shared" si="14"/>
        <v/>
      </c>
    </row>
    <row r="559" spans="8:8">
      <c r="H559" s="34" t="str">
        <f t="shared" si="14"/>
        <v/>
      </c>
    </row>
    <row r="560" spans="8:8">
      <c r="H560" s="34" t="str">
        <f t="shared" si="14"/>
        <v/>
      </c>
    </row>
    <row r="561" spans="8:8">
      <c r="H561" s="34" t="str">
        <f t="shared" si="14"/>
        <v/>
      </c>
    </row>
    <row r="562" spans="8:8">
      <c r="H562" s="34" t="str">
        <f t="shared" si="14"/>
        <v/>
      </c>
    </row>
    <row r="563" spans="8:8">
      <c r="H563" s="34" t="str">
        <f t="shared" si="14"/>
        <v/>
      </c>
    </row>
    <row r="564" spans="8:8">
      <c r="H564" s="34" t="str">
        <f t="shared" si="14"/>
        <v/>
      </c>
    </row>
    <row r="565" spans="8:8">
      <c r="H565" s="34" t="str">
        <f t="shared" si="14"/>
        <v/>
      </c>
    </row>
    <row r="566" spans="8:8">
      <c r="H566" s="34" t="str">
        <f t="shared" si="14"/>
        <v/>
      </c>
    </row>
    <row r="567" spans="8:8">
      <c r="H567" s="34" t="str">
        <f t="shared" si="14"/>
        <v/>
      </c>
    </row>
    <row r="568" spans="8:8">
      <c r="H568" s="34" t="str">
        <f t="shared" si="14"/>
        <v/>
      </c>
    </row>
    <row r="569" spans="8:8">
      <c r="H569" s="34" t="str">
        <f t="shared" si="14"/>
        <v/>
      </c>
    </row>
    <row r="570" spans="8:8">
      <c r="H570" s="34" t="str">
        <f t="shared" si="14"/>
        <v/>
      </c>
    </row>
    <row r="571" spans="8:8">
      <c r="H571" s="34" t="str">
        <f t="shared" si="14"/>
        <v/>
      </c>
    </row>
    <row r="572" spans="8:8">
      <c r="H572" s="34" t="str">
        <f t="shared" si="14"/>
        <v/>
      </c>
    </row>
    <row r="573" spans="8:8">
      <c r="H573" s="34" t="str">
        <f t="shared" si="14"/>
        <v/>
      </c>
    </row>
    <row r="574" spans="8:8">
      <c r="H574" s="34" t="str">
        <f t="shared" si="14"/>
        <v/>
      </c>
    </row>
    <row r="575" spans="8:8">
      <c r="H575" s="34" t="str">
        <f t="shared" si="14"/>
        <v/>
      </c>
    </row>
    <row r="576" spans="8:8">
      <c r="H576" s="34" t="str">
        <f t="shared" si="14"/>
        <v/>
      </c>
    </row>
    <row r="577" spans="8:8">
      <c r="H577" s="34" t="str">
        <f t="shared" si="14"/>
        <v/>
      </c>
    </row>
    <row r="578" spans="8:8">
      <c r="H578" s="34" t="str">
        <f t="shared" si="14"/>
        <v/>
      </c>
    </row>
    <row r="579" spans="8:8">
      <c r="H579" s="34" t="str">
        <f t="shared" si="14"/>
        <v/>
      </c>
    </row>
    <row r="580" spans="8:8">
      <c r="H580" s="34" t="str">
        <f t="shared" ref="H580:H643" si="15">IF(A580="","",SUM(I580:DZ580))</f>
        <v/>
      </c>
    </row>
    <row r="581" spans="8:8">
      <c r="H581" s="34" t="str">
        <f t="shared" si="15"/>
        <v/>
      </c>
    </row>
    <row r="582" spans="8:8">
      <c r="H582" s="34" t="str">
        <f t="shared" si="15"/>
        <v/>
      </c>
    </row>
    <row r="583" spans="8:8">
      <c r="H583" s="34" t="str">
        <f t="shared" si="15"/>
        <v/>
      </c>
    </row>
    <row r="584" spans="8:8">
      <c r="H584" s="34" t="str">
        <f t="shared" si="15"/>
        <v/>
      </c>
    </row>
    <row r="585" spans="8:8">
      <c r="H585" s="34" t="str">
        <f t="shared" si="15"/>
        <v/>
      </c>
    </row>
    <row r="586" spans="8:8">
      <c r="H586" s="34" t="str">
        <f t="shared" si="15"/>
        <v/>
      </c>
    </row>
    <row r="587" spans="8:8">
      <c r="H587" s="34" t="str">
        <f t="shared" si="15"/>
        <v/>
      </c>
    </row>
    <row r="588" spans="8:8">
      <c r="H588" s="34" t="str">
        <f t="shared" si="15"/>
        <v/>
      </c>
    </row>
    <row r="589" spans="8:8">
      <c r="H589" s="34" t="str">
        <f t="shared" si="15"/>
        <v/>
      </c>
    </row>
    <row r="590" spans="8:8">
      <c r="H590" s="34" t="str">
        <f t="shared" si="15"/>
        <v/>
      </c>
    </row>
    <row r="591" spans="8:8">
      <c r="H591" s="34" t="str">
        <f t="shared" si="15"/>
        <v/>
      </c>
    </row>
    <row r="592" spans="8:8">
      <c r="H592" s="34" t="str">
        <f t="shared" si="15"/>
        <v/>
      </c>
    </row>
    <row r="593" spans="8:8">
      <c r="H593" s="34" t="str">
        <f t="shared" si="15"/>
        <v/>
      </c>
    </row>
    <row r="594" spans="8:8">
      <c r="H594" s="34" t="str">
        <f t="shared" si="15"/>
        <v/>
      </c>
    </row>
    <row r="595" spans="8:8">
      <c r="H595" s="34" t="str">
        <f t="shared" si="15"/>
        <v/>
      </c>
    </row>
    <row r="596" spans="8:8">
      <c r="H596" s="34" t="str">
        <f t="shared" si="15"/>
        <v/>
      </c>
    </row>
    <row r="597" spans="8:8">
      <c r="H597" s="34" t="str">
        <f t="shared" si="15"/>
        <v/>
      </c>
    </row>
    <row r="598" spans="8:8">
      <c r="H598" s="34" t="str">
        <f t="shared" si="15"/>
        <v/>
      </c>
    </row>
    <row r="599" spans="8:8">
      <c r="H599" s="34" t="str">
        <f t="shared" si="15"/>
        <v/>
      </c>
    </row>
    <row r="600" spans="8:8">
      <c r="H600" s="34" t="str">
        <f t="shared" si="15"/>
        <v/>
      </c>
    </row>
    <row r="601" spans="8:8">
      <c r="H601" s="34" t="str">
        <f t="shared" si="15"/>
        <v/>
      </c>
    </row>
    <row r="602" spans="8:8">
      <c r="H602" s="34" t="str">
        <f t="shared" si="15"/>
        <v/>
      </c>
    </row>
    <row r="603" spans="8:8">
      <c r="H603" s="34" t="str">
        <f t="shared" si="15"/>
        <v/>
      </c>
    </row>
    <row r="604" spans="8:8">
      <c r="H604" s="34" t="str">
        <f t="shared" si="15"/>
        <v/>
      </c>
    </row>
    <row r="605" spans="8:8">
      <c r="H605" s="34" t="str">
        <f t="shared" si="15"/>
        <v/>
      </c>
    </row>
    <row r="606" spans="8:8">
      <c r="H606" s="34" t="str">
        <f t="shared" si="15"/>
        <v/>
      </c>
    </row>
    <row r="607" spans="8:8">
      <c r="H607" s="34" t="str">
        <f t="shared" si="15"/>
        <v/>
      </c>
    </row>
    <row r="608" spans="8:8">
      <c r="H608" s="34" t="str">
        <f t="shared" si="15"/>
        <v/>
      </c>
    </row>
    <row r="609" spans="8:8">
      <c r="H609" s="34" t="str">
        <f t="shared" si="15"/>
        <v/>
      </c>
    </row>
    <row r="610" spans="8:8">
      <c r="H610" s="34" t="str">
        <f t="shared" si="15"/>
        <v/>
      </c>
    </row>
    <row r="611" spans="8:8">
      <c r="H611" s="34" t="str">
        <f t="shared" si="15"/>
        <v/>
      </c>
    </row>
    <row r="612" spans="8:8">
      <c r="H612" s="34" t="str">
        <f t="shared" si="15"/>
        <v/>
      </c>
    </row>
    <row r="613" spans="8:8">
      <c r="H613" s="34" t="str">
        <f t="shared" si="15"/>
        <v/>
      </c>
    </row>
    <row r="614" spans="8:8">
      <c r="H614" s="34" t="str">
        <f t="shared" si="15"/>
        <v/>
      </c>
    </row>
    <row r="615" spans="8:8">
      <c r="H615" s="34" t="str">
        <f t="shared" si="15"/>
        <v/>
      </c>
    </row>
    <row r="616" spans="8:8">
      <c r="H616" s="34" t="str">
        <f t="shared" si="15"/>
        <v/>
      </c>
    </row>
    <row r="617" spans="8:8">
      <c r="H617" s="34" t="str">
        <f t="shared" si="15"/>
        <v/>
      </c>
    </row>
    <row r="618" spans="8:8">
      <c r="H618" s="34" t="str">
        <f t="shared" si="15"/>
        <v/>
      </c>
    </row>
    <row r="619" spans="8:8">
      <c r="H619" s="34" t="str">
        <f t="shared" si="15"/>
        <v/>
      </c>
    </row>
    <row r="620" spans="8:8">
      <c r="H620" s="34" t="str">
        <f t="shared" si="15"/>
        <v/>
      </c>
    </row>
    <row r="621" spans="8:8">
      <c r="H621" s="34" t="str">
        <f t="shared" si="15"/>
        <v/>
      </c>
    </row>
    <row r="622" spans="8:8">
      <c r="H622" s="34" t="str">
        <f t="shared" si="15"/>
        <v/>
      </c>
    </row>
    <row r="623" spans="8:8">
      <c r="H623" s="34" t="str">
        <f t="shared" si="15"/>
        <v/>
      </c>
    </row>
    <row r="624" spans="8:8">
      <c r="H624" s="34" t="str">
        <f t="shared" si="15"/>
        <v/>
      </c>
    </row>
    <row r="625" spans="8:8">
      <c r="H625" s="34" t="str">
        <f t="shared" si="15"/>
        <v/>
      </c>
    </row>
    <row r="626" spans="8:8">
      <c r="H626" s="34" t="str">
        <f t="shared" si="15"/>
        <v/>
      </c>
    </row>
    <row r="627" spans="8:8">
      <c r="H627" s="34" t="str">
        <f t="shared" si="15"/>
        <v/>
      </c>
    </row>
    <row r="628" spans="8:8">
      <c r="H628" s="34" t="str">
        <f t="shared" si="15"/>
        <v/>
      </c>
    </row>
    <row r="629" spans="8:8">
      <c r="H629" s="34" t="str">
        <f t="shared" si="15"/>
        <v/>
      </c>
    </row>
    <row r="630" spans="8:8">
      <c r="H630" s="34" t="str">
        <f t="shared" si="15"/>
        <v/>
      </c>
    </row>
    <row r="631" spans="8:8">
      <c r="H631" s="34" t="str">
        <f t="shared" si="15"/>
        <v/>
      </c>
    </row>
    <row r="632" spans="8:8">
      <c r="H632" s="34" t="str">
        <f t="shared" si="15"/>
        <v/>
      </c>
    </row>
    <row r="633" spans="8:8">
      <c r="H633" s="34" t="str">
        <f t="shared" si="15"/>
        <v/>
      </c>
    </row>
    <row r="634" spans="8:8">
      <c r="H634" s="34" t="str">
        <f t="shared" si="15"/>
        <v/>
      </c>
    </row>
    <row r="635" spans="8:8">
      <c r="H635" s="34" t="str">
        <f t="shared" si="15"/>
        <v/>
      </c>
    </row>
    <row r="636" spans="8:8">
      <c r="H636" s="34" t="str">
        <f t="shared" si="15"/>
        <v/>
      </c>
    </row>
    <row r="637" spans="8:8">
      <c r="H637" s="34" t="str">
        <f t="shared" si="15"/>
        <v/>
      </c>
    </row>
    <row r="638" spans="8:8">
      <c r="H638" s="34" t="str">
        <f t="shared" si="15"/>
        <v/>
      </c>
    </row>
    <row r="639" spans="8:8">
      <c r="H639" s="34" t="str">
        <f t="shared" si="15"/>
        <v/>
      </c>
    </row>
    <row r="640" spans="8:8">
      <c r="H640" s="34" t="str">
        <f t="shared" si="15"/>
        <v/>
      </c>
    </row>
    <row r="641" spans="8:8">
      <c r="H641" s="34" t="str">
        <f t="shared" si="15"/>
        <v/>
      </c>
    </row>
    <row r="642" spans="8:8">
      <c r="H642" s="34" t="str">
        <f t="shared" si="15"/>
        <v/>
      </c>
    </row>
    <row r="643" spans="8:8">
      <c r="H643" s="34" t="str">
        <f t="shared" si="15"/>
        <v/>
      </c>
    </row>
    <row r="644" spans="8:8">
      <c r="H644" s="34" t="str">
        <f t="shared" ref="H644:H707" si="16">IF(A644="","",SUM(I644:DZ644))</f>
        <v/>
      </c>
    </row>
    <row r="645" spans="8:8">
      <c r="H645" s="34" t="str">
        <f t="shared" si="16"/>
        <v/>
      </c>
    </row>
    <row r="646" spans="8:8">
      <c r="H646" s="34" t="str">
        <f t="shared" si="16"/>
        <v/>
      </c>
    </row>
    <row r="647" spans="8:8">
      <c r="H647" s="34" t="str">
        <f t="shared" si="16"/>
        <v/>
      </c>
    </row>
    <row r="648" spans="8:8">
      <c r="H648" s="34" t="str">
        <f t="shared" si="16"/>
        <v/>
      </c>
    </row>
    <row r="649" spans="8:8">
      <c r="H649" s="34" t="str">
        <f t="shared" si="16"/>
        <v/>
      </c>
    </row>
    <row r="650" spans="8:8">
      <c r="H650" s="34" t="str">
        <f t="shared" si="16"/>
        <v/>
      </c>
    </row>
    <row r="651" spans="8:8">
      <c r="H651" s="34" t="str">
        <f t="shared" si="16"/>
        <v/>
      </c>
    </row>
    <row r="652" spans="8:8">
      <c r="H652" s="34" t="str">
        <f t="shared" si="16"/>
        <v/>
      </c>
    </row>
    <row r="653" spans="8:8">
      <c r="H653" s="34" t="str">
        <f t="shared" si="16"/>
        <v/>
      </c>
    </row>
    <row r="654" spans="8:8">
      <c r="H654" s="34" t="str">
        <f t="shared" si="16"/>
        <v/>
      </c>
    </row>
    <row r="655" spans="8:8">
      <c r="H655" s="34" t="str">
        <f t="shared" si="16"/>
        <v/>
      </c>
    </row>
    <row r="656" spans="8:8">
      <c r="H656" s="34" t="str">
        <f t="shared" si="16"/>
        <v/>
      </c>
    </row>
    <row r="657" spans="8:8">
      <c r="H657" s="34" t="str">
        <f t="shared" si="16"/>
        <v/>
      </c>
    </row>
    <row r="658" spans="8:8">
      <c r="H658" s="34" t="str">
        <f t="shared" si="16"/>
        <v/>
      </c>
    </row>
    <row r="659" spans="8:8">
      <c r="H659" s="34" t="str">
        <f t="shared" si="16"/>
        <v/>
      </c>
    </row>
    <row r="660" spans="8:8">
      <c r="H660" s="34" t="str">
        <f t="shared" si="16"/>
        <v/>
      </c>
    </row>
    <row r="661" spans="8:8">
      <c r="H661" s="34" t="str">
        <f t="shared" si="16"/>
        <v/>
      </c>
    </row>
    <row r="662" spans="8:8">
      <c r="H662" s="34" t="str">
        <f t="shared" si="16"/>
        <v/>
      </c>
    </row>
    <row r="663" spans="8:8">
      <c r="H663" s="34" t="str">
        <f t="shared" si="16"/>
        <v/>
      </c>
    </row>
    <row r="664" spans="8:8">
      <c r="H664" s="34" t="str">
        <f t="shared" si="16"/>
        <v/>
      </c>
    </row>
    <row r="665" spans="8:8">
      <c r="H665" s="34" t="str">
        <f t="shared" si="16"/>
        <v/>
      </c>
    </row>
    <row r="666" spans="8:8">
      <c r="H666" s="34" t="str">
        <f t="shared" si="16"/>
        <v/>
      </c>
    </row>
    <row r="667" spans="8:8">
      <c r="H667" s="34" t="str">
        <f t="shared" si="16"/>
        <v/>
      </c>
    </row>
    <row r="668" spans="8:8">
      <c r="H668" s="34" t="str">
        <f t="shared" si="16"/>
        <v/>
      </c>
    </row>
    <row r="669" spans="8:8">
      <c r="H669" s="34" t="str">
        <f t="shared" si="16"/>
        <v/>
      </c>
    </row>
    <row r="670" spans="8:8">
      <c r="H670" s="34" t="str">
        <f t="shared" si="16"/>
        <v/>
      </c>
    </row>
    <row r="671" spans="8:8">
      <c r="H671" s="34" t="str">
        <f t="shared" si="16"/>
        <v/>
      </c>
    </row>
    <row r="672" spans="8:8">
      <c r="H672" s="34" t="str">
        <f t="shared" si="16"/>
        <v/>
      </c>
    </row>
    <row r="673" spans="8:8">
      <c r="H673" s="34" t="str">
        <f t="shared" si="16"/>
        <v/>
      </c>
    </row>
    <row r="674" spans="8:8">
      <c r="H674" s="34" t="str">
        <f t="shared" si="16"/>
        <v/>
      </c>
    </row>
    <row r="675" spans="8:8">
      <c r="H675" s="34" t="str">
        <f t="shared" si="16"/>
        <v/>
      </c>
    </row>
    <row r="676" spans="8:8">
      <c r="H676" s="34" t="str">
        <f t="shared" si="16"/>
        <v/>
      </c>
    </row>
    <row r="677" spans="8:8">
      <c r="H677" s="34" t="str">
        <f t="shared" si="16"/>
        <v/>
      </c>
    </row>
    <row r="678" spans="8:8">
      <c r="H678" s="34" t="str">
        <f t="shared" si="16"/>
        <v/>
      </c>
    </row>
    <row r="679" spans="8:8">
      <c r="H679" s="34" t="str">
        <f t="shared" si="16"/>
        <v/>
      </c>
    </row>
    <row r="680" spans="8:8">
      <c r="H680" s="34" t="str">
        <f t="shared" si="16"/>
        <v/>
      </c>
    </row>
    <row r="681" spans="8:8">
      <c r="H681" s="34" t="str">
        <f t="shared" si="16"/>
        <v/>
      </c>
    </row>
    <row r="682" spans="8:8">
      <c r="H682" s="34" t="str">
        <f t="shared" si="16"/>
        <v/>
      </c>
    </row>
    <row r="683" spans="8:8">
      <c r="H683" s="34" t="str">
        <f t="shared" si="16"/>
        <v/>
      </c>
    </row>
    <row r="684" spans="8:8">
      <c r="H684" s="34" t="str">
        <f t="shared" si="16"/>
        <v/>
      </c>
    </row>
    <row r="685" spans="8:8">
      <c r="H685" s="34" t="str">
        <f t="shared" si="16"/>
        <v/>
      </c>
    </row>
    <row r="686" spans="8:8">
      <c r="H686" s="34" t="str">
        <f t="shared" si="16"/>
        <v/>
      </c>
    </row>
    <row r="687" spans="8:8">
      <c r="H687" s="34" t="str">
        <f t="shared" si="16"/>
        <v/>
      </c>
    </row>
    <row r="688" spans="8:8">
      <c r="H688" s="34" t="str">
        <f t="shared" si="16"/>
        <v/>
      </c>
    </row>
    <row r="689" spans="8:8">
      <c r="H689" s="34" t="str">
        <f t="shared" si="16"/>
        <v/>
      </c>
    </row>
    <row r="690" spans="8:8">
      <c r="H690" s="34" t="str">
        <f t="shared" si="16"/>
        <v/>
      </c>
    </row>
    <row r="691" spans="8:8">
      <c r="H691" s="34" t="str">
        <f t="shared" si="16"/>
        <v/>
      </c>
    </row>
    <row r="692" spans="8:8">
      <c r="H692" s="34" t="str">
        <f t="shared" si="16"/>
        <v/>
      </c>
    </row>
    <row r="693" spans="8:8">
      <c r="H693" s="34" t="str">
        <f t="shared" si="16"/>
        <v/>
      </c>
    </row>
    <row r="694" spans="8:8">
      <c r="H694" s="34" t="str">
        <f t="shared" si="16"/>
        <v/>
      </c>
    </row>
    <row r="695" spans="8:8">
      <c r="H695" s="34" t="str">
        <f t="shared" si="16"/>
        <v/>
      </c>
    </row>
    <row r="696" spans="8:8">
      <c r="H696" s="34" t="str">
        <f t="shared" si="16"/>
        <v/>
      </c>
    </row>
    <row r="697" spans="8:8">
      <c r="H697" s="34" t="str">
        <f t="shared" si="16"/>
        <v/>
      </c>
    </row>
    <row r="698" spans="8:8">
      <c r="H698" s="34" t="str">
        <f t="shared" si="16"/>
        <v/>
      </c>
    </row>
    <row r="699" spans="8:8">
      <c r="H699" s="34" t="str">
        <f t="shared" si="16"/>
        <v/>
      </c>
    </row>
    <row r="700" spans="8:8">
      <c r="H700" s="34" t="str">
        <f t="shared" si="16"/>
        <v/>
      </c>
    </row>
    <row r="701" spans="8:8">
      <c r="H701" s="34" t="str">
        <f t="shared" si="16"/>
        <v/>
      </c>
    </row>
    <row r="702" spans="8:8">
      <c r="H702" s="34" t="str">
        <f t="shared" si="16"/>
        <v/>
      </c>
    </row>
    <row r="703" spans="8:8">
      <c r="H703" s="34" t="str">
        <f t="shared" si="16"/>
        <v/>
      </c>
    </row>
    <row r="704" spans="8:8">
      <c r="H704" s="34" t="str">
        <f t="shared" si="16"/>
        <v/>
      </c>
    </row>
    <row r="705" spans="8:8">
      <c r="H705" s="34" t="str">
        <f t="shared" si="16"/>
        <v/>
      </c>
    </row>
    <row r="706" spans="8:8">
      <c r="H706" s="34" t="str">
        <f t="shared" si="16"/>
        <v/>
      </c>
    </row>
    <row r="707" spans="8:8">
      <c r="H707" s="34" t="str">
        <f t="shared" si="16"/>
        <v/>
      </c>
    </row>
    <row r="708" spans="8:8">
      <c r="H708" s="34" t="str">
        <f t="shared" ref="H708:H771" si="17">IF(A708="","",SUM(I708:DZ708))</f>
        <v/>
      </c>
    </row>
    <row r="709" spans="8:8">
      <c r="H709" s="34" t="str">
        <f t="shared" si="17"/>
        <v/>
      </c>
    </row>
    <row r="710" spans="8:8">
      <c r="H710" s="34" t="str">
        <f t="shared" si="17"/>
        <v/>
      </c>
    </row>
    <row r="711" spans="8:8">
      <c r="H711" s="34" t="str">
        <f t="shared" si="17"/>
        <v/>
      </c>
    </row>
    <row r="712" spans="8:8">
      <c r="H712" s="34" t="str">
        <f t="shared" si="17"/>
        <v/>
      </c>
    </row>
    <row r="713" spans="8:8">
      <c r="H713" s="34" t="str">
        <f t="shared" si="17"/>
        <v/>
      </c>
    </row>
    <row r="714" spans="8:8">
      <c r="H714" s="34" t="str">
        <f t="shared" si="17"/>
        <v/>
      </c>
    </row>
    <row r="715" spans="8:8">
      <c r="H715" s="34" t="str">
        <f t="shared" si="17"/>
        <v/>
      </c>
    </row>
    <row r="716" spans="8:8">
      <c r="H716" s="34" t="str">
        <f t="shared" si="17"/>
        <v/>
      </c>
    </row>
    <row r="717" spans="8:8">
      <c r="H717" s="34" t="str">
        <f t="shared" si="17"/>
        <v/>
      </c>
    </row>
    <row r="718" spans="8:8">
      <c r="H718" s="34" t="str">
        <f t="shared" si="17"/>
        <v/>
      </c>
    </row>
    <row r="719" spans="8:8">
      <c r="H719" s="34" t="str">
        <f t="shared" si="17"/>
        <v/>
      </c>
    </row>
    <row r="720" spans="8:8">
      <c r="H720" s="34" t="str">
        <f t="shared" si="17"/>
        <v/>
      </c>
    </row>
    <row r="721" spans="8:8">
      <c r="H721" s="34" t="str">
        <f t="shared" si="17"/>
        <v/>
      </c>
    </row>
    <row r="722" spans="8:8">
      <c r="H722" s="34" t="str">
        <f t="shared" si="17"/>
        <v/>
      </c>
    </row>
    <row r="723" spans="8:8">
      <c r="H723" s="34" t="str">
        <f t="shared" si="17"/>
        <v/>
      </c>
    </row>
    <row r="724" spans="8:8">
      <c r="H724" s="34" t="str">
        <f t="shared" si="17"/>
        <v/>
      </c>
    </row>
    <row r="725" spans="8:8">
      <c r="H725" s="34" t="str">
        <f t="shared" si="17"/>
        <v/>
      </c>
    </row>
    <row r="726" spans="8:8">
      <c r="H726" s="34" t="str">
        <f t="shared" si="17"/>
        <v/>
      </c>
    </row>
    <row r="727" spans="8:8">
      <c r="H727" s="34" t="str">
        <f t="shared" si="17"/>
        <v/>
      </c>
    </row>
    <row r="728" spans="8:8">
      <c r="H728" s="34" t="str">
        <f t="shared" si="17"/>
        <v/>
      </c>
    </row>
    <row r="729" spans="8:8">
      <c r="H729" s="34" t="str">
        <f t="shared" si="17"/>
        <v/>
      </c>
    </row>
    <row r="730" spans="8:8">
      <c r="H730" s="34" t="str">
        <f t="shared" si="17"/>
        <v/>
      </c>
    </row>
    <row r="731" spans="8:8">
      <c r="H731" s="34" t="str">
        <f t="shared" si="17"/>
        <v/>
      </c>
    </row>
    <row r="732" spans="8:8">
      <c r="H732" s="34" t="str">
        <f t="shared" si="17"/>
        <v/>
      </c>
    </row>
    <row r="733" spans="8:8">
      <c r="H733" s="34" t="str">
        <f t="shared" si="17"/>
        <v/>
      </c>
    </row>
    <row r="734" spans="8:8">
      <c r="H734" s="34" t="str">
        <f t="shared" si="17"/>
        <v/>
      </c>
    </row>
    <row r="735" spans="8:8">
      <c r="H735" s="34" t="str">
        <f t="shared" si="17"/>
        <v/>
      </c>
    </row>
    <row r="736" spans="8:8">
      <c r="H736" s="34" t="str">
        <f t="shared" si="17"/>
        <v/>
      </c>
    </row>
    <row r="737" spans="8:8">
      <c r="H737" s="34" t="str">
        <f t="shared" si="17"/>
        <v/>
      </c>
    </row>
    <row r="738" spans="8:8">
      <c r="H738" s="34" t="str">
        <f t="shared" si="17"/>
        <v/>
      </c>
    </row>
    <row r="739" spans="8:8">
      <c r="H739" s="34" t="str">
        <f t="shared" si="17"/>
        <v/>
      </c>
    </row>
    <row r="740" spans="8:8">
      <c r="H740" s="34" t="str">
        <f t="shared" si="17"/>
        <v/>
      </c>
    </row>
    <row r="741" spans="8:8">
      <c r="H741" s="34" t="str">
        <f t="shared" si="17"/>
        <v/>
      </c>
    </row>
    <row r="742" spans="8:8">
      <c r="H742" s="34" t="str">
        <f t="shared" si="17"/>
        <v/>
      </c>
    </row>
    <row r="743" spans="8:8">
      <c r="H743" s="34" t="str">
        <f t="shared" si="17"/>
        <v/>
      </c>
    </row>
    <row r="744" spans="8:8">
      <c r="H744" s="34" t="str">
        <f t="shared" si="17"/>
        <v/>
      </c>
    </row>
    <row r="745" spans="8:8">
      <c r="H745" s="34" t="str">
        <f t="shared" si="17"/>
        <v/>
      </c>
    </row>
    <row r="746" spans="8:8">
      <c r="H746" s="34" t="str">
        <f t="shared" si="17"/>
        <v/>
      </c>
    </row>
    <row r="747" spans="8:8">
      <c r="H747" s="34" t="str">
        <f t="shared" si="17"/>
        <v/>
      </c>
    </row>
    <row r="748" spans="8:8">
      <c r="H748" s="34" t="str">
        <f t="shared" si="17"/>
        <v/>
      </c>
    </row>
    <row r="749" spans="8:8">
      <c r="H749" s="34" t="str">
        <f t="shared" si="17"/>
        <v/>
      </c>
    </row>
    <row r="750" spans="8:8">
      <c r="H750" s="34" t="str">
        <f t="shared" si="17"/>
        <v/>
      </c>
    </row>
    <row r="751" spans="8:8">
      <c r="H751" s="34" t="str">
        <f t="shared" si="17"/>
        <v/>
      </c>
    </row>
    <row r="752" spans="8:8">
      <c r="H752" s="34" t="str">
        <f t="shared" si="17"/>
        <v/>
      </c>
    </row>
    <row r="753" spans="8:8">
      <c r="H753" s="34" t="str">
        <f t="shared" si="17"/>
        <v/>
      </c>
    </row>
    <row r="754" spans="8:8">
      <c r="H754" s="34" t="str">
        <f t="shared" si="17"/>
        <v/>
      </c>
    </row>
    <row r="755" spans="8:8">
      <c r="H755" s="34" t="str">
        <f t="shared" si="17"/>
        <v/>
      </c>
    </row>
    <row r="756" spans="8:8">
      <c r="H756" s="34" t="str">
        <f t="shared" si="17"/>
        <v/>
      </c>
    </row>
    <row r="757" spans="8:8">
      <c r="H757" s="34" t="str">
        <f t="shared" si="17"/>
        <v/>
      </c>
    </row>
    <row r="758" spans="8:8">
      <c r="H758" s="34" t="str">
        <f t="shared" si="17"/>
        <v/>
      </c>
    </row>
    <row r="759" spans="8:8">
      <c r="H759" s="34" t="str">
        <f t="shared" si="17"/>
        <v/>
      </c>
    </row>
    <row r="760" spans="8:8">
      <c r="H760" s="34" t="str">
        <f t="shared" si="17"/>
        <v/>
      </c>
    </row>
    <row r="761" spans="8:8">
      <c r="H761" s="34" t="str">
        <f t="shared" si="17"/>
        <v/>
      </c>
    </row>
    <row r="762" spans="8:8">
      <c r="H762" s="34" t="str">
        <f t="shared" si="17"/>
        <v/>
      </c>
    </row>
    <row r="763" spans="8:8">
      <c r="H763" s="34" t="str">
        <f t="shared" si="17"/>
        <v/>
      </c>
    </row>
    <row r="764" spans="8:8">
      <c r="H764" s="34" t="str">
        <f t="shared" si="17"/>
        <v/>
      </c>
    </row>
    <row r="765" spans="8:8">
      <c r="H765" s="34" t="str">
        <f t="shared" si="17"/>
        <v/>
      </c>
    </row>
    <row r="766" spans="8:8">
      <c r="H766" s="34" t="str">
        <f t="shared" si="17"/>
        <v/>
      </c>
    </row>
    <row r="767" spans="8:8">
      <c r="H767" s="34" t="str">
        <f t="shared" si="17"/>
        <v/>
      </c>
    </row>
    <row r="768" spans="8:8">
      <c r="H768" s="34" t="str">
        <f t="shared" si="17"/>
        <v/>
      </c>
    </row>
    <row r="769" spans="8:8">
      <c r="H769" s="34" t="str">
        <f t="shared" si="17"/>
        <v/>
      </c>
    </row>
    <row r="770" spans="8:8">
      <c r="H770" s="34" t="str">
        <f t="shared" si="17"/>
        <v/>
      </c>
    </row>
    <row r="771" spans="8:8">
      <c r="H771" s="34" t="str">
        <f t="shared" si="17"/>
        <v/>
      </c>
    </row>
    <row r="772" spans="8:8">
      <c r="H772" s="34" t="str">
        <f t="shared" ref="H772:H835" si="18">IF(A772="","",SUM(I772:DZ772))</f>
        <v/>
      </c>
    </row>
    <row r="773" spans="8:8">
      <c r="H773" s="34" t="str">
        <f t="shared" si="18"/>
        <v/>
      </c>
    </row>
    <row r="774" spans="8:8">
      <c r="H774" s="34" t="str">
        <f t="shared" si="18"/>
        <v/>
      </c>
    </row>
    <row r="775" spans="8:8">
      <c r="H775" s="34" t="str">
        <f t="shared" si="18"/>
        <v/>
      </c>
    </row>
    <row r="776" spans="8:8">
      <c r="H776" s="34" t="str">
        <f t="shared" si="18"/>
        <v/>
      </c>
    </row>
    <row r="777" spans="8:8">
      <c r="H777" s="34" t="str">
        <f t="shared" si="18"/>
        <v/>
      </c>
    </row>
    <row r="778" spans="8:8">
      <c r="H778" s="34" t="str">
        <f t="shared" si="18"/>
        <v/>
      </c>
    </row>
    <row r="779" spans="8:8">
      <c r="H779" s="34" t="str">
        <f t="shared" si="18"/>
        <v/>
      </c>
    </row>
    <row r="780" spans="8:8">
      <c r="H780" s="34" t="str">
        <f t="shared" si="18"/>
        <v/>
      </c>
    </row>
    <row r="781" spans="8:8">
      <c r="H781" s="34" t="str">
        <f t="shared" si="18"/>
        <v/>
      </c>
    </row>
    <row r="782" spans="8:8">
      <c r="H782" s="34" t="str">
        <f t="shared" si="18"/>
        <v/>
      </c>
    </row>
    <row r="783" spans="8:8">
      <c r="H783" s="34" t="str">
        <f t="shared" si="18"/>
        <v/>
      </c>
    </row>
    <row r="784" spans="8:8">
      <c r="H784" s="34" t="str">
        <f t="shared" si="18"/>
        <v/>
      </c>
    </row>
    <row r="785" spans="8:8">
      <c r="H785" s="34" t="str">
        <f t="shared" si="18"/>
        <v/>
      </c>
    </row>
    <row r="786" spans="8:8">
      <c r="H786" s="34" t="str">
        <f t="shared" si="18"/>
        <v/>
      </c>
    </row>
    <row r="787" spans="8:8">
      <c r="H787" s="34" t="str">
        <f t="shared" si="18"/>
        <v/>
      </c>
    </row>
    <row r="788" spans="8:8">
      <c r="H788" s="34" t="str">
        <f t="shared" si="18"/>
        <v/>
      </c>
    </row>
    <row r="789" spans="8:8">
      <c r="H789" s="34" t="str">
        <f t="shared" si="18"/>
        <v/>
      </c>
    </row>
    <row r="790" spans="8:8">
      <c r="H790" s="34" t="str">
        <f t="shared" si="18"/>
        <v/>
      </c>
    </row>
    <row r="791" spans="8:8">
      <c r="H791" s="34" t="str">
        <f t="shared" si="18"/>
        <v/>
      </c>
    </row>
    <row r="792" spans="8:8">
      <c r="H792" s="34" t="str">
        <f t="shared" si="18"/>
        <v/>
      </c>
    </row>
    <row r="793" spans="8:8">
      <c r="H793" s="34" t="str">
        <f t="shared" si="18"/>
        <v/>
      </c>
    </row>
    <row r="794" spans="8:8">
      <c r="H794" s="34" t="str">
        <f t="shared" si="18"/>
        <v/>
      </c>
    </row>
    <row r="795" spans="8:8">
      <c r="H795" s="34" t="str">
        <f t="shared" si="18"/>
        <v/>
      </c>
    </row>
    <row r="796" spans="8:8">
      <c r="H796" s="34" t="str">
        <f t="shared" si="18"/>
        <v/>
      </c>
    </row>
    <row r="797" spans="8:8">
      <c r="H797" s="34" t="str">
        <f t="shared" si="18"/>
        <v/>
      </c>
    </row>
    <row r="798" spans="8:8">
      <c r="H798" s="34" t="str">
        <f t="shared" si="18"/>
        <v/>
      </c>
    </row>
    <row r="799" spans="8:8">
      <c r="H799" s="34" t="str">
        <f t="shared" si="18"/>
        <v/>
      </c>
    </row>
    <row r="800" spans="8:8">
      <c r="H800" s="34" t="str">
        <f t="shared" si="18"/>
        <v/>
      </c>
    </row>
    <row r="801" spans="8:8">
      <c r="H801" s="34" t="str">
        <f t="shared" si="18"/>
        <v/>
      </c>
    </row>
    <row r="802" spans="8:8">
      <c r="H802" s="34" t="str">
        <f t="shared" si="18"/>
        <v/>
      </c>
    </row>
    <row r="803" spans="8:8">
      <c r="H803" s="34" t="str">
        <f t="shared" si="18"/>
        <v/>
      </c>
    </row>
    <row r="804" spans="8:8">
      <c r="H804" s="34" t="str">
        <f t="shared" si="18"/>
        <v/>
      </c>
    </row>
    <row r="805" spans="8:8">
      <c r="H805" s="34" t="str">
        <f t="shared" si="18"/>
        <v/>
      </c>
    </row>
    <row r="806" spans="8:8">
      <c r="H806" s="34" t="str">
        <f t="shared" si="18"/>
        <v/>
      </c>
    </row>
    <row r="807" spans="8:8">
      <c r="H807" s="34" t="str">
        <f t="shared" si="18"/>
        <v/>
      </c>
    </row>
    <row r="808" spans="8:8">
      <c r="H808" s="34" t="str">
        <f t="shared" si="18"/>
        <v/>
      </c>
    </row>
    <row r="809" spans="8:8">
      <c r="H809" s="34" t="str">
        <f t="shared" si="18"/>
        <v/>
      </c>
    </row>
    <row r="810" spans="8:8">
      <c r="H810" s="34" t="str">
        <f t="shared" si="18"/>
        <v/>
      </c>
    </row>
    <row r="811" spans="8:8">
      <c r="H811" s="34" t="str">
        <f t="shared" si="18"/>
        <v/>
      </c>
    </row>
    <row r="812" spans="8:8">
      <c r="H812" s="34" t="str">
        <f t="shared" si="18"/>
        <v/>
      </c>
    </row>
    <row r="813" spans="8:8">
      <c r="H813" s="34" t="str">
        <f t="shared" si="18"/>
        <v/>
      </c>
    </row>
    <row r="814" spans="8:8">
      <c r="H814" s="34" t="str">
        <f t="shared" si="18"/>
        <v/>
      </c>
    </row>
    <row r="815" spans="8:8">
      <c r="H815" s="34" t="str">
        <f t="shared" si="18"/>
        <v/>
      </c>
    </row>
    <row r="816" spans="8:8">
      <c r="H816" s="34" t="str">
        <f t="shared" si="18"/>
        <v/>
      </c>
    </row>
    <row r="817" spans="8:8">
      <c r="H817" s="34" t="str">
        <f t="shared" si="18"/>
        <v/>
      </c>
    </row>
    <row r="818" spans="8:8">
      <c r="H818" s="34" t="str">
        <f t="shared" si="18"/>
        <v/>
      </c>
    </row>
    <row r="819" spans="8:8">
      <c r="H819" s="34" t="str">
        <f t="shared" si="18"/>
        <v/>
      </c>
    </row>
    <row r="820" spans="8:8">
      <c r="H820" s="34" t="str">
        <f t="shared" si="18"/>
        <v/>
      </c>
    </row>
    <row r="821" spans="8:8">
      <c r="H821" s="34" t="str">
        <f t="shared" si="18"/>
        <v/>
      </c>
    </row>
    <row r="822" spans="8:8">
      <c r="H822" s="34" t="str">
        <f t="shared" si="18"/>
        <v/>
      </c>
    </row>
    <row r="823" spans="8:8">
      <c r="H823" s="34" t="str">
        <f t="shared" si="18"/>
        <v/>
      </c>
    </row>
    <row r="824" spans="8:8">
      <c r="H824" s="34" t="str">
        <f t="shared" si="18"/>
        <v/>
      </c>
    </row>
    <row r="825" spans="8:8">
      <c r="H825" s="34" t="str">
        <f t="shared" si="18"/>
        <v/>
      </c>
    </row>
    <row r="826" spans="8:8">
      <c r="H826" s="34" t="str">
        <f t="shared" si="18"/>
        <v/>
      </c>
    </row>
    <row r="827" spans="8:8">
      <c r="H827" s="34" t="str">
        <f t="shared" si="18"/>
        <v/>
      </c>
    </row>
    <row r="828" spans="8:8">
      <c r="H828" s="34" t="str">
        <f t="shared" si="18"/>
        <v/>
      </c>
    </row>
    <row r="829" spans="8:8">
      <c r="H829" s="34" t="str">
        <f t="shared" si="18"/>
        <v/>
      </c>
    </row>
    <row r="830" spans="8:8">
      <c r="H830" s="34" t="str">
        <f t="shared" si="18"/>
        <v/>
      </c>
    </row>
    <row r="831" spans="8:8">
      <c r="H831" s="34" t="str">
        <f t="shared" si="18"/>
        <v/>
      </c>
    </row>
    <row r="832" spans="8:8">
      <c r="H832" s="34" t="str">
        <f t="shared" si="18"/>
        <v/>
      </c>
    </row>
    <row r="833" spans="8:8">
      <c r="H833" s="34" t="str">
        <f t="shared" si="18"/>
        <v/>
      </c>
    </row>
    <row r="834" spans="8:8">
      <c r="H834" s="34" t="str">
        <f t="shared" si="18"/>
        <v/>
      </c>
    </row>
    <row r="835" spans="8:8">
      <c r="H835" s="34" t="str">
        <f t="shared" si="18"/>
        <v/>
      </c>
    </row>
    <row r="836" spans="8:8">
      <c r="H836" s="34" t="str">
        <f t="shared" ref="H836:H899" si="19">IF(A836="","",SUM(I836:DZ836))</f>
        <v/>
      </c>
    </row>
    <row r="837" spans="8:8">
      <c r="H837" s="34" t="str">
        <f t="shared" si="19"/>
        <v/>
      </c>
    </row>
    <row r="838" spans="8:8">
      <c r="H838" s="34" t="str">
        <f t="shared" si="19"/>
        <v/>
      </c>
    </row>
    <row r="839" spans="8:8">
      <c r="H839" s="34" t="str">
        <f t="shared" si="19"/>
        <v/>
      </c>
    </row>
    <row r="840" spans="8:8">
      <c r="H840" s="34" t="str">
        <f t="shared" si="19"/>
        <v/>
      </c>
    </row>
    <row r="841" spans="8:8">
      <c r="H841" s="34" t="str">
        <f t="shared" si="19"/>
        <v/>
      </c>
    </row>
    <row r="842" spans="8:8">
      <c r="H842" s="34" t="str">
        <f t="shared" si="19"/>
        <v/>
      </c>
    </row>
    <row r="843" spans="8:8">
      <c r="H843" s="34" t="str">
        <f t="shared" si="19"/>
        <v/>
      </c>
    </row>
    <row r="844" spans="8:8">
      <c r="H844" s="34" t="str">
        <f t="shared" si="19"/>
        <v/>
      </c>
    </row>
    <row r="845" spans="8:8">
      <c r="H845" s="34" t="str">
        <f t="shared" si="19"/>
        <v/>
      </c>
    </row>
    <row r="846" spans="8:8">
      <c r="H846" s="34" t="str">
        <f t="shared" si="19"/>
        <v/>
      </c>
    </row>
    <row r="847" spans="8:8">
      <c r="H847" s="34" t="str">
        <f t="shared" si="19"/>
        <v/>
      </c>
    </row>
    <row r="848" spans="8:8">
      <c r="H848" s="34" t="str">
        <f t="shared" si="19"/>
        <v/>
      </c>
    </row>
    <row r="849" spans="8:8">
      <c r="H849" s="34" t="str">
        <f t="shared" si="19"/>
        <v/>
      </c>
    </row>
    <row r="850" spans="8:8">
      <c r="H850" s="34" t="str">
        <f t="shared" si="19"/>
        <v/>
      </c>
    </row>
    <row r="851" spans="8:8">
      <c r="H851" s="34" t="str">
        <f t="shared" si="19"/>
        <v/>
      </c>
    </row>
    <row r="852" spans="8:8">
      <c r="H852" s="34" t="str">
        <f t="shared" si="19"/>
        <v/>
      </c>
    </row>
    <row r="853" spans="8:8">
      <c r="H853" s="34" t="str">
        <f t="shared" si="19"/>
        <v/>
      </c>
    </row>
    <row r="854" spans="8:8">
      <c r="H854" s="34" t="str">
        <f t="shared" si="19"/>
        <v/>
      </c>
    </row>
    <row r="855" spans="8:8">
      <c r="H855" s="34" t="str">
        <f t="shared" si="19"/>
        <v/>
      </c>
    </row>
    <row r="856" spans="8:8">
      <c r="H856" s="34" t="str">
        <f t="shared" si="19"/>
        <v/>
      </c>
    </row>
    <row r="857" spans="8:8">
      <c r="H857" s="34" t="str">
        <f t="shared" si="19"/>
        <v/>
      </c>
    </row>
    <row r="858" spans="8:8">
      <c r="H858" s="34" t="str">
        <f t="shared" si="19"/>
        <v/>
      </c>
    </row>
    <row r="859" spans="8:8">
      <c r="H859" s="34" t="str">
        <f t="shared" si="19"/>
        <v/>
      </c>
    </row>
    <row r="860" spans="8:8">
      <c r="H860" s="34" t="str">
        <f t="shared" si="19"/>
        <v/>
      </c>
    </row>
    <row r="861" spans="8:8">
      <c r="H861" s="34" t="str">
        <f t="shared" si="19"/>
        <v/>
      </c>
    </row>
    <row r="862" spans="8:8">
      <c r="H862" s="34" t="str">
        <f t="shared" si="19"/>
        <v/>
      </c>
    </row>
    <row r="863" spans="8:8">
      <c r="H863" s="34" t="str">
        <f t="shared" si="19"/>
        <v/>
      </c>
    </row>
    <row r="864" spans="8:8">
      <c r="H864" s="34" t="str">
        <f t="shared" si="19"/>
        <v/>
      </c>
    </row>
    <row r="865" spans="8:8">
      <c r="H865" s="34" t="str">
        <f t="shared" si="19"/>
        <v/>
      </c>
    </row>
    <row r="866" spans="8:8">
      <c r="H866" s="34" t="str">
        <f t="shared" si="19"/>
        <v/>
      </c>
    </row>
    <row r="867" spans="8:8">
      <c r="H867" s="34" t="str">
        <f t="shared" si="19"/>
        <v/>
      </c>
    </row>
    <row r="868" spans="8:8">
      <c r="H868" s="34" t="str">
        <f t="shared" si="19"/>
        <v/>
      </c>
    </row>
    <row r="869" spans="8:8">
      <c r="H869" s="34" t="str">
        <f t="shared" si="19"/>
        <v/>
      </c>
    </row>
    <row r="870" spans="8:8">
      <c r="H870" s="34" t="str">
        <f t="shared" si="19"/>
        <v/>
      </c>
    </row>
    <row r="871" spans="8:8">
      <c r="H871" s="34" t="str">
        <f t="shared" si="19"/>
        <v/>
      </c>
    </row>
    <row r="872" spans="8:8">
      <c r="H872" s="34" t="str">
        <f t="shared" si="19"/>
        <v/>
      </c>
    </row>
    <row r="873" spans="8:8">
      <c r="H873" s="34" t="str">
        <f t="shared" si="19"/>
        <v/>
      </c>
    </row>
    <row r="874" spans="8:8">
      <c r="H874" s="34" t="str">
        <f t="shared" si="19"/>
        <v/>
      </c>
    </row>
    <row r="875" spans="8:8">
      <c r="H875" s="34" t="str">
        <f t="shared" si="19"/>
        <v/>
      </c>
    </row>
    <row r="876" spans="8:8">
      <c r="H876" s="34" t="str">
        <f t="shared" si="19"/>
        <v/>
      </c>
    </row>
    <row r="877" spans="8:8">
      <c r="H877" s="34" t="str">
        <f t="shared" si="19"/>
        <v/>
      </c>
    </row>
    <row r="878" spans="8:8">
      <c r="H878" s="34" t="str">
        <f t="shared" si="19"/>
        <v/>
      </c>
    </row>
    <row r="879" spans="8:8">
      <c r="H879" s="34" t="str">
        <f t="shared" si="19"/>
        <v/>
      </c>
    </row>
    <row r="880" spans="8:8">
      <c r="H880" s="34" t="str">
        <f t="shared" si="19"/>
        <v/>
      </c>
    </row>
    <row r="881" spans="8:8">
      <c r="H881" s="34" t="str">
        <f t="shared" si="19"/>
        <v/>
      </c>
    </row>
    <row r="882" spans="8:8">
      <c r="H882" s="34" t="str">
        <f t="shared" si="19"/>
        <v/>
      </c>
    </row>
    <row r="883" spans="8:8">
      <c r="H883" s="34" t="str">
        <f t="shared" si="19"/>
        <v/>
      </c>
    </row>
    <row r="884" spans="8:8">
      <c r="H884" s="34" t="str">
        <f t="shared" si="19"/>
        <v/>
      </c>
    </row>
    <row r="885" spans="8:8">
      <c r="H885" s="34" t="str">
        <f t="shared" si="19"/>
        <v/>
      </c>
    </row>
    <row r="886" spans="8:8">
      <c r="H886" s="34" t="str">
        <f t="shared" si="19"/>
        <v/>
      </c>
    </row>
    <row r="887" spans="8:8">
      <c r="H887" s="34" t="str">
        <f t="shared" si="19"/>
        <v/>
      </c>
    </row>
    <row r="888" spans="8:8">
      <c r="H888" s="34" t="str">
        <f t="shared" si="19"/>
        <v/>
      </c>
    </row>
    <row r="889" spans="8:8">
      <c r="H889" s="34" t="str">
        <f t="shared" si="19"/>
        <v/>
      </c>
    </row>
    <row r="890" spans="8:8">
      <c r="H890" s="34" t="str">
        <f t="shared" si="19"/>
        <v/>
      </c>
    </row>
    <row r="891" spans="8:8">
      <c r="H891" s="34" t="str">
        <f t="shared" si="19"/>
        <v/>
      </c>
    </row>
    <row r="892" spans="8:8">
      <c r="H892" s="34" t="str">
        <f t="shared" si="19"/>
        <v/>
      </c>
    </row>
    <row r="893" spans="8:8">
      <c r="H893" s="34" t="str">
        <f t="shared" si="19"/>
        <v/>
      </c>
    </row>
    <row r="894" spans="8:8">
      <c r="H894" s="34" t="str">
        <f t="shared" si="19"/>
        <v/>
      </c>
    </row>
    <row r="895" spans="8:8">
      <c r="H895" s="34" t="str">
        <f t="shared" si="19"/>
        <v/>
      </c>
    </row>
    <row r="896" spans="8:8">
      <c r="H896" s="34" t="str">
        <f t="shared" si="19"/>
        <v/>
      </c>
    </row>
    <row r="897" spans="8:8">
      <c r="H897" s="34" t="str">
        <f t="shared" si="19"/>
        <v/>
      </c>
    </row>
    <row r="898" spans="8:8">
      <c r="H898" s="34" t="str">
        <f t="shared" si="19"/>
        <v/>
      </c>
    </row>
    <row r="899" spans="8:8">
      <c r="H899" s="34" t="str">
        <f t="shared" si="19"/>
        <v/>
      </c>
    </row>
    <row r="900" spans="8:8">
      <c r="H900" s="34" t="str">
        <f t="shared" ref="H900:H963" si="20">IF(A900="","",SUM(I900:DZ900))</f>
        <v/>
      </c>
    </row>
    <row r="901" spans="8:8">
      <c r="H901" s="34" t="str">
        <f t="shared" si="20"/>
        <v/>
      </c>
    </row>
    <row r="902" spans="8:8">
      <c r="H902" s="34" t="str">
        <f t="shared" si="20"/>
        <v/>
      </c>
    </row>
    <row r="903" spans="8:8">
      <c r="H903" s="34" t="str">
        <f t="shared" si="20"/>
        <v/>
      </c>
    </row>
    <row r="904" spans="8:8">
      <c r="H904" s="34" t="str">
        <f t="shared" si="20"/>
        <v/>
      </c>
    </row>
    <row r="905" spans="8:8">
      <c r="H905" s="34" t="str">
        <f t="shared" si="20"/>
        <v/>
      </c>
    </row>
    <row r="906" spans="8:8">
      <c r="H906" s="34" t="str">
        <f t="shared" si="20"/>
        <v/>
      </c>
    </row>
    <row r="907" spans="8:8">
      <c r="H907" s="34" t="str">
        <f t="shared" si="20"/>
        <v/>
      </c>
    </row>
    <row r="908" spans="8:8">
      <c r="H908" s="34" t="str">
        <f t="shared" si="20"/>
        <v/>
      </c>
    </row>
    <row r="909" spans="8:8">
      <c r="H909" s="34" t="str">
        <f t="shared" si="20"/>
        <v/>
      </c>
    </row>
    <row r="910" spans="8:8">
      <c r="H910" s="34" t="str">
        <f t="shared" si="20"/>
        <v/>
      </c>
    </row>
    <row r="911" spans="8:8">
      <c r="H911" s="34" t="str">
        <f t="shared" si="20"/>
        <v/>
      </c>
    </row>
    <row r="912" spans="8:8">
      <c r="H912" s="34" t="str">
        <f t="shared" si="20"/>
        <v/>
      </c>
    </row>
    <row r="913" spans="8:8">
      <c r="H913" s="34" t="str">
        <f t="shared" si="20"/>
        <v/>
      </c>
    </row>
    <row r="914" spans="8:8">
      <c r="H914" s="34" t="str">
        <f t="shared" si="20"/>
        <v/>
      </c>
    </row>
    <row r="915" spans="8:8">
      <c r="H915" s="34" t="str">
        <f t="shared" si="20"/>
        <v/>
      </c>
    </row>
    <row r="916" spans="8:8">
      <c r="H916" s="34" t="str">
        <f t="shared" si="20"/>
        <v/>
      </c>
    </row>
    <row r="917" spans="8:8">
      <c r="H917" s="34" t="str">
        <f t="shared" si="20"/>
        <v/>
      </c>
    </row>
    <row r="918" spans="8:8">
      <c r="H918" s="34" t="str">
        <f t="shared" si="20"/>
        <v/>
      </c>
    </row>
    <row r="919" spans="8:8">
      <c r="H919" s="34" t="str">
        <f t="shared" si="20"/>
        <v/>
      </c>
    </row>
    <row r="920" spans="8:8">
      <c r="H920" s="34" t="str">
        <f t="shared" si="20"/>
        <v/>
      </c>
    </row>
    <row r="921" spans="8:8">
      <c r="H921" s="34" t="str">
        <f t="shared" si="20"/>
        <v/>
      </c>
    </row>
    <row r="922" spans="8:8">
      <c r="H922" s="34" t="str">
        <f t="shared" si="20"/>
        <v/>
      </c>
    </row>
    <row r="923" spans="8:8">
      <c r="H923" s="34" t="str">
        <f t="shared" si="20"/>
        <v/>
      </c>
    </row>
    <row r="924" spans="8:8">
      <c r="H924" s="34" t="str">
        <f t="shared" si="20"/>
        <v/>
      </c>
    </row>
    <row r="925" spans="8:8">
      <c r="H925" s="34" t="str">
        <f t="shared" si="20"/>
        <v/>
      </c>
    </row>
    <row r="926" spans="8:8">
      <c r="H926" s="34" t="str">
        <f t="shared" si="20"/>
        <v/>
      </c>
    </row>
    <row r="927" spans="8:8">
      <c r="H927" s="34" t="str">
        <f t="shared" si="20"/>
        <v/>
      </c>
    </row>
    <row r="928" spans="8:8">
      <c r="H928" s="34" t="str">
        <f t="shared" si="20"/>
        <v/>
      </c>
    </row>
    <row r="929" spans="8:8">
      <c r="H929" s="34" t="str">
        <f t="shared" si="20"/>
        <v/>
      </c>
    </row>
    <row r="930" spans="8:8">
      <c r="H930" s="34" t="str">
        <f t="shared" si="20"/>
        <v/>
      </c>
    </row>
    <row r="931" spans="8:8">
      <c r="H931" s="34" t="str">
        <f t="shared" si="20"/>
        <v/>
      </c>
    </row>
    <row r="932" spans="8:8">
      <c r="H932" s="34" t="str">
        <f t="shared" si="20"/>
        <v/>
      </c>
    </row>
    <row r="933" spans="8:8">
      <c r="H933" s="34" t="str">
        <f t="shared" si="20"/>
        <v/>
      </c>
    </row>
    <row r="934" spans="8:8">
      <c r="H934" s="34" t="str">
        <f t="shared" si="20"/>
        <v/>
      </c>
    </row>
    <row r="935" spans="8:8">
      <c r="H935" s="34" t="str">
        <f t="shared" si="20"/>
        <v/>
      </c>
    </row>
    <row r="936" spans="8:8">
      <c r="H936" s="34" t="str">
        <f t="shared" si="20"/>
        <v/>
      </c>
    </row>
    <row r="937" spans="8:8">
      <c r="H937" s="34" t="str">
        <f t="shared" si="20"/>
        <v/>
      </c>
    </row>
    <row r="938" spans="8:8">
      <c r="H938" s="34" t="str">
        <f t="shared" si="20"/>
        <v/>
      </c>
    </row>
    <row r="939" spans="8:8">
      <c r="H939" s="34" t="str">
        <f t="shared" si="20"/>
        <v/>
      </c>
    </row>
    <row r="940" spans="8:8">
      <c r="H940" s="34" t="str">
        <f t="shared" si="20"/>
        <v/>
      </c>
    </row>
    <row r="941" spans="8:8">
      <c r="H941" s="34" t="str">
        <f t="shared" si="20"/>
        <v/>
      </c>
    </row>
    <row r="942" spans="8:8">
      <c r="H942" s="34" t="str">
        <f t="shared" si="20"/>
        <v/>
      </c>
    </row>
    <row r="943" spans="8:8">
      <c r="H943" s="34" t="str">
        <f t="shared" si="20"/>
        <v/>
      </c>
    </row>
    <row r="944" spans="8:8">
      <c r="H944" s="34" t="str">
        <f t="shared" si="20"/>
        <v/>
      </c>
    </row>
    <row r="945" spans="8:8">
      <c r="H945" s="34" t="str">
        <f t="shared" si="20"/>
        <v/>
      </c>
    </row>
    <row r="946" spans="8:8">
      <c r="H946" s="34" t="str">
        <f t="shared" si="20"/>
        <v/>
      </c>
    </row>
    <row r="947" spans="8:8">
      <c r="H947" s="34" t="str">
        <f t="shared" si="20"/>
        <v/>
      </c>
    </row>
    <row r="948" spans="8:8">
      <c r="H948" s="34" t="str">
        <f t="shared" si="20"/>
        <v/>
      </c>
    </row>
    <row r="949" spans="8:8">
      <c r="H949" s="34" t="str">
        <f t="shared" si="20"/>
        <v/>
      </c>
    </row>
    <row r="950" spans="8:8">
      <c r="H950" s="34" t="str">
        <f t="shared" si="20"/>
        <v/>
      </c>
    </row>
    <row r="951" spans="8:8">
      <c r="H951" s="34" t="str">
        <f t="shared" si="20"/>
        <v/>
      </c>
    </row>
    <row r="952" spans="8:8">
      <c r="H952" s="34" t="str">
        <f t="shared" si="20"/>
        <v/>
      </c>
    </row>
    <row r="953" spans="8:8">
      <c r="H953" s="34" t="str">
        <f t="shared" si="20"/>
        <v/>
      </c>
    </row>
    <row r="954" spans="8:8">
      <c r="H954" s="34" t="str">
        <f t="shared" si="20"/>
        <v/>
      </c>
    </row>
    <row r="955" spans="8:8">
      <c r="H955" s="34" t="str">
        <f t="shared" si="20"/>
        <v/>
      </c>
    </row>
    <row r="956" spans="8:8">
      <c r="H956" s="34" t="str">
        <f t="shared" si="20"/>
        <v/>
      </c>
    </row>
    <row r="957" spans="8:8">
      <c r="H957" s="34" t="str">
        <f t="shared" si="20"/>
        <v/>
      </c>
    </row>
    <row r="958" spans="8:8">
      <c r="H958" s="34" t="str">
        <f t="shared" si="20"/>
        <v/>
      </c>
    </row>
    <row r="959" spans="8:8">
      <c r="H959" s="34" t="str">
        <f t="shared" si="20"/>
        <v/>
      </c>
    </row>
    <row r="960" spans="8:8">
      <c r="H960" s="34" t="str">
        <f t="shared" si="20"/>
        <v/>
      </c>
    </row>
    <row r="961" spans="8:8">
      <c r="H961" s="34" t="str">
        <f t="shared" si="20"/>
        <v/>
      </c>
    </row>
    <row r="962" spans="8:8">
      <c r="H962" s="34" t="str">
        <f t="shared" si="20"/>
        <v/>
      </c>
    </row>
    <row r="963" spans="8:8">
      <c r="H963" s="34" t="str">
        <f t="shared" si="20"/>
        <v/>
      </c>
    </row>
    <row r="964" spans="8:8">
      <c r="H964" s="34" t="str">
        <f t="shared" ref="H964:H998" si="21">IF(A964="","",SUM(I964:DZ964))</f>
        <v/>
      </c>
    </row>
    <row r="965" spans="8:8">
      <c r="H965" s="34" t="str">
        <f t="shared" si="21"/>
        <v/>
      </c>
    </row>
    <row r="966" spans="8:8">
      <c r="H966" s="34" t="str">
        <f t="shared" si="21"/>
        <v/>
      </c>
    </row>
    <row r="967" spans="8:8">
      <c r="H967" s="34" t="str">
        <f t="shared" si="21"/>
        <v/>
      </c>
    </row>
    <row r="968" spans="8:8">
      <c r="H968" s="34" t="str">
        <f t="shared" si="21"/>
        <v/>
      </c>
    </row>
    <row r="969" spans="8:8">
      <c r="H969" s="34" t="str">
        <f t="shared" si="21"/>
        <v/>
      </c>
    </row>
    <row r="970" spans="8:8">
      <c r="H970" s="34" t="str">
        <f t="shared" si="21"/>
        <v/>
      </c>
    </row>
    <row r="971" spans="8:8">
      <c r="H971" s="34" t="str">
        <f t="shared" si="21"/>
        <v/>
      </c>
    </row>
    <row r="972" spans="8:8">
      <c r="H972" s="34" t="str">
        <f t="shared" si="21"/>
        <v/>
      </c>
    </row>
    <row r="973" spans="8:8">
      <c r="H973" s="34" t="str">
        <f t="shared" si="21"/>
        <v/>
      </c>
    </row>
    <row r="974" spans="8:8">
      <c r="H974" s="34" t="str">
        <f t="shared" si="21"/>
        <v/>
      </c>
    </row>
    <row r="975" spans="8:8">
      <c r="H975" s="34" t="str">
        <f t="shared" si="21"/>
        <v/>
      </c>
    </row>
    <row r="976" spans="8:8">
      <c r="H976" s="34" t="str">
        <f t="shared" si="21"/>
        <v/>
      </c>
    </row>
    <row r="977" spans="8:8">
      <c r="H977" s="34" t="str">
        <f t="shared" si="21"/>
        <v/>
      </c>
    </row>
    <row r="978" spans="8:8">
      <c r="H978" s="34" t="str">
        <f t="shared" si="21"/>
        <v/>
      </c>
    </row>
    <row r="979" spans="8:8">
      <c r="H979" s="34" t="str">
        <f t="shared" si="21"/>
        <v/>
      </c>
    </row>
    <row r="980" spans="8:8">
      <c r="H980" s="34" t="str">
        <f t="shared" si="21"/>
        <v/>
      </c>
    </row>
    <row r="981" spans="8:8">
      <c r="H981" s="34" t="str">
        <f t="shared" si="21"/>
        <v/>
      </c>
    </row>
    <row r="982" spans="8:8">
      <c r="H982" s="34" t="str">
        <f t="shared" si="21"/>
        <v/>
      </c>
    </row>
    <row r="983" spans="8:8">
      <c r="H983" s="34" t="str">
        <f t="shared" si="21"/>
        <v/>
      </c>
    </row>
    <row r="984" spans="8:8">
      <c r="H984" s="34" t="str">
        <f t="shared" si="21"/>
        <v/>
      </c>
    </row>
    <row r="985" spans="8:8">
      <c r="H985" s="34" t="str">
        <f t="shared" si="21"/>
        <v/>
      </c>
    </row>
    <row r="986" spans="8:8">
      <c r="H986" s="34" t="str">
        <f t="shared" si="21"/>
        <v/>
      </c>
    </row>
    <row r="987" spans="8:8">
      <c r="H987" s="34" t="str">
        <f t="shared" si="21"/>
        <v/>
      </c>
    </row>
    <row r="988" spans="8:8">
      <c r="H988" s="34" t="str">
        <f t="shared" si="21"/>
        <v/>
      </c>
    </row>
    <row r="989" spans="8:8">
      <c r="H989" s="34" t="str">
        <f t="shared" si="21"/>
        <v/>
      </c>
    </row>
    <row r="990" spans="8:8">
      <c r="H990" s="34" t="str">
        <f t="shared" si="21"/>
        <v/>
      </c>
    </row>
    <row r="991" spans="8:8">
      <c r="H991" s="34" t="str">
        <f t="shared" si="21"/>
        <v/>
      </c>
    </row>
    <row r="992" spans="8:8">
      <c r="H992" s="34" t="str">
        <f t="shared" si="21"/>
        <v/>
      </c>
    </row>
    <row r="993" spans="8:8">
      <c r="H993" s="34" t="str">
        <f t="shared" si="21"/>
        <v/>
      </c>
    </row>
    <row r="994" spans="8:8">
      <c r="H994" s="34" t="str">
        <f t="shared" si="21"/>
        <v/>
      </c>
    </row>
    <row r="995" spans="8:8">
      <c r="H995" s="34" t="str">
        <f t="shared" si="21"/>
        <v/>
      </c>
    </row>
    <row r="996" spans="8:8">
      <c r="H996" s="34" t="str">
        <f t="shared" si="21"/>
        <v/>
      </c>
    </row>
    <row r="997" spans="8:8">
      <c r="H997" s="34" t="str">
        <f t="shared" si="21"/>
        <v/>
      </c>
    </row>
    <row r="998" spans="8:8">
      <c r="H998" s="34" t="str">
        <f t="shared" si="21"/>
        <v/>
      </c>
    </row>
  </sheetData>
  <hyperlinks>
    <hyperlink ref="A1" location="CF!A21" display="ФОТ управленческий [OPEX]" xr:uid="{06D9485D-36B1-4CA0-A4EA-F6D63A14699C}"/>
  </hyperlinks>
  <pageMargins left="0.75" right="0.75" top="1" bottom="1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C4F5-BDB5-4E50-92D5-97513539023D}">
  <dimension ref="A1:EC998"/>
  <sheetViews>
    <sheetView zoomScale="110" zoomScaleNormal="110" workbookViewId="0">
      <pane xSplit="8" ySplit="3" topLeftCell="O4" activePane="bottomRight" state="frozen"/>
      <selection pane="topRight" activeCell="J1" sqref="J1"/>
      <selection pane="bottomLeft" activeCell="A6" sqref="A6"/>
      <selection pane="bottomRight"/>
    </sheetView>
  </sheetViews>
  <sheetFormatPr defaultColWidth="45.140625" defaultRowHeight="12.75"/>
  <cols>
    <col min="1" max="1" width="43.28515625" style="32" customWidth="1"/>
    <col min="2" max="2" width="23" style="32" customWidth="1"/>
    <col min="3" max="3" width="13.85546875" style="32" bestFit="1" customWidth="1"/>
    <col min="4" max="4" width="6.28515625" style="37" bestFit="1" customWidth="1"/>
    <col min="5" max="5" width="12.42578125" style="32" bestFit="1" customWidth="1"/>
    <col min="6" max="6" width="11" style="32" bestFit="1" customWidth="1"/>
    <col min="7" max="7" width="8.140625" style="32" bestFit="1" customWidth="1"/>
    <col min="8" max="8" width="11.42578125" style="32" bestFit="1" customWidth="1"/>
    <col min="9" max="130" width="10.28515625" style="32" bestFit="1" customWidth="1"/>
    <col min="131" max="131" width="45.140625" style="32"/>
    <col min="132" max="132" width="16.5703125" style="32" bestFit="1" customWidth="1"/>
    <col min="133" max="133" width="14.7109375" style="32" bestFit="1" customWidth="1"/>
    <col min="134" max="16384" width="45.140625" style="32"/>
  </cols>
  <sheetData>
    <row r="1" spans="1:133" s="28" customFormat="1" ht="15">
      <c r="A1" s="74" t="s">
        <v>66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3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1188085.3900000001</v>
      </c>
      <c r="I3" s="31">
        <f t="shared" si="4"/>
        <v>0</v>
      </c>
      <c r="J3" s="31">
        <f t="shared" si="4"/>
        <v>0</v>
      </c>
      <c r="K3" s="31">
        <f t="shared" si="4"/>
        <v>13523.58</v>
      </c>
      <c r="L3" s="31">
        <f t="shared" si="4"/>
        <v>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1164646.81</v>
      </c>
      <c r="R3" s="31">
        <f t="shared" si="4"/>
        <v>9915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33" customFormat="1" ht="38.25">
      <c r="A4" s="75" t="str">
        <f>IF(EB4="","",IFERROR(INDEX(Контрагенты!$H:$H,MATCH(1,INDEX((Контрагенты!$C:$C=EB4)*(Контрагенты!$E:$E=EC4)*(Контрагенты!$I:$I="Основные материалы (DC)"),0),0)),""))</f>
        <v>Оплата по счету № СКЭ00060798 от 02.06.2026г. Сумма 13523-58,. в т.ч. НДС (22%) 2 438,68 руб.</v>
      </c>
      <c r="B4" s="75" t="str">
        <f t="shared" ref="B4:C6" si="6">IF(EB4="","",EB4)</f>
        <v>Строительный Торговый Дом Петрович ООО</v>
      </c>
      <c r="C4" s="75" t="str">
        <f t="shared" si="6"/>
        <v>СКЭ00060798</v>
      </c>
      <c r="H4" s="34">
        <f>IF(A4="","",SUM(I4:DZ4))</f>
        <v>13523.58</v>
      </c>
      <c r="I4" s="33">
        <f>IF($EB4="","",SUMIFS(Контрагенты!$F:$F,Контрагенты!$I:$I,"Основные материалы (DC)",Контрагенты!$C:$C,$EB4,Контрагенты!$E:$E,$EC4,Контрагенты!$B:$B,I$2))</f>
        <v>0</v>
      </c>
      <c r="J4" s="33">
        <f>IF($EB4="","",SUMIFS(Контрагенты!$F:$F,Контрагенты!$I:$I,"Основные материалы (DC)",Контрагенты!$C:$C,$EB4,Контрагенты!$E:$E,$EC4,Контрагенты!$B:$B,J$2))</f>
        <v>0</v>
      </c>
      <c r="K4" s="33">
        <f>IF($EB4="","",SUMIFS(Контрагенты!$F:$F,Контрагенты!$I:$I,"Основные материалы (DC)",Контрагенты!$C:$C,$EB4,Контрагенты!$E:$E,$EC4,Контрагенты!$B:$B,K$2))</f>
        <v>13523.58</v>
      </c>
      <c r="L4" s="33">
        <f>IF($EB4="","",SUMIFS(Контрагенты!$F:$F,Контрагенты!$I:$I,"Основные материалы (DC)",Контрагенты!$C:$C,$EB4,Контрагенты!$E:$E,$EC4,Контрагенты!$B:$B,L$2))</f>
        <v>0</v>
      </c>
      <c r="M4" s="33">
        <f>IF($EB4="","",SUMIFS(Контрагенты!$F:$F,Контрагенты!$I:$I,"Основные материалы (DC)",Контрагенты!$C:$C,$EB4,Контрагенты!$E:$E,$EC4,Контрагенты!$B:$B,M$2))</f>
        <v>0</v>
      </c>
      <c r="N4" s="33">
        <f>IF($EB4="","",SUMIFS(Контрагенты!$F:$F,Контрагенты!$I:$I,"Основные материалы (DC)",Контрагенты!$C:$C,$EB4,Контрагенты!$E:$E,$EC4,Контрагенты!$B:$B,N$2))</f>
        <v>0</v>
      </c>
      <c r="O4" s="33">
        <f>IF($EB4="","",SUMIFS(Контрагенты!$F:$F,Контрагенты!$I:$I,"Основные материалы (DC)",Контрагенты!$C:$C,$EB4,Контрагенты!$E:$E,$EC4,Контрагенты!$B:$B,O$2))</f>
        <v>0</v>
      </c>
      <c r="P4" s="33">
        <f>IF($EB4="","",SUMIFS(Контрагенты!$F:$F,Контрагенты!$I:$I,"Основные материалы (DC)",Контрагенты!$C:$C,$EB4,Контрагенты!$E:$E,$EC4,Контрагенты!$B:$B,P$2))</f>
        <v>0</v>
      </c>
      <c r="Q4" s="33">
        <f>IF($EB4="","",SUMIFS(Контрагенты!$F:$F,Контрагенты!$I:$I,"Основные материалы (DC)",Контрагенты!$C:$C,$EB4,Контрагенты!$E:$E,$EC4,Контрагенты!$B:$B,Q$2))</f>
        <v>0</v>
      </c>
      <c r="R4" s="33">
        <f>IF($EB4="","",SUMIFS(Контрагенты!$F:$F,Контрагенты!$I:$I,"Основные материалы (DC)",Контрагенты!$C:$C,$EB4,Контрагенты!$E:$E,$EC4,Контрагенты!$B:$B,R$2))</f>
        <v>0</v>
      </c>
      <c r="S4" s="33">
        <f>IF($EB4="","",SUMIFS(Контрагенты!$F:$F,Контрагенты!$I:$I,"Основные материалы (DC)",Контрагенты!$C:$C,$EB4,Контрагенты!$E:$E,$EC4,Контрагенты!$B:$B,S$2))</f>
        <v>0</v>
      </c>
      <c r="T4" s="33">
        <f>IF($EB4="","",SUMIFS(Контрагенты!$F:$F,Контрагенты!$I:$I,"Основные материалы (DC)",Контрагенты!$C:$C,$EB4,Контрагенты!$E:$E,$EC4,Контрагенты!$B:$B,T$2))</f>
        <v>0</v>
      </c>
      <c r="U4" s="33">
        <f>IF($EB4="","",SUMIFS(Контрагенты!$F:$F,Контрагенты!$I:$I,"Основные материалы (DC)",Контрагенты!$C:$C,$EB4,Контрагенты!$E:$E,$EC4,Контрагенты!$B:$B,U$2))</f>
        <v>0</v>
      </c>
      <c r="V4" s="33">
        <f>IF($EB4="","",SUMIFS(Контрагенты!$F:$F,Контрагенты!$I:$I,"Основные материалы (DC)",Контрагенты!$C:$C,$EB4,Контрагенты!$E:$E,$EC4,Контрагенты!$B:$B,V$2))</f>
        <v>0</v>
      </c>
      <c r="W4" s="33">
        <f>IF($EB4="","",SUMIFS(Контрагенты!$F:$F,Контрагенты!$I:$I,"Основные материалы (DC)",Контрагенты!$C:$C,$EB4,Контрагенты!$E:$E,$EC4,Контрагенты!$B:$B,W$2))</f>
        <v>0</v>
      </c>
      <c r="X4" s="33">
        <f>IF($EB4="","",SUMIFS(Контрагенты!$F:$F,Контрагенты!$I:$I,"Основные материалы (DC)",Контрагенты!$C:$C,$EB4,Контрагенты!$E:$E,$EC4,Контрагенты!$B:$B,X$2))</f>
        <v>0</v>
      </c>
      <c r="Y4" s="33">
        <f>IF($EB4="","",SUMIFS(Контрагенты!$F:$F,Контрагенты!$I:$I,"Основные материалы (DC)",Контрагенты!$C:$C,$EB4,Контрагенты!$E:$E,$EC4,Контрагенты!$B:$B,Y$2))</f>
        <v>0</v>
      </c>
      <c r="Z4" s="33">
        <f>IF($EB4="","",SUMIFS(Контрагенты!$F:$F,Контрагенты!$I:$I,"Основные материалы (DC)",Контрагенты!$C:$C,$EB4,Контрагенты!$E:$E,$EC4,Контрагенты!$B:$B,Z$2))</f>
        <v>0</v>
      </c>
      <c r="AA4" s="33">
        <f>IF($EB4="","",SUMIFS(Контрагенты!$F:$F,Контрагенты!$I:$I,"Основные материалы (DC)",Контрагенты!$C:$C,$EB4,Контрагенты!$E:$E,$EC4,Контрагенты!$B:$B,AA$2))</f>
        <v>0</v>
      </c>
      <c r="AB4" s="33">
        <f>IF($EB4="","",SUMIFS(Контрагенты!$F:$F,Контрагенты!$I:$I,"Основные материалы (DC)",Контрагенты!$C:$C,$EB4,Контрагенты!$E:$E,$EC4,Контрагенты!$B:$B,AB$2))</f>
        <v>0</v>
      </c>
      <c r="AC4" s="33">
        <f>IF($EB4="","",SUMIFS(Контрагенты!$F:$F,Контрагенты!$I:$I,"Основные материалы (DC)",Контрагенты!$C:$C,$EB4,Контрагенты!$E:$E,$EC4,Контрагенты!$B:$B,AC$2))</f>
        <v>0</v>
      </c>
      <c r="AD4" s="33">
        <f>IF($EB4="","",SUMIFS(Контрагенты!$F:$F,Контрагенты!$I:$I,"Основные материалы (DC)",Контрагенты!$C:$C,$EB4,Контрагенты!$E:$E,$EC4,Контрагенты!$B:$B,AD$2))</f>
        <v>0</v>
      </c>
      <c r="AE4" s="33">
        <f>IF($EB4="","",SUMIFS(Контрагенты!$F:$F,Контрагенты!$I:$I,"Основные материалы (DC)",Контрагенты!$C:$C,$EB4,Контрагенты!$E:$E,$EC4,Контрагенты!$B:$B,AE$2))</f>
        <v>0</v>
      </c>
      <c r="AF4" s="33">
        <f>IF($EB4="","",SUMIFS(Контрагенты!$F:$F,Контрагенты!$I:$I,"Основные материалы (DC)",Контрагенты!$C:$C,$EB4,Контрагенты!$E:$E,$EC4,Контрагенты!$B:$B,AF$2))</f>
        <v>0</v>
      </c>
      <c r="AG4" s="33">
        <f>IF($EB4="","",SUMIFS(Контрагенты!$F:$F,Контрагенты!$I:$I,"Основные материалы (DC)",Контрагенты!$C:$C,$EB4,Контрагенты!$E:$E,$EC4,Контрагенты!$B:$B,AG$2))</f>
        <v>0</v>
      </c>
      <c r="AH4" s="33">
        <f>IF($EB4="","",SUMIFS(Контрагенты!$F:$F,Контрагенты!$I:$I,"Основные материалы (DC)",Контрагенты!$C:$C,$EB4,Контрагенты!$E:$E,$EC4,Контрагенты!$B:$B,AH$2))</f>
        <v>0</v>
      </c>
      <c r="AI4" s="33">
        <f>IF($EB4="","",SUMIFS(Контрагенты!$F:$F,Контрагенты!$I:$I,"Основные материалы (DC)",Контрагенты!$C:$C,$EB4,Контрагенты!$E:$E,$EC4,Контрагенты!$B:$B,AI$2))</f>
        <v>0</v>
      </c>
      <c r="AJ4" s="33">
        <f>IF($EB4="","",SUMIFS(Контрагенты!$F:$F,Контрагенты!$I:$I,"Основные материалы (DC)",Контрагенты!$C:$C,$EB4,Контрагенты!$E:$E,$EC4,Контрагенты!$B:$B,AJ$2))</f>
        <v>0</v>
      </c>
      <c r="AK4" s="33">
        <f>IF($EB4="","",SUMIFS(Контрагенты!$F:$F,Контрагенты!$I:$I,"Основные материалы (DC)",Контрагенты!$C:$C,$EB4,Контрагенты!$E:$E,$EC4,Контрагенты!$B:$B,AK$2))</f>
        <v>0</v>
      </c>
      <c r="AL4" s="33">
        <f>IF($EB4="","",SUMIFS(Контрагенты!$F:$F,Контрагенты!$I:$I,"Основные материалы (DC)",Контрагенты!$C:$C,$EB4,Контрагенты!$E:$E,$EC4,Контрагенты!$B:$B,AL$2))</f>
        <v>0</v>
      </c>
      <c r="AM4" s="33">
        <f>IF($EB4="","",SUMIFS(Контрагенты!$F:$F,Контрагенты!$I:$I,"Основные материалы (DC)",Контрагенты!$C:$C,$EB4,Контрагенты!$E:$E,$EC4,Контрагенты!$B:$B,AM$2))</f>
        <v>0</v>
      </c>
      <c r="AN4" s="33">
        <f>IF($EB4="","",SUMIFS(Контрагенты!$F:$F,Контрагенты!$I:$I,"Основные материалы (DC)",Контрагенты!$C:$C,$EB4,Контрагенты!$E:$E,$EC4,Контрагенты!$B:$B,AN$2))</f>
        <v>0</v>
      </c>
      <c r="AO4" s="33">
        <f>IF($EB4="","",SUMIFS(Контрагенты!$F:$F,Контрагенты!$I:$I,"Основные материалы (DC)",Контрагенты!$C:$C,$EB4,Контрагенты!$E:$E,$EC4,Контрагенты!$B:$B,AO$2))</f>
        <v>0</v>
      </c>
      <c r="AP4" s="33">
        <f>IF($EB4="","",SUMIFS(Контрагенты!$F:$F,Контрагенты!$I:$I,"Основные материалы (DC)",Контрагенты!$C:$C,$EB4,Контрагенты!$E:$E,$EC4,Контрагенты!$B:$B,AP$2))</f>
        <v>0</v>
      </c>
      <c r="AQ4" s="33">
        <f>IF($EB4="","",SUMIFS(Контрагенты!$F:$F,Контрагенты!$I:$I,"Основные материалы (DC)",Контрагенты!$C:$C,$EB4,Контрагенты!$E:$E,$EC4,Контрагенты!$B:$B,AQ$2))</f>
        <v>0</v>
      </c>
      <c r="AR4" s="33">
        <f>IF($EB4="","",SUMIFS(Контрагенты!$F:$F,Контрагенты!$I:$I,"Основные материалы (DC)",Контрагенты!$C:$C,$EB4,Контрагенты!$E:$E,$EC4,Контрагенты!$B:$B,AR$2))</f>
        <v>0</v>
      </c>
      <c r="AS4" s="33">
        <f>IF($EB4="","",SUMIFS(Контрагенты!$F:$F,Контрагенты!$I:$I,"Основные материалы (DC)",Контрагенты!$C:$C,$EB4,Контрагенты!$E:$E,$EC4,Контрагенты!$B:$B,AS$2))</f>
        <v>0</v>
      </c>
      <c r="AT4" s="33">
        <f>IF($EB4="","",SUMIFS(Контрагенты!$F:$F,Контрагенты!$I:$I,"Основные материалы (DC)",Контрагенты!$C:$C,$EB4,Контрагенты!$E:$E,$EC4,Контрагенты!$B:$B,AT$2))</f>
        <v>0</v>
      </c>
      <c r="AU4" s="33">
        <f>IF($EB4="","",SUMIFS(Контрагенты!$F:$F,Контрагенты!$I:$I,"Основные материалы (DC)",Контрагенты!$C:$C,$EB4,Контрагенты!$E:$E,$EC4,Контрагенты!$B:$B,AU$2))</f>
        <v>0</v>
      </c>
      <c r="AV4" s="33">
        <f>IF($EB4="","",SUMIFS(Контрагенты!$F:$F,Контрагенты!$I:$I,"Основные материалы (DC)",Контрагенты!$C:$C,$EB4,Контрагенты!$E:$E,$EC4,Контрагенты!$B:$B,AV$2))</f>
        <v>0</v>
      </c>
      <c r="AW4" s="33">
        <f>IF($EB4="","",SUMIFS(Контрагенты!$F:$F,Контрагенты!$I:$I,"Основные материалы (DC)",Контрагенты!$C:$C,$EB4,Контрагенты!$E:$E,$EC4,Контрагенты!$B:$B,AW$2))</f>
        <v>0</v>
      </c>
      <c r="AX4" s="33">
        <f>IF($EB4="","",SUMIFS(Контрагенты!$F:$F,Контрагенты!$I:$I,"Основные материалы (DC)",Контрагенты!$C:$C,$EB4,Контрагенты!$E:$E,$EC4,Контрагенты!$B:$B,AX$2))</f>
        <v>0</v>
      </c>
      <c r="AY4" s="33">
        <f>IF($EB4="","",SUMIFS(Контрагенты!$F:$F,Контрагенты!$I:$I,"Основные материалы (DC)",Контрагенты!$C:$C,$EB4,Контрагенты!$E:$E,$EC4,Контрагенты!$B:$B,AY$2))</f>
        <v>0</v>
      </c>
      <c r="AZ4" s="33">
        <f>IF($EB4="","",SUMIFS(Контрагенты!$F:$F,Контрагенты!$I:$I,"Основные материалы (DC)",Контрагенты!$C:$C,$EB4,Контрагенты!$E:$E,$EC4,Контрагенты!$B:$B,AZ$2))</f>
        <v>0</v>
      </c>
      <c r="BA4" s="33">
        <f>IF($EB4="","",SUMIFS(Контрагенты!$F:$F,Контрагенты!$I:$I,"Основные материалы (DC)",Контрагенты!$C:$C,$EB4,Контрагенты!$E:$E,$EC4,Контрагенты!$B:$B,BA$2))</f>
        <v>0</v>
      </c>
      <c r="BB4" s="33">
        <f>IF($EB4="","",SUMIFS(Контрагенты!$F:$F,Контрагенты!$I:$I,"Основные материалы (DC)",Контрагенты!$C:$C,$EB4,Контрагенты!$E:$E,$EC4,Контрагенты!$B:$B,BB$2))</f>
        <v>0</v>
      </c>
      <c r="BC4" s="33">
        <f>IF($EB4="","",SUMIFS(Контрагенты!$F:$F,Контрагенты!$I:$I,"Основные материалы (DC)",Контрагенты!$C:$C,$EB4,Контрагенты!$E:$E,$EC4,Контрагенты!$B:$B,BC$2))</f>
        <v>0</v>
      </c>
      <c r="BD4" s="33">
        <f>IF($EB4="","",SUMIFS(Контрагенты!$F:$F,Контрагенты!$I:$I,"Основные материалы (DC)",Контрагенты!$C:$C,$EB4,Контрагенты!$E:$E,$EC4,Контрагенты!$B:$B,BD$2))</f>
        <v>0</v>
      </c>
      <c r="BE4" s="33">
        <f>IF($EB4="","",SUMIFS(Контрагенты!$F:$F,Контрагенты!$I:$I,"Основные материалы (DC)",Контрагенты!$C:$C,$EB4,Контрагенты!$E:$E,$EC4,Контрагенты!$B:$B,BE$2))</f>
        <v>0</v>
      </c>
      <c r="BF4" s="33">
        <f>IF($EB4="","",SUMIFS(Контрагенты!$F:$F,Контрагенты!$I:$I,"Основные материалы (DC)",Контрагенты!$C:$C,$EB4,Контрагенты!$E:$E,$EC4,Контрагенты!$B:$B,BF$2))</f>
        <v>0</v>
      </c>
      <c r="BG4" s="33">
        <f>IF($EB4="","",SUMIFS(Контрагенты!$F:$F,Контрагенты!$I:$I,"Основные материалы (DC)",Контрагенты!$C:$C,$EB4,Контрагенты!$E:$E,$EC4,Контрагенты!$B:$B,BG$2))</f>
        <v>0</v>
      </c>
      <c r="BH4" s="33">
        <f>IF($EB4="","",SUMIFS(Контрагенты!$F:$F,Контрагенты!$I:$I,"Основные материалы (DC)",Контрагенты!$C:$C,$EB4,Контрагенты!$E:$E,$EC4,Контрагенты!$B:$B,BH$2))</f>
        <v>0</v>
      </c>
      <c r="BI4" s="33">
        <f>IF($EB4="","",SUMIFS(Контрагенты!$F:$F,Контрагенты!$I:$I,"Основные материалы (DC)",Контрагенты!$C:$C,$EB4,Контрагенты!$E:$E,$EC4,Контрагенты!$B:$B,BI$2))</f>
        <v>0</v>
      </c>
      <c r="BJ4" s="33">
        <f>IF($EB4="","",SUMIFS(Контрагенты!$F:$F,Контрагенты!$I:$I,"Основные материалы (DC)",Контрагенты!$C:$C,$EB4,Контрагенты!$E:$E,$EC4,Контрагенты!$B:$B,BJ$2))</f>
        <v>0</v>
      </c>
      <c r="BK4" s="33">
        <f>IF($EB4="","",SUMIFS(Контрагенты!$F:$F,Контрагенты!$I:$I,"Основные материалы (DC)",Контрагенты!$C:$C,$EB4,Контрагенты!$E:$E,$EC4,Контрагенты!$B:$B,BK$2))</f>
        <v>0</v>
      </c>
      <c r="BL4" s="33">
        <f>IF($EB4="","",SUMIFS(Контрагенты!$F:$F,Контрагенты!$I:$I,"Основные материалы (DC)",Контрагенты!$C:$C,$EB4,Контрагенты!$E:$E,$EC4,Контрагенты!$B:$B,BL$2))</f>
        <v>0</v>
      </c>
      <c r="BM4" s="33">
        <f>IF($EB4="","",SUMIFS(Контрагенты!$F:$F,Контрагенты!$I:$I,"Основные материалы (DC)",Контрагенты!$C:$C,$EB4,Контрагенты!$E:$E,$EC4,Контрагенты!$B:$B,BM$2))</f>
        <v>0</v>
      </c>
      <c r="BN4" s="33">
        <f>IF($EB4="","",SUMIFS(Контрагенты!$F:$F,Контрагенты!$I:$I,"Основные материалы (DC)",Контрагенты!$C:$C,$EB4,Контрагенты!$E:$E,$EC4,Контрагенты!$B:$B,BN$2))</f>
        <v>0</v>
      </c>
      <c r="BO4" s="33">
        <f>IF($EB4="","",SUMIFS(Контрагенты!$F:$F,Контрагенты!$I:$I,"Основные материалы (DC)",Контрагенты!$C:$C,$EB4,Контрагенты!$E:$E,$EC4,Контрагенты!$B:$B,BO$2))</f>
        <v>0</v>
      </c>
      <c r="BP4" s="33">
        <f>IF($EB4="","",SUMIFS(Контрагенты!$F:$F,Контрагенты!$I:$I,"Основные материалы (DC)",Контрагенты!$C:$C,$EB4,Контрагенты!$E:$E,$EC4,Контрагенты!$B:$B,BP$2))</f>
        <v>0</v>
      </c>
      <c r="BQ4" s="33">
        <f>IF($EB4="","",SUMIFS(Контрагенты!$F:$F,Контрагенты!$I:$I,"Основные материалы (DC)",Контрагенты!$C:$C,$EB4,Контрагенты!$E:$E,$EC4,Контрагенты!$B:$B,BQ$2))</f>
        <v>0</v>
      </c>
      <c r="BR4" s="33">
        <f>IF($EB4="","",SUMIFS(Контрагенты!$F:$F,Контрагенты!$I:$I,"Основные материалы (DC)",Контрагенты!$C:$C,$EB4,Контрагенты!$E:$E,$EC4,Контрагенты!$B:$B,BR$2))</f>
        <v>0</v>
      </c>
      <c r="BS4" s="33">
        <f>IF($EB4="","",SUMIFS(Контрагенты!$F:$F,Контрагенты!$I:$I,"Основные материалы (DC)",Контрагенты!$C:$C,$EB4,Контрагенты!$E:$E,$EC4,Контрагенты!$B:$B,BS$2))</f>
        <v>0</v>
      </c>
      <c r="BT4" s="33">
        <f>IF($EB4="","",SUMIFS(Контрагенты!$F:$F,Контрагенты!$I:$I,"Основные материалы (DC)",Контрагенты!$C:$C,$EB4,Контрагенты!$E:$E,$EC4,Контрагенты!$B:$B,BT$2))</f>
        <v>0</v>
      </c>
      <c r="BU4" s="33">
        <f>IF($EB4="","",SUMIFS(Контрагенты!$F:$F,Контрагенты!$I:$I,"Основные материалы (DC)",Контрагенты!$C:$C,$EB4,Контрагенты!$E:$E,$EC4,Контрагенты!$B:$B,BU$2))</f>
        <v>0</v>
      </c>
      <c r="BV4" s="33">
        <f>IF($EB4="","",SUMIFS(Контрагенты!$F:$F,Контрагенты!$I:$I,"Основные материалы (DC)",Контрагенты!$C:$C,$EB4,Контрагенты!$E:$E,$EC4,Контрагенты!$B:$B,BV$2))</f>
        <v>0</v>
      </c>
      <c r="BW4" s="33">
        <f>IF($EB4="","",SUMIFS(Контрагенты!$F:$F,Контрагенты!$I:$I,"Основные материалы (DC)",Контрагенты!$C:$C,$EB4,Контрагенты!$E:$E,$EC4,Контрагенты!$B:$B,BW$2))</f>
        <v>0</v>
      </c>
      <c r="BX4" s="33">
        <f>IF($EB4="","",SUMIFS(Контрагенты!$F:$F,Контрагенты!$I:$I,"Основные материалы (DC)",Контрагенты!$C:$C,$EB4,Контрагенты!$E:$E,$EC4,Контрагенты!$B:$B,BX$2))</f>
        <v>0</v>
      </c>
      <c r="BY4" s="33">
        <f>IF($EB4="","",SUMIFS(Контрагенты!$F:$F,Контрагенты!$I:$I,"Основные материалы (DC)",Контрагенты!$C:$C,$EB4,Контрагенты!$E:$E,$EC4,Контрагенты!$B:$B,BY$2))</f>
        <v>0</v>
      </c>
      <c r="BZ4" s="33">
        <f>IF($EB4="","",SUMIFS(Контрагенты!$F:$F,Контрагенты!$I:$I,"Основные материалы (DC)",Контрагенты!$C:$C,$EB4,Контрагенты!$E:$E,$EC4,Контрагенты!$B:$B,BZ$2))</f>
        <v>0</v>
      </c>
      <c r="CA4" s="33">
        <f>IF($EB4="","",SUMIFS(Контрагенты!$F:$F,Контрагенты!$I:$I,"Основные материалы (DC)",Контрагенты!$C:$C,$EB4,Контрагенты!$E:$E,$EC4,Контрагенты!$B:$B,CA$2))</f>
        <v>0</v>
      </c>
      <c r="CB4" s="33">
        <f>IF($EB4="","",SUMIFS(Контрагенты!$F:$F,Контрагенты!$I:$I,"Основные материалы (DC)",Контрагенты!$C:$C,$EB4,Контрагенты!$E:$E,$EC4,Контрагенты!$B:$B,CB$2))</f>
        <v>0</v>
      </c>
      <c r="CC4" s="33">
        <f>IF($EB4="","",SUMIFS(Контрагенты!$F:$F,Контрагенты!$I:$I,"Основные материалы (DC)",Контрагенты!$C:$C,$EB4,Контрагенты!$E:$E,$EC4,Контрагенты!$B:$B,CC$2))</f>
        <v>0</v>
      </c>
      <c r="CD4" s="33">
        <f>IF($EB4="","",SUMIFS(Контрагенты!$F:$F,Контрагенты!$I:$I,"Основные материалы (DC)",Контрагенты!$C:$C,$EB4,Контрагенты!$E:$E,$EC4,Контрагенты!$B:$B,CD$2))</f>
        <v>0</v>
      </c>
      <c r="CE4" s="33">
        <f>IF($EB4="","",SUMIFS(Контрагенты!$F:$F,Контрагенты!$I:$I,"Основные материалы (DC)",Контрагенты!$C:$C,$EB4,Контрагенты!$E:$E,$EC4,Контрагенты!$B:$B,CE$2))</f>
        <v>0</v>
      </c>
      <c r="CF4" s="33">
        <f>IF($EB4="","",SUMIFS(Контрагенты!$F:$F,Контрагенты!$I:$I,"Основные материалы (DC)",Контрагенты!$C:$C,$EB4,Контрагенты!$E:$E,$EC4,Контрагенты!$B:$B,CF$2))</f>
        <v>0</v>
      </c>
      <c r="CG4" s="33">
        <f>IF($EB4="","",SUMIFS(Контрагенты!$F:$F,Контрагенты!$I:$I,"Основные материалы (DC)",Контрагенты!$C:$C,$EB4,Контрагенты!$E:$E,$EC4,Контрагенты!$B:$B,CG$2))</f>
        <v>0</v>
      </c>
      <c r="CH4" s="33">
        <f>IF($EB4="","",SUMIFS(Контрагенты!$F:$F,Контрагенты!$I:$I,"Основные материалы (DC)",Контрагенты!$C:$C,$EB4,Контрагенты!$E:$E,$EC4,Контрагенты!$B:$B,CH$2))</f>
        <v>0</v>
      </c>
      <c r="CI4" s="33">
        <f>IF($EB4="","",SUMIFS(Контрагенты!$F:$F,Контрагенты!$I:$I,"Основные материалы (DC)",Контрагенты!$C:$C,$EB4,Контрагенты!$E:$E,$EC4,Контрагенты!$B:$B,CI$2))</f>
        <v>0</v>
      </c>
      <c r="CJ4" s="33">
        <f>IF($EB4="","",SUMIFS(Контрагенты!$F:$F,Контрагенты!$I:$I,"Основные материалы (DC)",Контрагенты!$C:$C,$EB4,Контрагенты!$E:$E,$EC4,Контрагенты!$B:$B,CJ$2))</f>
        <v>0</v>
      </c>
      <c r="CK4" s="33">
        <f>IF($EB4="","",SUMIFS(Контрагенты!$F:$F,Контрагенты!$I:$I,"Основные материалы (DC)",Контрагенты!$C:$C,$EB4,Контрагенты!$E:$E,$EC4,Контрагенты!$B:$B,CK$2))</f>
        <v>0</v>
      </c>
      <c r="CL4" s="33">
        <f>IF($EB4="","",SUMIFS(Контрагенты!$F:$F,Контрагенты!$I:$I,"Основные материалы (DC)",Контрагенты!$C:$C,$EB4,Контрагенты!$E:$E,$EC4,Контрагенты!$B:$B,CL$2))</f>
        <v>0</v>
      </c>
      <c r="CM4" s="33">
        <f>IF($EB4="","",SUMIFS(Контрагенты!$F:$F,Контрагенты!$I:$I,"Основные материалы (DC)",Контрагенты!$C:$C,$EB4,Контрагенты!$E:$E,$EC4,Контрагенты!$B:$B,CM$2))</f>
        <v>0</v>
      </c>
      <c r="CN4" s="33">
        <f>IF($EB4="","",SUMIFS(Контрагенты!$F:$F,Контрагенты!$I:$I,"Основные материалы (DC)",Контрагенты!$C:$C,$EB4,Контрагенты!$E:$E,$EC4,Контрагенты!$B:$B,CN$2))</f>
        <v>0</v>
      </c>
      <c r="CO4" s="33">
        <f>IF($EB4="","",SUMIFS(Контрагенты!$F:$F,Контрагенты!$I:$I,"Основные материалы (DC)",Контрагенты!$C:$C,$EB4,Контрагенты!$E:$E,$EC4,Контрагенты!$B:$B,CO$2))</f>
        <v>0</v>
      </c>
      <c r="CP4" s="33">
        <f>IF($EB4="","",SUMIFS(Контрагенты!$F:$F,Контрагенты!$I:$I,"Основные материалы (DC)",Контрагенты!$C:$C,$EB4,Контрагенты!$E:$E,$EC4,Контрагенты!$B:$B,CP$2))</f>
        <v>0</v>
      </c>
      <c r="CQ4" s="33">
        <f>IF($EB4="","",SUMIFS(Контрагенты!$F:$F,Контрагенты!$I:$I,"Основные материалы (DC)",Контрагенты!$C:$C,$EB4,Контрагенты!$E:$E,$EC4,Контрагенты!$B:$B,CQ$2))</f>
        <v>0</v>
      </c>
      <c r="CR4" s="33">
        <f>IF($EB4="","",SUMIFS(Контрагенты!$F:$F,Контрагенты!$I:$I,"Основные материалы (DC)",Контрагенты!$C:$C,$EB4,Контрагенты!$E:$E,$EC4,Контрагенты!$B:$B,CR$2))</f>
        <v>0</v>
      </c>
      <c r="CS4" s="33">
        <f>IF($EB4="","",SUMIFS(Контрагенты!$F:$F,Контрагенты!$I:$I,"Основные материалы (DC)",Контрагенты!$C:$C,$EB4,Контрагенты!$E:$E,$EC4,Контрагенты!$B:$B,CS$2))</f>
        <v>0</v>
      </c>
      <c r="CT4" s="33">
        <f>IF($EB4="","",SUMIFS(Контрагенты!$F:$F,Контрагенты!$I:$I,"Основные материалы (DC)",Контрагенты!$C:$C,$EB4,Контрагенты!$E:$E,$EC4,Контрагенты!$B:$B,CT$2))</f>
        <v>0</v>
      </c>
      <c r="CU4" s="33">
        <f>IF($EB4="","",SUMIFS(Контрагенты!$F:$F,Контрагенты!$I:$I,"Основные материалы (DC)",Контрагенты!$C:$C,$EB4,Контрагенты!$E:$E,$EC4,Контрагенты!$B:$B,CU$2))</f>
        <v>0</v>
      </c>
      <c r="CV4" s="33">
        <f>IF($EB4="","",SUMIFS(Контрагенты!$F:$F,Контрагенты!$I:$I,"Основные материалы (DC)",Контрагенты!$C:$C,$EB4,Контрагенты!$E:$E,$EC4,Контрагенты!$B:$B,CV$2))</f>
        <v>0</v>
      </c>
      <c r="CW4" s="33">
        <f>IF($EB4="","",SUMIFS(Контрагенты!$F:$F,Контрагенты!$I:$I,"Основные материалы (DC)",Контрагенты!$C:$C,$EB4,Контрагенты!$E:$E,$EC4,Контрагенты!$B:$B,CW$2))</f>
        <v>0</v>
      </c>
      <c r="CX4" s="33">
        <f>IF($EB4="","",SUMIFS(Контрагенты!$F:$F,Контрагенты!$I:$I,"Основные материалы (DC)",Контрагенты!$C:$C,$EB4,Контрагенты!$E:$E,$EC4,Контрагенты!$B:$B,CX$2))</f>
        <v>0</v>
      </c>
      <c r="CY4" s="33">
        <f>IF($EB4="","",SUMIFS(Контрагенты!$F:$F,Контрагенты!$I:$I,"Основные материалы (DC)",Контрагенты!$C:$C,$EB4,Контрагенты!$E:$E,$EC4,Контрагенты!$B:$B,CY$2))</f>
        <v>0</v>
      </c>
      <c r="CZ4" s="33">
        <f>IF($EB4="","",SUMIFS(Контрагенты!$F:$F,Контрагенты!$I:$I,"Основные материалы (DC)",Контрагенты!$C:$C,$EB4,Контрагенты!$E:$E,$EC4,Контрагенты!$B:$B,CZ$2))</f>
        <v>0</v>
      </c>
      <c r="DA4" s="33">
        <f>IF($EB4="","",SUMIFS(Контрагенты!$F:$F,Контрагенты!$I:$I,"Основные материалы (DC)",Контрагенты!$C:$C,$EB4,Контрагенты!$E:$E,$EC4,Контрагенты!$B:$B,DA$2))</f>
        <v>0</v>
      </c>
      <c r="DB4" s="33">
        <f>IF($EB4="","",SUMIFS(Контрагенты!$F:$F,Контрагенты!$I:$I,"Основные материалы (DC)",Контрагенты!$C:$C,$EB4,Контрагенты!$E:$E,$EC4,Контрагенты!$B:$B,DB$2))</f>
        <v>0</v>
      </c>
      <c r="DC4" s="33">
        <f>IF($EB4="","",SUMIFS(Контрагенты!$F:$F,Контрагенты!$I:$I,"Основные материалы (DC)",Контрагенты!$C:$C,$EB4,Контрагенты!$E:$E,$EC4,Контрагенты!$B:$B,DC$2))</f>
        <v>0</v>
      </c>
      <c r="DD4" s="33">
        <f>IF($EB4="","",SUMIFS(Контрагенты!$F:$F,Контрагенты!$I:$I,"Основные материалы (DC)",Контрагенты!$C:$C,$EB4,Контрагенты!$E:$E,$EC4,Контрагенты!$B:$B,DD$2))</f>
        <v>0</v>
      </c>
      <c r="DE4" s="33">
        <f>IF($EB4="","",SUMIFS(Контрагенты!$F:$F,Контрагенты!$I:$I,"Основные материалы (DC)",Контрагенты!$C:$C,$EB4,Контрагенты!$E:$E,$EC4,Контрагенты!$B:$B,DE$2))</f>
        <v>0</v>
      </c>
      <c r="DF4" s="33">
        <f>IF($EB4="","",SUMIFS(Контрагенты!$F:$F,Контрагенты!$I:$I,"Основные материалы (DC)",Контрагенты!$C:$C,$EB4,Контрагенты!$E:$E,$EC4,Контрагенты!$B:$B,DF$2))</f>
        <v>0</v>
      </c>
      <c r="DG4" s="33">
        <f>IF($EB4="","",SUMIFS(Контрагенты!$F:$F,Контрагенты!$I:$I,"Основные материалы (DC)",Контрагенты!$C:$C,$EB4,Контрагенты!$E:$E,$EC4,Контрагенты!$B:$B,DG$2))</f>
        <v>0</v>
      </c>
      <c r="DH4" s="33">
        <f>IF($EB4="","",SUMIFS(Контрагенты!$F:$F,Контрагенты!$I:$I,"Основные материалы (DC)",Контрагенты!$C:$C,$EB4,Контрагенты!$E:$E,$EC4,Контрагенты!$B:$B,DH$2))</f>
        <v>0</v>
      </c>
      <c r="DI4" s="33">
        <f>IF($EB4="","",SUMIFS(Контрагенты!$F:$F,Контрагенты!$I:$I,"Основные материалы (DC)",Контрагенты!$C:$C,$EB4,Контрагенты!$E:$E,$EC4,Контрагенты!$B:$B,DI$2))</f>
        <v>0</v>
      </c>
      <c r="DJ4" s="33">
        <f>IF($EB4="","",SUMIFS(Контрагенты!$F:$F,Контрагенты!$I:$I,"Основные материалы (DC)",Контрагенты!$C:$C,$EB4,Контрагенты!$E:$E,$EC4,Контрагенты!$B:$B,DJ$2))</f>
        <v>0</v>
      </c>
      <c r="DK4" s="33">
        <f>IF($EB4="","",SUMIFS(Контрагенты!$F:$F,Контрагенты!$I:$I,"Основные материалы (DC)",Контрагенты!$C:$C,$EB4,Контрагенты!$E:$E,$EC4,Контрагенты!$B:$B,DK$2))</f>
        <v>0</v>
      </c>
      <c r="DL4" s="33">
        <f>IF($EB4="","",SUMIFS(Контрагенты!$F:$F,Контрагенты!$I:$I,"Основные материалы (DC)",Контрагенты!$C:$C,$EB4,Контрагенты!$E:$E,$EC4,Контрагенты!$B:$B,DL$2))</f>
        <v>0</v>
      </c>
      <c r="DM4" s="33">
        <f>IF($EB4="","",SUMIFS(Контрагенты!$F:$F,Контрагенты!$I:$I,"Основные материалы (DC)",Контрагенты!$C:$C,$EB4,Контрагенты!$E:$E,$EC4,Контрагенты!$B:$B,DM$2))</f>
        <v>0</v>
      </c>
      <c r="DN4" s="33">
        <f>IF($EB4="","",SUMIFS(Контрагенты!$F:$F,Контрагенты!$I:$I,"Основные материалы (DC)",Контрагенты!$C:$C,$EB4,Контрагенты!$E:$E,$EC4,Контрагенты!$B:$B,DN$2))</f>
        <v>0</v>
      </c>
      <c r="DO4" s="33">
        <f>IF($EB4="","",SUMIFS(Контрагенты!$F:$F,Контрагенты!$I:$I,"Основные материалы (DC)",Контрагенты!$C:$C,$EB4,Контрагенты!$E:$E,$EC4,Контрагенты!$B:$B,DO$2))</f>
        <v>0</v>
      </c>
      <c r="DP4" s="33">
        <f>IF($EB4="","",SUMIFS(Контрагенты!$F:$F,Контрагенты!$I:$I,"Основные материалы (DC)",Контрагенты!$C:$C,$EB4,Контрагенты!$E:$E,$EC4,Контрагенты!$B:$B,DP$2))</f>
        <v>0</v>
      </c>
      <c r="DQ4" s="33">
        <f>IF($EB4="","",SUMIFS(Контрагенты!$F:$F,Контрагенты!$I:$I,"Основные материалы (DC)",Контрагенты!$C:$C,$EB4,Контрагенты!$E:$E,$EC4,Контрагенты!$B:$B,DQ$2))</f>
        <v>0</v>
      </c>
      <c r="DR4" s="33">
        <f>IF($EB4="","",SUMIFS(Контрагенты!$F:$F,Контрагенты!$I:$I,"Основные материалы (DC)",Контрагенты!$C:$C,$EB4,Контрагенты!$E:$E,$EC4,Контрагенты!$B:$B,DR$2))</f>
        <v>0</v>
      </c>
      <c r="DS4" s="33">
        <f>IF($EB4="","",SUMIFS(Контрагенты!$F:$F,Контрагенты!$I:$I,"Основные материалы (DC)",Контрагенты!$C:$C,$EB4,Контрагенты!$E:$E,$EC4,Контрагенты!$B:$B,DS$2))</f>
        <v>0</v>
      </c>
      <c r="DT4" s="33">
        <f>IF($EB4="","",SUMIFS(Контрагенты!$F:$F,Контрагенты!$I:$I,"Основные материалы (DC)",Контрагенты!$C:$C,$EB4,Контрагенты!$E:$E,$EC4,Контрагенты!$B:$B,DT$2))</f>
        <v>0</v>
      </c>
      <c r="DU4" s="33">
        <f>IF($EB4="","",SUMIFS(Контрагенты!$F:$F,Контрагенты!$I:$I,"Основные материалы (DC)",Контрагенты!$C:$C,$EB4,Контрагенты!$E:$E,$EC4,Контрагенты!$B:$B,DU$2))</f>
        <v>0</v>
      </c>
      <c r="DV4" s="33">
        <f>IF($EB4="","",SUMIFS(Контрагенты!$F:$F,Контрагенты!$I:$I,"Основные материалы (DC)",Контрагенты!$C:$C,$EB4,Контрагенты!$E:$E,$EC4,Контрагенты!$B:$B,DV$2))</f>
        <v>0</v>
      </c>
      <c r="DW4" s="33">
        <f>IF($EB4="","",SUMIFS(Контрагенты!$F:$F,Контрагенты!$I:$I,"Основные материалы (DC)",Контрагенты!$C:$C,$EB4,Контрагенты!$E:$E,$EC4,Контрагенты!$B:$B,DW$2))</f>
        <v>0</v>
      </c>
      <c r="DX4" s="33">
        <f>IF($EB4="","",SUMIFS(Контрагенты!$F:$F,Контрагенты!$I:$I,"Основные материалы (DC)",Контрагенты!$C:$C,$EB4,Контрагенты!$E:$E,$EC4,Контрагенты!$B:$B,DX$2))</f>
        <v>0</v>
      </c>
      <c r="DY4" s="33">
        <f>IF($EB4="","",SUMIFS(Контрагенты!$F:$F,Контрагенты!$I:$I,"Основные материалы (DC)",Контрагенты!$C:$C,$EB4,Контрагенты!$E:$E,$EC4,Контрагенты!$B:$B,DY$2))</f>
        <v>0</v>
      </c>
      <c r="DZ4" s="33">
        <f>IF($EB4="","",SUMIFS(Контрагенты!$F:$F,Контрагенты!$I:$I,"Основные материалы (DC)",Контрагенты!$C:$C,$EB4,Контрагенты!$E:$E,$EC4,Контрагенты!$B:$B,DZ$2))</f>
        <v>0</v>
      </c>
      <c r="EB4" s="33" t="s">
        <v>213</v>
      </c>
      <c r="EC4" s="33" t="s">
        <v>112</v>
      </c>
    </row>
    <row r="5" spans="1:133" s="33" customFormat="1" ht="38.25">
      <c r="A5" s="75" t="str">
        <f>IF(EB5="","",IFERROR(INDEX(Контрагенты!$H:$H,MATCH(1,INDEX((Контрагенты!$C:$C=EB5)*(Контрагенты!$E:$E=EC5)*(Контрагенты!$I:$I="Основные материалы (DC)"),0),0)),""))</f>
        <v>Оплата по счету №КП070806-26 от 08.06.2026 за трубу. Сумма 72906-00, в т.ч. НДС (22%) 13 146,98 руб.</v>
      </c>
      <c r="B5" s="75" t="str">
        <f t="shared" si="6"/>
        <v>КРЕПКИЙ ДОМ ООО</v>
      </c>
      <c r="C5" s="75" t="str">
        <f t="shared" si="6"/>
        <v>№КП070806-26</v>
      </c>
      <c r="H5" s="34">
        <f>IF(A5="","",SUM(I5:DZ5))</f>
        <v>72906</v>
      </c>
      <c r="I5" s="33">
        <f>IF($EB5="","",SUMIFS(Контрагенты!$F:$F,Контрагенты!$I:$I,"Основные материалы (DC)",Контрагенты!$C:$C,$EB5,Контрагенты!$E:$E,$EC5,Контрагенты!$B:$B,I$2))</f>
        <v>0</v>
      </c>
      <c r="J5" s="33">
        <f>IF($EB5="","",SUMIFS(Контрагенты!$F:$F,Контрагенты!$I:$I,"Основные материалы (DC)",Контрагенты!$C:$C,$EB5,Контрагенты!$E:$E,$EC5,Контрагенты!$B:$B,J$2))</f>
        <v>0</v>
      </c>
      <c r="K5" s="33">
        <f>IF($EB5="","",SUMIFS(Контрагенты!$F:$F,Контрагенты!$I:$I,"Основные материалы (DC)",Контрагенты!$C:$C,$EB5,Контрагенты!$E:$E,$EC5,Контрагенты!$B:$B,K$2))</f>
        <v>0</v>
      </c>
      <c r="L5" s="33">
        <f>IF($EB5="","",SUMIFS(Контрагенты!$F:$F,Контрагенты!$I:$I,"Основные материалы (DC)",Контрагенты!$C:$C,$EB5,Контрагенты!$E:$E,$EC5,Контрагенты!$B:$B,L$2))</f>
        <v>0</v>
      </c>
      <c r="M5" s="33">
        <f>IF($EB5="","",SUMIFS(Контрагенты!$F:$F,Контрагенты!$I:$I,"Основные материалы (DC)",Контрагенты!$C:$C,$EB5,Контрагенты!$E:$E,$EC5,Контрагенты!$B:$B,M$2))</f>
        <v>0</v>
      </c>
      <c r="N5" s="33">
        <f>IF($EB5="","",SUMIFS(Контрагенты!$F:$F,Контрагенты!$I:$I,"Основные материалы (DC)",Контрагенты!$C:$C,$EB5,Контрагенты!$E:$E,$EC5,Контрагенты!$B:$B,N$2))</f>
        <v>0</v>
      </c>
      <c r="O5" s="33">
        <f>IF($EB5="","",SUMIFS(Контрагенты!$F:$F,Контрагенты!$I:$I,"Основные материалы (DC)",Контрагенты!$C:$C,$EB5,Контрагенты!$E:$E,$EC5,Контрагенты!$B:$B,O$2))</f>
        <v>0</v>
      </c>
      <c r="P5" s="33">
        <f>IF($EB5="","",SUMIFS(Контрагенты!$F:$F,Контрагенты!$I:$I,"Основные материалы (DC)",Контрагенты!$C:$C,$EB5,Контрагенты!$E:$E,$EC5,Контрагенты!$B:$B,P$2))</f>
        <v>0</v>
      </c>
      <c r="Q5" s="33">
        <f>IF($EB5="","",SUMIFS(Контрагенты!$F:$F,Контрагенты!$I:$I,"Основные материалы (DC)",Контрагенты!$C:$C,$EB5,Контрагенты!$E:$E,$EC5,Контрагенты!$B:$B,Q$2))</f>
        <v>72906</v>
      </c>
      <c r="R5" s="33">
        <f>IF($EB5="","",SUMIFS(Контрагенты!$F:$F,Контрагенты!$I:$I,"Основные материалы (DC)",Контрагенты!$C:$C,$EB5,Контрагенты!$E:$E,$EC5,Контрагенты!$B:$B,R$2))</f>
        <v>0</v>
      </c>
      <c r="S5" s="33">
        <f>IF($EB5="","",SUMIFS(Контрагенты!$F:$F,Контрагенты!$I:$I,"Основные материалы (DC)",Контрагенты!$C:$C,$EB5,Контрагенты!$E:$E,$EC5,Контрагенты!$B:$B,S$2))</f>
        <v>0</v>
      </c>
      <c r="T5" s="33">
        <f>IF($EB5="","",SUMIFS(Контрагенты!$F:$F,Контрагенты!$I:$I,"Основные материалы (DC)",Контрагенты!$C:$C,$EB5,Контрагенты!$E:$E,$EC5,Контрагенты!$B:$B,T$2))</f>
        <v>0</v>
      </c>
      <c r="U5" s="33">
        <f>IF($EB5="","",SUMIFS(Контрагенты!$F:$F,Контрагенты!$I:$I,"Основные материалы (DC)",Контрагенты!$C:$C,$EB5,Контрагенты!$E:$E,$EC5,Контрагенты!$B:$B,U$2))</f>
        <v>0</v>
      </c>
      <c r="V5" s="33">
        <f>IF($EB5="","",SUMIFS(Контрагенты!$F:$F,Контрагенты!$I:$I,"Основные материалы (DC)",Контрагенты!$C:$C,$EB5,Контрагенты!$E:$E,$EC5,Контрагенты!$B:$B,V$2))</f>
        <v>0</v>
      </c>
      <c r="W5" s="33">
        <f>IF($EB5="","",SUMIFS(Контрагенты!$F:$F,Контрагенты!$I:$I,"Основные материалы (DC)",Контрагенты!$C:$C,$EB5,Контрагенты!$E:$E,$EC5,Контрагенты!$B:$B,W$2))</f>
        <v>0</v>
      </c>
      <c r="X5" s="33">
        <f>IF($EB5="","",SUMIFS(Контрагенты!$F:$F,Контрагенты!$I:$I,"Основные материалы (DC)",Контрагенты!$C:$C,$EB5,Контрагенты!$E:$E,$EC5,Контрагенты!$B:$B,X$2))</f>
        <v>0</v>
      </c>
      <c r="Y5" s="33">
        <f>IF($EB5="","",SUMIFS(Контрагенты!$F:$F,Контрагенты!$I:$I,"Основные материалы (DC)",Контрагенты!$C:$C,$EB5,Контрагенты!$E:$E,$EC5,Контрагенты!$B:$B,Y$2))</f>
        <v>0</v>
      </c>
      <c r="Z5" s="33">
        <f>IF($EB5="","",SUMIFS(Контрагенты!$F:$F,Контрагенты!$I:$I,"Основные материалы (DC)",Контрагенты!$C:$C,$EB5,Контрагенты!$E:$E,$EC5,Контрагенты!$B:$B,Z$2))</f>
        <v>0</v>
      </c>
      <c r="AA5" s="33">
        <f>IF($EB5="","",SUMIFS(Контрагенты!$F:$F,Контрагенты!$I:$I,"Основные материалы (DC)",Контрагенты!$C:$C,$EB5,Контрагенты!$E:$E,$EC5,Контрагенты!$B:$B,AA$2))</f>
        <v>0</v>
      </c>
      <c r="AB5" s="33">
        <f>IF($EB5="","",SUMIFS(Контрагенты!$F:$F,Контрагенты!$I:$I,"Основные материалы (DC)",Контрагенты!$C:$C,$EB5,Контрагенты!$E:$E,$EC5,Контрагенты!$B:$B,AB$2))</f>
        <v>0</v>
      </c>
      <c r="AC5" s="33">
        <f>IF($EB5="","",SUMIFS(Контрагенты!$F:$F,Контрагенты!$I:$I,"Основные материалы (DC)",Контрагенты!$C:$C,$EB5,Контрагенты!$E:$E,$EC5,Контрагенты!$B:$B,AC$2))</f>
        <v>0</v>
      </c>
      <c r="AD5" s="33">
        <f>IF($EB5="","",SUMIFS(Контрагенты!$F:$F,Контрагенты!$I:$I,"Основные материалы (DC)",Контрагенты!$C:$C,$EB5,Контрагенты!$E:$E,$EC5,Контрагенты!$B:$B,AD$2))</f>
        <v>0</v>
      </c>
      <c r="AE5" s="33">
        <f>IF($EB5="","",SUMIFS(Контрагенты!$F:$F,Контрагенты!$I:$I,"Основные материалы (DC)",Контрагенты!$C:$C,$EB5,Контрагенты!$E:$E,$EC5,Контрагенты!$B:$B,AE$2))</f>
        <v>0</v>
      </c>
      <c r="AF5" s="33">
        <f>IF($EB5="","",SUMIFS(Контрагенты!$F:$F,Контрагенты!$I:$I,"Основные материалы (DC)",Контрагенты!$C:$C,$EB5,Контрагенты!$E:$E,$EC5,Контрагенты!$B:$B,AF$2))</f>
        <v>0</v>
      </c>
      <c r="AG5" s="33">
        <f>IF($EB5="","",SUMIFS(Контрагенты!$F:$F,Контрагенты!$I:$I,"Основные материалы (DC)",Контрагенты!$C:$C,$EB5,Контрагенты!$E:$E,$EC5,Контрагенты!$B:$B,AG$2))</f>
        <v>0</v>
      </c>
      <c r="AH5" s="33">
        <f>IF($EB5="","",SUMIFS(Контрагенты!$F:$F,Контрагенты!$I:$I,"Основные материалы (DC)",Контрагенты!$C:$C,$EB5,Контрагенты!$E:$E,$EC5,Контрагенты!$B:$B,AH$2))</f>
        <v>0</v>
      </c>
      <c r="AI5" s="33">
        <f>IF($EB5="","",SUMIFS(Контрагенты!$F:$F,Контрагенты!$I:$I,"Основные материалы (DC)",Контрагенты!$C:$C,$EB5,Контрагенты!$E:$E,$EC5,Контрагенты!$B:$B,AI$2))</f>
        <v>0</v>
      </c>
      <c r="AJ5" s="33">
        <f>IF($EB5="","",SUMIFS(Контрагенты!$F:$F,Контрагенты!$I:$I,"Основные материалы (DC)",Контрагенты!$C:$C,$EB5,Контрагенты!$E:$E,$EC5,Контрагенты!$B:$B,AJ$2))</f>
        <v>0</v>
      </c>
      <c r="AK5" s="33">
        <f>IF($EB5="","",SUMIFS(Контрагенты!$F:$F,Контрагенты!$I:$I,"Основные материалы (DC)",Контрагенты!$C:$C,$EB5,Контрагенты!$E:$E,$EC5,Контрагенты!$B:$B,AK$2))</f>
        <v>0</v>
      </c>
      <c r="AL5" s="33">
        <f>IF($EB5="","",SUMIFS(Контрагенты!$F:$F,Контрагенты!$I:$I,"Основные материалы (DC)",Контрагенты!$C:$C,$EB5,Контрагенты!$E:$E,$EC5,Контрагенты!$B:$B,AL$2))</f>
        <v>0</v>
      </c>
      <c r="AM5" s="33">
        <f>IF($EB5="","",SUMIFS(Контрагенты!$F:$F,Контрагенты!$I:$I,"Основные материалы (DC)",Контрагенты!$C:$C,$EB5,Контрагенты!$E:$E,$EC5,Контрагенты!$B:$B,AM$2))</f>
        <v>0</v>
      </c>
      <c r="AN5" s="33">
        <f>IF($EB5="","",SUMIFS(Контрагенты!$F:$F,Контрагенты!$I:$I,"Основные материалы (DC)",Контрагенты!$C:$C,$EB5,Контрагенты!$E:$E,$EC5,Контрагенты!$B:$B,AN$2))</f>
        <v>0</v>
      </c>
      <c r="AO5" s="33">
        <f>IF($EB5="","",SUMIFS(Контрагенты!$F:$F,Контрагенты!$I:$I,"Основные материалы (DC)",Контрагенты!$C:$C,$EB5,Контрагенты!$E:$E,$EC5,Контрагенты!$B:$B,AO$2))</f>
        <v>0</v>
      </c>
      <c r="AP5" s="33">
        <f>IF($EB5="","",SUMIFS(Контрагенты!$F:$F,Контрагенты!$I:$I,"Основные материалы (DC)",Контрагенты!$C:$C,$EB5,Контрагенты!$E:$E,$EC5,Контрагенты!$B:$B,AP$2))</f>
        <v>0</v>
      </c>
      <c r="AQ5" s="33">
        <f>IF($EB5="","",SUMIFS(Контрагенты!$F:$F,Контрагенты!$I:$I,"Основные материалы (DC)",Контрагенты!$C:$C,$EB5,Контрагенты!$E:$E,$EC5,Контрагенты!$B:$B,AQ$2))</f>
        <v>0</v>
      </c>
      <c r="AR5" s="33">
        <f>IF($EB5="","",SUMIFS(Контрагенты!$F:$F,Контрагенты!$I:$I,"Основные материалы (DC)",Контрагенты!$C:$C,$EB5,Контрагенты!$E:$E,$EC5,Контрагенты!$B:$B,AR$2))</f>
        <v>0</v>
      </c>
      <c r="AS5" s="33">
        <f>IF($EB5="","",SUMIFS(Контрагенты!$F:$F,Контрагенты!$I:$I,"Основные материалы (DC)",Контрагенты!$C:$C,$EB5,Контрагенты!$E:$E,$EC5,Контрагенты!$B:$B,AS$2))</f>
        <v>0</v>
      </c>
      <c r="AT5" s="33">
        <f>IF($EB5="","",SUMIFS(Контрагенты!$F:$F,Контрагенты!$I:$I,"Основные материалы (DC)",Контрагенты!$C:$C,$EB5,Контрагенты!$E:$E,$EC5,Контрагенты!$B:$B,AT$2))</f>
        <v>0</v>
      </c>
      <c r="AU5" s="33">
        <f>IF($EB5="","",SUMIFS(Контрагенты!$F:$F,Контрагенты!$I:$I,"Основные материалы (DC)",Контрагенты!$C:$C,$EB5,Контрагенты!$E:$E,$EC5,Контрагенты!$B:$B,AU$2))</f>
        <v>0</v>
      </c>
      <c r="AV5" s="33">
        <f>IF($EB5="","",SUMIFS(Контрагенты!$F:$F,Контрагенты!$I:$I,"Основные материалы (DC)",Контрагенты!$C:$C,$EB5,Контрагенты!$E:$E,$EC5,Контрагенты!$B:$B,AV$2))</f>
        <v>0</v>
      </c>
      <c r="AW5" s="33">
        <f>IF($EB5="","",SUMIFS(Контрагенты!$F:$F,Контрагенты!$I:$I,"Основные материалы (DC)",Контрагенты!$C:$C,$EB5,Контрагенты!$E:$E,$EC5,Контрагенты!$B:$B,AW$2))</f>
        <v>0</v>
      </c>
      <c r="AX5" s="33">
        <f>IF($EB5="","",SUMIFS(Контрагенты!$F:$F,Контрагенты!$I:$I,"Основные материалы (DC)",Контрагенты!$C:$C,$EB5,Контрагенты!$E:$E,$EC5,Контрагенты!$B:$B,AX$2))</f>
        <v>0</v>
      </c>
      <c r="AY5" s="33">
        <f>IF($EB5="","",SUMIFS(Контрагенты!$F:$F,Контрагенты!$I:$I,"Основные материалы (DC)",Контрагенты!$C:$C,$EB5,Контрагенты!$E:$E,$EC5,Контрагенты!$B:$B,AY$2))</f>
        <v>0</v>
      </c>
      <c r="AZ5" s="33">
        <f>IF($EB5="","",SUMIFS(Контрагенты!$F:$F,Контрагенты!$I:$I,"Основные материалы (DC)",Контрагенты!$C:$C,$EB5,Контрагенты!$E:$E,$EC5,Контрагенты!$B:$B,AZ$2))</f>
        <v>0</v>
      </c>
      <c r="BA5" s="33">
        <f>IF($EB5="","",SUMIFS(Контрагенты!$F:$F,Контрагенты!$I:$I,"Основные материалы (DC)",Контрагенты!$C:$C,$EB5,Контрагенты!$E:$E,$EC5,Контрагенты!$B:$B,BA$2))</f>
        <v>0</v>
      </c>
      <c r="BB5" s="33">
        <f>IF($EB5="","",SUMIFS(Контрагенты!$F:$F,Контрагенты!$I:$I,"Основные материалы (DC)",Контрагенты!$C:$C,$EB5,Контрагенты!$E:$E,$EC5,Контрагенты!$B:$B,BB$2))</f>
        <v>0</v>
      </c>
      <c r="BC5" s="33">
        <f>IF($EB5="","",SUMIFS(Контрагенты!$F:$F,Контрагенты!$I:$I,"Основные материалы (DC)",Контрагенты!$C:$C,$EB5,Контрагенты!$E:$E,$EC5,Контрагенты!$B:$B,BC$2))</f>
        <v>0</v>
      </c>
      <c r="BD5" s="33">
        <f>IF($EB5="","",SUMIFS(Контрагенты!$F:$F,Контрагенты!$I:$I,"Основные материалы (DC)",Контрагенты!$C:$C,$EB5,Контрагенты!$E:$E,$EC5,Контрагенты!$B:$B,BD$2))</f>
        <v>0</v>
      </c>
      <c r="BE5" s="33">
        <f>IF($EB5="","",SUMIFS(Контрагенты!$F:$F,Контрагенты!$I:$I,"Основные материалы (DC)",Контрагенты!$C:$C,$EB5,Контрагенты!$E:$E,$EC5,Контрагенты!$B:$B,BE$2))</f>
        <v>0</v>
      </c>
      <c r="BF5" s="33">
        <f>IF($EB5="","",SUMIFS(Контрагенты!$F:$F,Контрагенты!$I:$I,"Основные материалы (DC)",Контрагенты!$C:$C,$EB5,Контрагенты!$E:$E,$EC5,Контрагенты!$B:$B,BF$2))</f>
        <v>0</v>
      </c>
      <c r="BG5" s="33">
        <f>IF($EB5="","",SUMIFS(Контрагенты!$F:$F,Контрагенты!$I:$I,"Основные материалы (DC)",Контрагенты!$C:$C,$EB5,Контрагенты!$E:$E,$EC5,Контрагенты!$B:$B,BG$2))</f>
        <v>0</v>
      </c>
      <c r="BH5" s="33">
        <f>IF($EB5="","",SUMIFS(Контрагенты!$F:$F,Контрагенты!$I:$I,"Основные материалы (DC)",Контрагенты!$C:$C,$EB5,Контрагенты!$E:$E,$EC5,Контрагенты!$B:$B,BH$2))</f>
        <v>0</v>
      </c>
      <c r="BI5" s="33">
        <f>IF($EB5="","",SUMIFS(Контрагенты!$F:$F,Контрагенты!$I:$I,"Основные материалы (DC)",Контрагенты!$C:$C,$EB5,Контрагенты!$E:$E,$EC5,Контрагенты!$B:$B,BI$2))</f>
        <v>0</v>
      </c>
      <c r="BJ5" s="33">
        <f>IF($EB5="","",SUMIFS(Контрагенты!$F:$F,Контрагенты!$I:$I,"Основные материалы (DC)",Контрагенты!$C:$C,$EB5,Контрагенты!$E:$E,$EC5,Контрагенты!$B:$B,BJ$2))</f>
        <v>0</v>
      </c>
      <c r="BK5" s="33">
        <f>IF($EB5="","",SUMIFS(Контрагенты!$F:$F,Контрагенты!$I:$I,"Основные материалы (DC)",Контрагенты!$C:$C,$EB5,Контрагенты!$E:$E,$EC5,Контрагенты!$B:$B,BK$2))</f>
        <v>0</v>
      </c>
      <c r="BL5" s="33">
        <f>IF($EB5="","",SUMIFS(Контрагенты!$F:$F,Контрагенты!$I:$I,"Основные материалы (DC)",Контрагенты!$C:$C,$EB5,Контрагенты!$E:$E,$EC5,Контрагенты!$B:$B,BL$2))</f>
        <v>0</v>
      </c>
      <c r="BM5" s="33">
        <f>IF($EB5="","",SUMIFS(Контрагенты!$F:$F,Контрагенты!$I:$I,"Основные материалы (DC)",Контрагенты!$C:$C,$EB5,Контрагенты!$E:$E,$EC5,Контрагенты!$B:$B,BM$2))</f>
        <v>0</v>
      </c>
      <c r="BN5" s="33">
        <f>IF($EB5="","",SUMIFS(Контрагенты!$F:$F,Контрагенты!$I:$I,"Основные материалы (DC)",Контрагенты!$C:$C,$EB5,Контрагенты!$E:$E,$EC5,Контрагенты!$B:$B,BN$2))</f>
        <v>0</v>
      </c>
      <c r="BO5" s="33">
        <f>IF($EB5="","",SUMIFS(Контрагенты!$F:$F,Контрагенты!$I:$I,"Основные материалы (DC)",Контрагенты!$C:$C,$EB5,Контрагенты!$E:$E,$EC5,Контрагенты!$B:$B,BO$2))</f>
        <v>0</v>
      </c>
      <c r="BP5" s="33">
        <f>IF($EB5="","",SUMIFS(Контрагенты!$F:$F,Контрагенты!$I:$I,"Основные материалы (DC)",Контрагенты!$C:$C,$EB5,Контрагенты!$E:$E,$EC5,Контрагенты!$B:$B,BP$2))</f>
        <v>0</v>
      </c>
      <c r="BQ5" s="33">
        <f>IF($EB5="","",SUMIFS(Контрагенты!$F:$F,Контрагенты!$I:$I,"Основные материалы (DC)",Контрагенты!$C:$C,$EB5,Контрагенты!$E:$E,$EC5,Контрагенты!$B:$B,BQ$2))</f>
        <v>0</v>
      </c>
      <c r="BR5" s="33">
        <f>IF($EB5="","",SUMIFS(Контрагенты!$F:$F,Контрагенты!$I:$I,"Основные материалы (DC)",Контрагенты!$C:$C,$EB5,Контрагенты!$E:$E,$EC5,Контрагенты!$B:$B,BR$2))</f>
        <v>0</v>
      </c>
      <c r="BS5" s="33">
        <f>IF($EB5="","",SUMIFS(Контрагенты!$F:$F,Контрагенты!$I:$I,"Основные материалы (DC)",Контрагенты!$C:$C,$EB5,Контрагенты!$E:$E,$EC5,Контрагенты!$B:$B,BS$2))</f>
        <v>0</v>
      </c>
      <c r="BT5" s="33">
        <f>IF($EB5="","",SUMIFS(Контрагенты!$F:$F,Контрагенты!$I:$I,"Основные материалы (DC)",Контрагенты!$C:$C,$EB5,Контрагенты!$E:$E,$EC5,Контрагенты!$B:$B,BT$2))</f>
        <v>0</v>
      </c>
      <c r="BU5" s="33">
        <f>IF($EB5="","",SUMIFS(Контрагенты!$F:$F,Контрагенты!$I:$I,"Основные материалы (DC)",Контрагенты!$C:$C,$EB5,Контрагенты!$E:$E,$EC5,Контрагенты!$B:$B,BU$2))</f>
        <v>0</v>
      </c>
      <c r="BV5" s="33">
        <f>IF($EB5="","",SUMIFS(Контрагенты!$F:$F,Контрагенты!$I:$I,"Основные материалы (DC)",Контрагенты!$C:$C,$EB5,Контрагенты!$E:$E,$EC5,Контрагенты!$B:$B,BV$2))</f>
        <v>0</v>
      </c>
      <c r="BW5" s="33">
        <f>IF($EB5="","",SUMIFS(Контрагенты!$F:$F,Контрагенты!$I:$I,"Основные материалы (DC)",Контрагенты!$C:$C,$EB5,Контрагенты!$E:$E,$EC5,Контрагенты!$B:$B,BW$2))</f>
        <v>0</v>
      </c>
      <c r="BX5" s="33">
        <f>IF($EB5="","",SUMIFS(Контрагенты!$F:$F,Контрагенты!$I:$I,"Основные материалы (DC)",Контрагенты!$C:$C,$EB5,Контрагенты!$E:$E,$EC5,Контрагенты!$B:$B,BX$2))</f>
        <v>0</v>
      </c>
      <c r="BY5" s="33">
        <f>IF($EB5="","",SUMIFS(Контрагенты!$F:$F,Контрагенты!$I:$I,"Основные материалы (DC)",Контрагенты!$C:$C,$EB5,Контрагенты!$E:$E,$EC5,Контрагенты!$B:$B,BY$2))</f>
        <v>0</v>
      </c>
      <c r="BZ5" s="33">
        <f>IF($EB5="","",SUMIFS(Контрагенты!$F:$F,Контрагенты!$I:$I,"Основные материалы (DC)",Контрагенты!$C:$C,$EB5,Контрагенты!$E:$E,$EC5,Контрагенты!$B:$B,BZ$2))</f>
        <v>0</v>
      </c>
      <c r="CA5" s="33">
        <f>IF($EB5="","",SUMIFS(Контрагенты!$F:$F,Контрагенты!$I:$I,"Основные материалы (DC)",Контрагенты!$C:$C,$EB5,Контрагенты!$E:$E,$EC5,Контрагенты!$B:$B,CA$2))</f>
        <v>0</v>
      </c>
      <c r="CB5" s="33">
        <f>IF($EB5="","",SUMIFS(Контрагенты!$F:$F,Контрагенты!$I:$I,"Основные материалы (DC)",Контрагенты!$C:$C,$EB5,Контрагенты!$E:$E,$EC5,Контрагенты!$B:$B,CB$2))</f>
        <v>0</v>
      </c>
      <c r="CC5" s="33">
        <f>IF($EB5="","",SUMIFS(Контрагенты!$F:$F,Контрагенты!$I:$I,"Основные материалы (DC)",Контрагенты!$C:$C,$EB5,Контрагенты!$E:$E,$EC5,Контрагенты!$B:$B,CC$2))</f>
        <v>0</v>
      </c>
      <c r="CD5" s="33">
        <f>IF($EB5="","",SUMIFS(Контрагенты!$F:$F,Контрагенты!$I:$I,"Основные материалы (DC)",Контрагенты!$C:$C,$EB5,Контрагенты!$E:$E,$EC5,Контрагенты!$B:$B,CD$2))</f>
        <v>0</v>
      </c>
      <c r="CE5" s="33">
        <f>IF($EB5="","",SUMIFS(Контрагенты!$F:$F,Контрагенты!$I:$I,"Основные материалы (DC)",Контрагенты!$C:$C,$EB5,Контрагенты!$E:$E,$EC5,Контрагенты!$B:$B,CE$2))</f>
        <v>0</v>
      </c>
      <c r="CF5" s="33">
        <f>IF($EB5="","",SUMIFS(Контрагенты!$F:$F,Контрагенты!$I:$I,"Основные материалы (DC)",Контрагенты!$C:$C,$EB5,Контрагенты!$E:$E,$EC5,Контрагенты!$B:$B,CF$2))</f>
        <v>0</v>
      </c>
      <c r="CG5" s="33">
        <f>IF($EB5="","",SUMIFS(Контрагенты!$F:$F,Контрагенты!$I:$I,"Основные материалы (DC)",Контрагенты!$C:$C,$EB5,Контрагенты!$E:$E,$EC5,Контрагенты!$B:$B,CG$2))</f>
        <v>0</v>
      </c>
      <c r="CH5" s="33">
        <f>IF($EB5="","",SUMIFS(Контрагенты!$F:$F,Контрагенты!$I:$I,"Основные материалы (DC)",Контрагенты!$C:$C,$EB5,Контрагенты!$E:$E,$EC5,Контрагенты!$B:$B,CH$2))</f>
        <v>0</v>
      </c>
      <c r="CI5" s="33">
        <f>IF($EB5="","",SUMIFS(Контрагенты!$F:$F,Контрагенты!$I:$I,"Основные материалы (DC)",Контрагенты!$C:$C,$EB5,Контрагенты!$E:$E,$EC5,Контрагенты!$B:$B,CI$2))</f>
        <v>0</v>
      </c>
      <c r="CJ5" s="33">
        <f>IF($EB5="","",SUMIFS(Контрагенты!$F:$F,Контрагенты!$I:$I,"Основные материалы (DC)",Контрагенты!$C:$C,$EB5,Контрагенты!$E:$E,$EC5,Контрагенты!$B:$B,CJ$2))</f>
        <v>0</v>
      </c>
      <c r="CK5" s="33">
        <f>IF($EB5="","",SUMIFS(Контрагенты!$F:$F,Контрагенты!$I:$I,"Основные материалы (DC)",Контрагенты!$C:$C,$EB5,Контрагенты!$E:$E,$EC5,Контрагенты!$B:$B,CK$2))</f>
        <v>0</v>
      </c>
      <c r="CL5" s="33">
        <f>IF($EB5="","",SUMIFS(Контрагенты!$F:$F,Контрагенты!$I:$I,"Основные материалы (DC)",Контрагенты!$C:$C,$EB5,Контрагенты!$E:$E,$EC5,Контрагенты!$B:$B,CL$2))</f>
        <v>0</v>
      </c>
      <c r="CM5" s="33">
        <f>IF($EB5="","",SUMIFS(Контрагенты!$F:$F,Контрагенты!$I:$I,"Основные материалы (DC)",Контрагенты!$C:$C,$EB5,Контрагенты!$E:$E,$EC5,Контрагенты!$B:$B,CM$2))</f>
        <v>0</v>
      </c>
      <c r="CN5" s="33">
        <f>IF($EB5="","",SUMIFS(Контрагенты!$F:$F,Контрагенты!$I:$I,"Основные материалы (DC)",Контрагенты!$C:$C,$EB5,Контрагенты!$E:$E,$EC5,Контрагенты!$B:$B,CN$2))</f>
        <v>0</v>
      </c>
      <c r="CO5" s="33">
        <f>IF($EB5="","",SUMIFS(Контрагенты!$F:$F,Контрагенты!$I:$I,"Основные материалы (DC)",Контрагенты!$C:$C,$EB5,Контрагенты!$E:$E,$EC5,Контрагенты!$B:$B,CO$2))</f>
        <v>0</v>
      </c>
      <c r="CP5" s="33">
        <f>IF($EB5="","",SUMIFS(Контрагенты!$F:$F,Контрагенты!$I:$I,"Основные материалы (DC)",Контрагенты!$C:$C,$EB5,Контрагенты!$E:$E,$EC5,Контрагенты!$B:$B,CP$2))</f>
        <v>0</v>
      </c>
      <c r="CQ5" s="33">
        <f>IF($EB5="","",SUMIFS(Контрагенты!$F:$F,Контрагенты!$I:$I,"Основные материалы (DC)",Контрагенты!$C:$C,$EB5,Контрагенты!$E:$E,$EC5,Контрагенты!$B:$B,CQ$2))</f>
        <v>0</v>
      </c>
      <c r="CR5" s="33">
        <f>IF($EB5="","",SUMIFS(Контрагенты!$F:$F,Контрагенты!$I:$I,"Основные материалы (DC)",Контрагенты!$C:$C,$EB5,Контрагенты!$E:$E,$EC5,Контрагенты!$B:$B,CR$2))</f>
        <v>0</v>
      </c>
      <c r="CS5" s="33">
        <f>IF($EB5="","",SUMIFS(Контрагенты!$F:$F,Контрагенты!$I:$I,"Основные материалы (DC)",Контрагенты!$C:$C,$EB5,Контрагенты!$E:$E,$EC5,Контрагенты!$B:$B,CS$2))</f>
        <v>0</v>
      </c>
      <c r="CT5" s="33">
        <f>IF($EB5="","",SUMIFS(Контрагенты!$F:$F,Контрагенты!$I:$I,"Основные материалы (DC)",Контрагенты!$C:$C,$EB5,Контрагенты!$E:$E,$EC5,Контрагенты!$B:$B,CT$2))</f>
        <v>0</v>
      </c>
      <c r="CU5" s="33">
        <f>IF($EB5="","",SUMIFS(Контрагенты!$F:$F,Контрагенты!$I:$I,"Основные материалы (DC)",Контрагенты!$C:$C,$EB5,Контрагенты!$E:$E,$EC5,Контрагенты!$B:$B,CU$2))</f>
        <v>0</v>
      </c>
      <c r="CV5" s="33">
        <f>IF($EB5="","",SUMIFS(Контрагенты!$F:$F,Контрагенты!$I:$I,"Основные материалы (DC)",Контрагенты!$C:$C,$EB5,Контрагенты!$E:$E,$EC5,Контрагенты!$B:$B,CV$2))</f>
        <v>0</v>
      </c>
      <c r="CW5" s="33">
        <f>IF($EB5="","",SUMIFS(Контрагенты!$F:$F,Контрагенты!$I:$I,"Основные материалы (DC)",Контрагенты!$C:$C,$EB5,Контрагенты!$E:$E,$EC5,Контрагенты!$B:$B,CW$2))</f>
        <v>0</v>
      </c>
      <c r="CX5" s="33">
        <f>IF($EB5="","",SUMIFS(Контрагенты!$F:$F,Контрагенты!$I:$I,"Основные материалы (DC)",Контрагенты!$C:$C,$EB5,Контрагенты!$E:$E,$EC5,Контрагенты!$B:$B,CX$2))</f>
        <v>0</v>
      </c>
      <c r="CY5" s="33">
        <f>IF($EB5="","",SUMIFS(Контрагенты!$F:$F,Контрагенты!$I:$I,"Основные материалы (DC)",Контрагенты!$C:$C,$EB5,Контрагенты!$E:$E,$EC5,Контрагенты!$B:$B,CY$2))</f>
        <v>0</v>
      </c>
      <c r="CZ5" s="33">
        <f>IF($EB5="","",SUMIFS(Контрагенты!$F:$F,Контрагенты!$I:$I,"Основные материалы (DC)",Контрагенты!$C:$C,$EB5,Контрагенты!$E:$E,$EC5,Контрагенты!$B:$B,CZ$2))</f>
        <v>0</v>
      </c>
      <c r="DA5" s="33">
        <f>IF($EB5="","",SUMIFS(Контрагенты!$F:$F,Контрагенты!$I:$I,"Основные материалы (DC)",Контрагенты!$C:$C,$EB5,Контрагенты!$E:$E,$EC5,Контрагенты!$B:$B,DA$2))</f>
        <v>0</v>
      </c>
      <c r="DB5" s="33">
        <f>IF($EB5="","",SUMIFS(Контрагенты!$F:$F,Контрагенты!$I:$I,"Основные материалы (DC)",Контрагенты!$C:$C,$EB5,Контрагенты!$E:$E,$EC5,Контрагенты!$B:$B,DB$2))</f>
        <v>0</v>
      </c>
      <c r="DC5" s="33">
        <f>IF($EB5="","",SUMIFS(Контрагенты!$F:$F,Контрагенты!$I:$I,"Основные материалы (DC)",Контрагенты!$C:$C,$EB5,Контрагенты!$E:$E,$EC5,Контрагенты!$B:$B,DC$2))</f>
        <v>0</v>
      </c>
      <c r="DD5" s="33">
        <f>IF($EB5="","",SUMIFS(Контрагенты!$F:$F,Контрагенты!$I:$I,"Основные материалы (DC)",Контрагенты!$C:$C,$EB5,Контрагенты!$E:$E,$EC5,Контрагенты!$B:$B,DD$2))</f>
        <v>0</v>
      </c>
      <c r="DE5" s="33">
        <f>IF($EB5="","",SUMIFS(Контрагенты!$F:$F,Контрагенты!$I:$I,"Основные материалы (DC)",Контрагенты!$C:$C,$EB5,Контрагенты!$E:$E,$EC5,Контрагенты!$B:$B,DE$2))</f>
        <v>0</v>
      </c>
      <c r="DF5" s="33">
        <f>IF($EB5="","",SUMIFS(Контрагенты!$F:$F,Контрагенты!$I:$I,"Основные материалы (DC)",Контрагенты!$C:$C,$EB5,Контрагенты!$E:$E,$EC5,Контрагенты!$B:$B,DF$2))</f>
        <v>0</v>
      </c>
      <c r="DG5" s="33">
        <f>IF($EB5="","",SUMIFS(Контрагенты!$F:$F,Контрагенты!$I:$I,"Основные материалы (DC)",Контрагенты!$C:$C,$EB5,Контрагенты!$E:$E,$EC5,Контрагенты!$B:$B,DG$2))</f>
        <v>0</v>
      </c>
      <c r="DH5" s="33">
        <f>IF($EB5="","",SUMIFS(Контрагенты!$F:$F,Контрагенты!$I:$I,"Основные материалы (DC)",Контрагенты!$C:$C,$EB5,Контрагенты!$E:$E,$EC5,Контрагенты!$B:$B,DH$2))</f>
        <v>0</v>
      </c>
      <c r="DI5" s="33">
        <f>IF($EB5="","",SUMIFS(Контрагенты!$F:$F,Контрагенты!$I:$I,"Основные материалы (DC)",Контрагенты!$C:$C,$EB5,Контрагенты!$E:$E,$EC5,Контрагенты!$B:$B,DI$2))</f>
        <v>0</v>
      </c>
      <c r="DJ5" s="33">
        <f>IF($EB5="","",SUMIFS(Контрагенты!$F:$F,Контрагенты!$I:$I,"Основные материалы (DC)",Контрагенты!$C:$C,$EB5,Контрагенты!$E:$E,$EC5,Контрагенты!$B:$B,DJ$2))</f>
        <v>0</v>
      </c>
      <c r="DK5" s="33">
        <f>IF($EB5="","",SUMIFS(Контрагенты!$F:$F,Контрагенты!$I:$I,"Основные материалы (DC)",Контрагенты!$C:$C,$EB5,Контрагенты!$E:$E,$EC5,Контрагенты!$B:$B,DK$2))</f>
        <v>0</v>
      </c>
      <c r="DL5" s="33">
        <f>IF($EB5="","",SUMIFS(Контрагенты!$F:$F,Контрагенты!$I:$I,"Основные материалы (DC)",Контрагенты!$C:$C,$EB5,Контрагенты!$E:$E,$EC5,Контрагенты!$B:$B,DL$2))</f>
        <v>0</v>
      </c>
      <c r="DM5" s="33">
        <f>IF($EB5="","",SUMIFS(Контрагенты!$F:$F,Контрагенты!$I:$I,"Основные материалы (DC)",Контрагенты!$C:$C,$EB5,Контрагенты!$E:$E,$EC5,Контрагенты!$B:$B,DM$2))</f>
        <v>0</v>
      </c>
      <c r="DN5" s="33">
        <f>IF($EB5="","",SUMIFS(Контрагенты!$F:$F,Контрагенты!$I:$I,"Основные материалы (DC)",Контрагенты!$C:$C,$EB5,Контрагенты!$E:$E,$EC5,Контрагенты!$B:$B,DN$2))</f>
        <v>0</v>
      </c>
      <c r="DO5" s="33">
        <f>IF($EB5="","",SUMIFS(Контрагенты!$F:$F,Контрагенты!$I:$I,"Основные материалы (DC)",Контрагенты!$C:$C,$EB5,Контрагенты!$E:$E,$EC5,Контрагенты!$B:$B,DO$2))</f>
        <v>0</v>
      </c>
      <c r="DP5" s="33">
        <f>IF($EB5="","",SUMIFS(Контрагенты!$F:$F,Контрагенты!$I:$I,"Основные материалы (DC)",Контрагенты!$C:$C,$EB5,Контрагенты!$E:$E,$EC5,Контрагенты!$B:$B,DP$2))</f>
        <v>0</v>
      </c>
      <c r="DQ5" s="33">
        <f>IF($EB5="","",SUMIFS(Контрагенты!$F:$F,Контрагенты!$I:$I,"Основные материалы (DC)",Контрагенты!$C:$C,$EB5,Контрагенты!$E:$E,$EC5,Контрагенты!$B:$B,DQ$2))</f>
        <v>0</v>
      </c>
      <c r="DR5" s="33">
        <f>IF($EB5="","",SUMIFS(Контрагенты!$F:$F,Контрагенты!$I:$I,"Основные материалы (DC)",Контрагенты!$C:$C,$EB5,Контрагенты!$E:$E,$EC5,Контрагенты!$B:$B,DR$2))</f>
        <v>0</v>
      </c>
      <c r="DS5" s="33">
        <f>IF($EB5="","",SUMIFS(Контрагенты!$F:$F,Контрагенты!$I:$I,"Основные материалы (DC)",Контрагенты!$C:$C,$EB5,Контрагенты!$E:$E,$EC5,Контрагенты!$B:$B,DS$2))</f>
        <v>0</v>
      </c>
      <c r="DT5" s="33">
        <f>IF($EB5="","",SUMIFS(Контрагенты!$F:$F,Контрагенты!$I:$I,"Основные материалы (DC)",Контрагенты!$C:$C,$EB5,Контрагенты!$E:$E,$EC5,Контрагенты!$B:$B,DT$2))</f>
        <v>0</v>
      </c>
      <c r="DU5" s="33">
        <f>IF($EB5="","",SUMIFS(Контрагенты!$F:$F,Контрагенты!$I:$I,"Основные материалы (DC)",Контрагенты!$C:$C,$EB5,Контрагенты!$E:$E,$EC5,Контрагенты!$B:$B,DU$2))</f>
        <v>0</v>
      </c>
      <c r="DV5" s="33">
        <f>IF($EB5="","",SUMIFS(Контрагенты!$F:$F,Контрагенты!$I:$I,"Основные материалы (DC)",Контрагенты!$C:$C,$EB5,Контрагенты!$E:$E,$EC5,Контрагенты!$B:$B,DV$2))</f>
        <v>0</v>
      </c>
      <c r="DW5" s="33">
        <f>IF($EB5="","",SUMIFS(Контрагенты!$F:$F,Контрагенты!$I:$I,"Основные материалы (DC)",Контрагенты!$C:$C,$EB5,Контрагенты!$E:$E,$EC5,Контрагенты!$B:$B,DW$2))</f>
        <v>0</v>
      </c>
      <c r="DX5" s="33">
        <f>IF($EB5="","",SUMIFS(Контрагенты!$F:$F,Контрагенты!$I:$I,"Основные материалы (DC)",Контрагенты!$C:$C,$EB5,Контрагенты!$E:$E,$EC5,Контрагенты!$B:$B,DX$2))</f>
        <v>0</v>
      </c>
      <c r="DY5" s="33">
        <f>IF($EB5="","",SUMIFS(Контрагенты!$F:$F,Контрагенты!$I:$I,"Основные материалы (DC)",Контрагенты!$C:$C,$EB5,Контрагенты!$E:$E,$EC5,Контрагенты!$B:$B,DY$2))</f>
        <v>0</v>
      </c>
      <c r="DZ5" s="33">
        <f>IF($EB5="","",SUMIFS(Контрагенты!$F:$F,Контрагенты!$I:$I,"Основные материалы (DC)",Контрагенты!$C:$C,$EB5,Контрагенты!$E:$E,$EC5,Контрагенты!$B:$B,DZ$2))</f>
        <v>0</v>
      </c>
      <c r="EB5" s="33" t="s">
        <v>245</v>
      </c>
      <c r="EC5" s="33" t="s">
        <v>246</v>
      </c>
    </row>
    <row r="6" spans="1:133" s="33" customFormat="1" ht="38.25">
      <c r="A6" s="75" t="str">
        <f>IF(EB6="","",IFERROR(INDEX(Контрагенты!$H:$H,MATCH(1,INDEX((Контрагенты!$C:$C=EB6)*(Контрагенты!$E:$E=EC6)*(Контрагенты!$I:$I="Основные материалы (DC)"),0),0)),""))</f>
        <v>Оплата по счету №1769888 от 08.06.2026 за арматуру. Сумма 1091740-81, в т.ч. НДС (22%) 196 871,29 руб.</v>
      </c>
      <c r="B6" s="75" t="str">
        <f t="shared" si="6"/>
        <v>МЕТАЛЛСЕРВИС-МОСКВА ООО</v>
      </c>
      <c r="C6" s="75" t="str">
        <f t="shared" si="6"/>
        <v>№1769888</v>
      </c>
      <c r="H6" s="34">
        <f>IF(A6="","",SUM(I6:DZ6))</f>
        <v>1091740.81</v>
      </c>
      <c r="I6" s="33">
        <f>IF($EB6="","",SUMIFS(Контрагенты!$F:$F,Контрагенты!$I:$I,"Основные материалы (DC)",Контрагенты!$C:$C,$EB6,Контрагенты!$E:$E,$EC6,Контрагенты!$B:$B,I$2))</f>
        <v>0</v>
      </c>
      <c r="J6" s="33">
        <f>IF($EB6="","",SUMIFS(Контрагенты!$F:$F,Контрагенты!$I:$I,"Основные материалы (DC)",Контрагенты!$C:$C,$EB6,Контрагенты!$E:$E,$EC6,Контрагенты!$B:$B,J$2))</f>
        <v>0</v>
      </c>
      <c r="K6" s="33">
        <f>IF($EB6="","",SUMIFS(Контрагенты!$F:$F,Контрагенты!$I:$I,"Основные материалы (DC)",Контрагенты!$C:$C,$EB6,Контрагенты!$E:$E,$EC6,Контрагенты!$B:$B,K$2))</f>
        <v>0</v>
      </c>
      <c r="L6" s="33">
        <f>IF($EB6="","",SUMIFS(Контрагенты!$F:$F,Контрагенты!$I:$I,"Основные материалы (DC)",Контрагенты!$C:$C,$EB6,Контрагенты!$E:$E,$EC6,Контрагенты!$B:$B,L$2))</f>
        <v>0</v>
      </c>
      <c r="M6" s="33">
        <f>IF($EB6="","",SUMIFS(Контрагенты!$F:$F,Контрагенты!$I:$I,"Основные материалы (DC)",Контрагенты!$C:$C,$EB6,Контрагенты!$E:$E,$EC6,Контрагенты!$B:$B,M$2))</f>
        <v>0</v>
      </c>
      <c r="N6" s="33">
        <f>IF($EB6="","",SUMIFS(Контрагенты!$F:$F,Контрагенты!$I:$I,"Основные материалы (DC)",Контрагенты!$C:$C,$EB6,Контрагенты!$E:$E,$EC6,Контрагенты!$B:$B,N$2))</f>
        <v>0</v>
      </c>
      <c r="O6" s="33">
        <f>IF($EB6="","",SUMIFS(Контрагенты!$F:$F,Контрагенты!$I:$I,"Основные материалы (DC)",Контрагенты!$C:$C,$EB6,Контрагенты!$E:$E,$EC6,Контрагенты!$B:$B,O$2))</f>
        <v>0</v>
      </c>
      <c r="P6" s="33">
        <f>IF($EB6="","",SUMIFS(Контрагенты!$F:$F,Контрагенты!$I:$I,"Основные материалы (DC)",Контрагенты!$C:$C,$EB6,Контрагенты!$E:$E,$EC6,Контрагенты!$B:$B,P$2))</f>
        <v>0</v>
      </c>
      <c r="Q6" s="33">
        <f>IF($EB6="","",SUMIFS(Контрагенты!$F:$F,Контрагенты!$I:$I,"Основные материалы (DC)",Контрагенты!$C:$C,$EB6,Контрагенты!$E:$E,$EC6,Контрагенты!$B:$B,Q$2))</f>
        <v>1091740.81</v>
      </c>
      <c r="R6" s="33">
        <f>IF($EB6="","",SUMIFS(Контрагенты!$F:$F,Контрагенты!$I:$I,"Основные материалы (DC)",Контрагенты!$C:$C,$EB6,Контрагенты!$E:$E,$EC6,Контрагенты!$B:$B,R$2))</f>
        <v>0</v>
      </c>
      <c r="S6" s="33">
        <f>IF($EB6="","",SUMIFS(Контрагенты!$F:$F,Контрагенты!$I:$I,"Основные материалы (DC)",Контрагенты!$C:$C,$EB6,Контрагенты!$E:$E,$EC6,Контрагенты!$B:$B,S$2))</f>
        <v>0</v>
      </c>
      <c r="T6" s="33">
        <f>IF($EB6="","",SUMIFS(Контрагенты!$F:$F,Контрагенты!$I:$I,"Основные материалы (DC)",Контрагенты!$C:$C,$EB6,Контрагенты!$E:$E,$EC6,Контрагенты!$B:$B,T$2))</f>
        <v>0</v>
      </c>
      <c r="U6" s="33">
        <f>IF($EB6="","",SUMIFS(Контрагенты!$F:$F,Контрагенты!$I:$I,"Основные материалы (DC)",Контрагенты!$C:$C,$EB6,Контрагенты!$E:$E,$EC6,Контрагенты!$B:$B,U$2))</f>
        <v>0</v>
      </c>
      <c r="V6" s="33">
        <f>IF($EB6="","",SUMIFS(Контрагенты!$F:$F,Контрагенты!$I:$I,"Основные материалы (DC)",Контрагенты!$C:$C,$EB6,Контрагенты!$E:$E,$EC6,Контрагенты!$B:$B,V$2))</f>
        <v>0</v>
      </c>
      <c r="W6" s="33">
        <f>IF($EB6="","",SUMIFS(Контрагенты!$F:$F,Контрагенты!$I:$I,"Основные материалы (DC)",Контрагенты!$C:$C,$EB6,Контрагенты!$E:$E,$EC6,Контрагенты!$B:$B,W$2))</f>
        <v>0</v>
      </c>
      <c r="X6" s="33">
        <f>IF($EB6="","",SUMIFS(Контрагенты!$F:$F,Контрагенты!$I:$I,"Основные материалы (DC)",Контрагенты!$C:$C,$EB6,Контрагенты!$E:$E,$EC6,Контрагенты!$B:$B,X$2))</f>
        <v>0</v>
      </c>
      <c r="Y6" s="33">
        <f>IF($EB6="","",SUMIFS(Контрагенты!$F:$F,Контрагенты!$I:$I,"Основные материалы (DC)",Контрагенты!$C:$C,$EB6,Контрагенты!$E:$E,$EC6,Контрагенты!$B:$B,Y$2))</f>
        <v>0</v>
      </c>
      <c r="Z6" s="33">
        <f>IF($EB6="","",SUMIFS(Контрагенты!$F:$F,Контрагенты!$I:$I,"Основные материалы (DC)",Контрагенты!$C:$C,$EB6,Контрагенты!$E:$E,$EC6,Контрагенты!$B:$B,Z$2))</f>
        <v>0</v>
      </c>
      <c r="AA6" s="33">
        <f>IF($EB6="","",SUMIFS(Контрагенты!$F:$F,Контрагенты!$I:$I,"Основные материалы (DC)",Контрагенты!$C:$C,$EB6,Контрагенты!$E:$E,$EC6,Контрагенты!$B:$B,AA$2))</f>
        <v>0</v>
      </c>
      <c r="AB6" s="33">
        <f>IF($EB6="","",SUMIFS(Контрагенты!$F:$F,Контрагенты!$I:$I,"Основные материалы (DC)",Контрагенты!$C:$C,$EB6,Контрагенты!$E:$E,$EC6,Контрагенты!$B:$B,AB$2))</f>
        <v>0</v>
      </c>
      <c r="AC6" s="33">
        <f>IF($EB6="","",SUMIFS(Контрагенты!$F:$F,Контрагенты!$I:$I,"Основные материалы (DC)",Контрагенты!$C:$C,$EB6,Контрагенты!$E:$E,$EC6,Контрагенты!$B:$B,AC$2))</f>
        <v>0</v>
      </c>
      <c r="AD6" s="33">
        <f>IF($EB6="","",SUMIFS(Контрагенты!$F:$F,Контрагенты!$I:$I,"Основные материалы (DC)",Контрагенты!$C:$C,$EB6,Контрагенты!$E:$E,$EC6,Контрагенты!$B:$B,AD$2))</f>
        <v>0</v>
      </c>
      <c r="AE6" s="33">
        <f>IF($EB6="","",SUMIFS(Контрагенты!$F:$F,Контрагенты!$I:$I,"Основные материалы (DC)",Контрагенты!$C:$C,$EB6,Контрагенты!$E:$E,$EC6,Контрагенты!$B:$B,AE$2))</f>
        <v>0</v>
      </c>
      <c r="AF6" s="33">
        <f>IF($EB6="","",SUMIFS(Контрагенты!$F:$F,Контрагенты!$I:$I,"Основные материалы (DC)",Контрагенты!$C:$C,$EB6,Контрагенты!$E:$E,$EC6,Контрагенты!$B:$B,AF$2))</f>
        <v>0</v>
      </c>
      <c r="AG6" s="33">
        <f>IF($EB6="","",SUMIFS(Контрагенты!$F:$F,Контрагенты!$I:$I,"Основные материалы (DC)",Контрагенты!$C:$C,$EB6,Контрагенты!$E:$E,$EC6,Контрагенты!$B:$B,AG$2))</f>
        <v>0</v>
      </c>
      <c r="AH6" s="33">
        <f>IF($EB6="","",SUMIFS(Контрагенты!$F:$F,Контрагенты!$I:$I,"Основные материалы (DC)",Контрагенты!$C:$C,$EB6,Контрагенты!$E:$E,$EC6,Контрагенты!$B:$B,AH$2))</f>
        <v>0</v>
      </c>
      <c r="AI6" s="33">
        <f>IF($EB6="","",SUMIFS(Контрагенты!$F:$F,Контрагенты!$I:$I,"Основные материалы (DC)",Контрагенты!$C:$C,$EB6,Контрагенты!$E:$E,$EC6,Контрагенты!$B:$B,AI$2))</f>
        <v>0</v>
      </c>
      <c r="AJ6" s="33">
        <f>IF($EB6="","",SUMIFS(Контрагенты!$F:$F,Контрагенты!$I:$I,"Основные материалы (DC)",Контрагенты!$C:$C,$EB6,Контрагенты!$E:$E,$EC6,Контрагенты!$B:$B,AJ$2))</f>
        <v>0</v>
      </c>
      <c r="AK6" s="33">
        <f>IF($EB6="","",SUMIFS(Контрагенты!$F:$F,Контрагенты!$I:$I,"Основные материалы (DC)",Контрагенты!$C:$C,$EB6,Контрагенты!$E:$E,$EC6,Контрагенты!$B:$B,AK$2))</f>
        <v>0</v>
      </c>
      <c r="AL6" s="33">
        <f>IF($EB6="","",SUMIFS(Контрагенты!$F:$F,Контрагенты!$I:$I,"Основные материалы (DC)",Контрагенты!$C:$C,$EB6,Контрагенты!$E:$E,$EC6,Контрагенты!$B:$B,AL$2))</f>
        <v>0</v>
      </c>
      <c r="AM6" s="33">
        <f>IF($EB6="","",SUMIFS(Контрагенты!$F:$F,Контрагенты!$I:$I,"Основные материалы (DC)",Контрагенты!$C:$C,$EB6,Контрагенты!$E:$E,$EC6,Контрагенты!$B:$B,AM$2))</f>
        <v>0</v>
      </c>
      <c r="AN6" s="33">
        <f>IF($EB6="","",SUMIFS(Контрагенты!$F:$F,Контрагенты!$I:$I,"Основные материалы (DC)",Контрагенты!$C:$C,$EB6,Контрагенты!$E:$E,$EC6,Контрагенты!$B:$B,AN$2))</f>
        <v>0</v>
      </c>
      <c r="AO6" s="33">
        <f>IF($EB6="","",SUMIFS(Контрагенты!$F:$F,Контрагенты!$I:$I,"Основные материалы (DC)",Контрагенты!$C:$C,$EB6,Контрагенты!$E:$E,$EC6,Контрагенты!$B:$B,AO$2))</f>
        <v>0</v>
      </c>
      <c r="AP6" s="33">
        <f>IF($EB6="","",SUMIFS(Контрагенты!$F:$F,Контрагенты!$I:$I,"Основные материалы (DC)",Контрагенты!$C:$C,$EB6,Контрагенты!$E:$E,$EC6,Контрагенты!$B:$B,AP$2))</f>
        <v>0</v>
      </c>
      <c r="AQ6" s="33">
        <f>IF($EB6="","",SUMIFS(Контрагенты!$F:$F,Контрагенты!$I:$I,"Основные материалы (DC)",Контрагенты!$C:$C,$EB6,Контрагенты!$E:$E,$EC6,Контрагенты!$B:$B,AQ$2))</f>
        <v>0</v>
      </c>
      <c r="AR6" s="33">
        <f>IF($EB6="","",SUMIFS(Контрагенты!$F:$F,Контрагенты!$I:$I,"Основные материалы (DC)",Контрагенты!$C:$C,$EB6,Контрагенты!$E:$E,$EC6,Контрагенты!$B:$B,AR$2))</f>
        <v>0</v>
      </c>
      <c r="AS6" s="33">
        <f>IF($EB6="","",SUMIFS(Контрагенты!$F:$F,Контрагенты!$I:$I,"Основные материалы (DC)",Контрагенты!$C:$C,$EB6,Контрагенты!$E:$E,$EC6,Контрагенты!$B:$B,AS$2))</f>
        <v>0</v>
      </c>
      <c r="AT6" s="33">
        <f>IF($EB6="","",SUMIFS(Контрагенты!$F:$F,Контрагенты!$I:$I,"Основные материалы (DC)",Контрагенты!$C:$C,$EB6,Контрагенты!$E:$E,$EC6,Контрагенты!$B:$B,AT$2))</f>
        <v>0</v>
      </c>
      <c r="AU6" s="33">
        <f>IF($EB6="","",SUMIFS(Контрагенты!$F:$F,Контрагенты!$I:$I,"Основные материалы (DC)",Контрагенты!$C:$C,$EB6,Контрагенты!$E:$E,$EC6,Контрагенты!$B:$B,AU$2))</f>
        <v>0</v>
      </c>
      <c r="AV6" s="33">
        <f>IF($EB6="","",SUMIFS(Контрагенты!$F:$F,Контрагенты!$I:$I,"Основные материалы (DC)",Контрагенты!$C:$C,$EB6,Контрагенты!$E:$E,$EC6,Контрагенты!$B:$B,AV$2))</f>
        <v>0</v>
      </c>
      <c r="AW6" s="33">
        <f>IF($EB6="","",SUMIFS(Контрагенты!$F:$F,Контрагенты!$I:$I,"Основные материалы (DC)",Контрагенты!$C:$C,$EB6,Контрагенты!$E:$E,$EC6,Контрагенты!$B:$B,AW$2))</f>
        <v>0</v>
      </c>
      <c r="AX6" s="33">
        <f>IF($EB6="","",SUMIFS(Контрагенты!$F:$F,Контрагенты!$I:$I,"Основные материалы (DC)",Контрагенты!$C:$C,$EB6,Контрагенты!$E:$E,$EC6,Контрагенты!$B:$B,AX$2))</f>
        <v>0</v>
      </c>
      <c r="AY6" s="33">
        <f>IF($EB6="","",SUMIFS(Контрагенты!$F:$F,Контрагенты!$I:$I,"Основные материалы (DC)",Контрагенты!$C:$C,$EB6,Контрагенты!$E:$E,$EC6,Контрагенты!$B:$B,AY$2))</f>
        <v>0</v>
      </c>
      <c r="AZ6" s="33">
        <f>IF($EB6="","",SUMIFS(Контрагенты!$F:$F,Контрагенты!$I:$I,"Основные материалы (DC)",Контрагенты!$C:$C,$EB6,Контрагенты!$E:$E,$EC6,Контрагенты!$B:$B,AZ$2))</f>
        <v>0</v>
      </c>
      <c r="BA6" s="33">
        <f>IF($EB6="","",SUMIFS(Контрагенты!$F:$F,Контрагенты!$I:$I,"Основные материалы (DC)",Контрагенты!$C:$C,$EB6,Контрагенты!$E:$E,$EC6,Контрагенты!$B:$B,BA$2))</f>
        <v>0</v>
      </c>
      <c r="BB6" s="33">
        <f>IF($EB6="","",SUMIFS(Контрагенты!$F:$F,Контрагенты!$I:$I,"Основные материалы (DC)",Контрагенты!$C:$C,$EB6,Контрагенты!$E:$E,$EC6,Контрагенты!$B:$B,BB$2))</f>
        <v>0</v>
      </c>
      <c r="BC6" s="33">
        <f>IF($EB6="","",SUMIFS(Контрагенты!$F:$F,Контрагенты!$I:$I,"Основные материалы (DC)",Контрагенты!$C:$C,$EB6,Контрагенты!$E:$E,$EC6,Контрагенты!$B:$B,BC$2))</f>
        <v>0</v>
      </c>
      <c r="BD6" s="33">
        <f>IF($EB6="","",SUMIFS(Контрагенты!$F:$F,Контрагенты!$I:$I,"Основные материалы (DC)",Контрагенты!$C:$C,$EB6,Контрагенты!$E:$E,$EC6,Контрагенты!$B:$B,BD$2))</f>
        <v>0</v>
      </c>
      <c r="BE6" s="33">
        <f>IF($EB6="","",SUMIFS(Контрагенты!$F:$F,Контрагенты!$I:$I,"Основные материалы (DC)",Контрагенты!$C:$C,$EB6,Контрагенты!$E:$E,$EC6,Контрагенты!$B:$B,BE$2))</f>
        <v>0</v>
      </c>
      <c r="BF6" s="33">
        <f>IF($EB6="","",SUMIFS(Контрагенты!$F:$F,Контрагенты!$I:$I,"Основные материалы (DC)",Контрагенты!$C:$C,$EB6,Контрагенты!$E:$E,$EC6,Контрагенты!$B:$B,BF$2))</f>
        <v>0</v>
      </c>
      <c r="BG6" s="33">
        <f>IF($EB6="","",SUMIFS(Контрагенты!$F:$F,Контрагенты!$I:$I,"Основные материалы (DC)",Контрагенты!$C:$C,$EB6,Контрагенты!$E:$E,$EC6,Контрагенты!$B:$B,BG$2))</f>
        <v>0</v>
      </c>
      <c r="BH6" s="33">
        <f>IF($EB6="","",SUMIFS(Контрагенты!$F:$F,Контрагенты!$I:$I,"Основные материалы (DC)",Контрагенты!$C:$C,$EB6,Контрагенты!$E:$E,$EC6,Контрагенты!$B:$B,BH$2))</f>
        <v>0</v>
      </c>
      <c r="BI6" s="33">
        <f>IF($EB6="","",SUMIFS(Контрагенты!$F:$F,Контрагенты!$I:$I,"Основные материалы (DC)",Контрагенты!$C:$C,$EB6,Контрагенты!$E:$E,$EC6,Контрагенты!$B:$B,BI$2))</f>
        <v>0</v>
      </c>
      <c r="BJ6" s="33">
        <f>IF($EB6="","",SUMIFS(Контрагенты!$F:$F,Контрагенты!$I:$I,"Основные материалы (DC)",Контрагенты!$C:$C,$EB6,Контрагенты!$E:$E,$EC6,Контрагенты!$B:$B,BJ$2))</f>
        <v>0</v>
      </c>
      <c r="BK6" s="33">
        <f>IF($EB6="","",SUMIFS(Контрагенты!$F:$F,Контрагенты!$I:$I,"Основные материалы (DC)",Контрагенты!$C:$C,$EB6,Контрагенты!$E:$E,$EC6,Контрагенты!$B:$B,BK$2))</f>
        <v>0</v>
      </c>
      <c r="BL6" s="33">
        <f>IF($EB6="","",SUMIFS(Контрагенты!$F:$F,Контрагенты!$I:$I,"Основные материалы (DC)",Контрагенты!$C:$C,$EB6,Контрагенты!$E:$E,$EC6,Контрагенты!$B:$B,BL$2))</f>
        <v>0</v>
      </c>
      <c r="BM6" s="33">
        <f>IF($EB6="","",SUMIFS(Контрагенты!$F:$F,Контрагенты!$I:$I,"Основные материалы (DC)",Контрагенты!$C:$C,$EB6,Контрагенты!$E:$E,$EC6,Контрагенты!$B:$B,BM$2))</f>
        <v>0</v>
      </c>
      <c r="BN6" s="33">
        <f>IF($EB6="","",SUMIFS(Контрагенты!$F:$F,Контрагенты!$I:$I,"Основные материалы (DC)",Контрагенты!$C:$C,$EB6,Контрагенты!$E:$E,$EC6,Контрагенты!$B:$B,BN$2))</f>
        <v>0</v>
      </c>
      <c r="BO6" s="33">
        <f>IF($EB6="","",SUMIFS(Контрагенты!$F:$F,Контрагенты!$I:$I,"Основные материалы (DC)",Контрагенты!$C:$C,$EB6,Контрагенты!$E:$E,$EC6,Контрагенты!$B:$B,BO$2))</f>
        <v>0</v>
      </c>
      <c r="BP6" s="33">
        <f>IF($EB6="","",SUMIFS(Контрагенты!$F:$F,Контрагенты!$I:$I,"Основные материалы (DC)",Контрагенты!$C:$C,$EB6,Контрагенты!$E:$E,$EC6,Контрагенты!$B:$B,BP$2))</f>
        <v>0</v>
      </c>
      <c r="BQ6" s="33">
        <f>IF($EB6="","",SUMIFS(Контрагенты!$F:$F,Контрагенты!$I:$I,"Основные материалы (DC)",Контрагенты!$C:$C,$EB6,Контрагенты!$E:$E,$EC6,Контрагенты!$B:$B,BQ$2))</f>
        <v>0</v>
      </c>
      <c r="BR6" s="33">
        <f>IF($EB6="","",SUMIFS(Контрагенты!$F:$F,Контрагенты!$I:$I,"Основные материалы (DC)",Контрагенты!$C:$C,$EB6,Контрагенты!$E:$E,$EC6,Контрагенты!$B:$B,BR$2))</f>
        <v>0</v>
      </c>
      <c r="BS6" s="33">
        <f>IF($EB6="","",SUMIFS(Контрагенты!$F:$F,Контрагенты!$I:$I,"Основные материалы (DC)",Контрагенты!$C:$C,$EB6,Контрагенты!$E:$E,$EC6,Контрагенты!$B:$B,BS$2))</f>
        <v>0</v>
      </c>
      <c r="BT6" s="33">
        <f>IF($EB6="","",SUMIFS(Контрагенты!$F:$F,Контрагенты!$I:$I,"Основные материалы (DC)",Контрагенты!$C:$C,$EB6,Контрагенты!$E:$E,$EC6,Контрагенты!$B:$B,BT$2))</f>
        <v>0</v>
      </c>
      <c r="BU6" s="33">
        <f>IF($EB6="","",SUMIFS(Контрагенты!$F:$F,Контрагенты!$I:$I,"Основные материалы (DC)",Контрагенты!$C:$C,$EB6,Контрагенты!$E:$E,$EC6,Контрагенты!$B:$B,BU$2))</f>
        <v>0</v>
      </c>
      <c r="BV6" s="33">
        <f>IF($EB6="","",SUMIFS(Контрагенты!$F:$F,Контрагенты!$I:$I,"Основные материалы (DC)",Контрагенты!$C:$C,$EB6,Контрагенты!$E:$E,$EC6,Контрагенты!$B:$B,BV$2))</f>
        <v>0</v>
      </c>
      <c r="BW6" s="33">
        <f>IF($EB6="","",SUMIFS(Контрагенты!$F:$F,Контрагенты!$I:$I,"Основные материалы (DC)",Контрагенты!$C:$C,$EB6,Контрагенты!$E:$E,$EC6,Контрагенты!$B:$B,BW$2))</f>
        <v>0</v>
      </c>
      <c r="BX6" s="33">
        <f>IF($EB6="","",SUMIFS(Контрагенты!$F:$F,Контрагенты!$I:$I,"Основные материалы (DC)",Контрагенты!$C:$C,$EB6,Контрагенты!$E:$E,$EC6,Контрагенты!$B:$B,BX$2))</f>
        <v>0</v>
      </c>
      <c r="BY6" s="33">
        <f>IF($EB6="","",SUMIFS(Контрагенты!$F:$F,Контрагенты!$I:$I,"Основные материалы (DC)",Контрагенты!$C:$C,$EB6,Контрагенты!$E:$E,$EC6,Контрагенты!$B:$B,BY$2))</f>
        <v>0</v>
      </c>
      <c r="BZ6" s="33">
        <f>IF($EB6="","",SUMIFS(Контрагенты!$F:$F,Контрагенты!$I:$I,"Основные материалы (DC)",Контрагенты!$C:$C,$EB6,Контрагенты!$E:$E,$EC6,Контрагенты!$B:$B,BZ$2))</f>
        <v>0</v>
      </c>
      <c r="CA6" s="33">
        <f>IF($EB6="","",SUMIFS(Контрагенты!$F:$F,Контрагенты!$I:$I,"Основные материалы (DC)",Контрагенты!$C:$C,$EB6,Контрагенты!$E:$E,$EC6,Контрагенты!$B:$B,CA$2))</f>
        <v>0</v>
      </c>
      <c r="CB6" s="33">
        <f>IF($EB6="","",SUMIFS(Контрагенты!$F:$F,Контрагенты!$I:$I,"Основные материалы (DC)",Контрагенты!$C:$C,$EB6,Контрагенты!$E:$E,$EC6,Контрагенты!$B:$B,CB$2))</f>
        <v>0</v>
      </c>
      <c r="CC6" s="33">
        <f>IF($EB6="","",SUMIFS(Контрагенты!$F:$F,Контрагенты!$I:$I,"Основные материалы (DC)",Контрагенты!$C:$C,$EB6,Контрагенты!$E:$E,$EC6,Контрагенты!$B:$B,CC$2))</f>
        <v>0</v>
      </c>
      <c r="CD6" s="33">
        <f>IF($EB6="","",SUMIFS(Контрагенты!$F:$F,Контрагенты!$I:$I,"Основные материалы (DC)",Контрагенты!$C:$C,$EB6,Контрагенты!$E:$E,$EC6,Контрагенты!$B:$B,CD$2))</f>
        <v>0</v>
      </c>
      <c r="CE6" s="33">
        <f>IF($EB6="","",SUMIFS(Контрагенты!$F:$F,Контрагенты!$I:$I,"Основные материалы (DC)",Контрагенты!$C:$C,$EB6,Контрагенты!$E:$E,$EC6,Контрагенты!$B:$B,CE$2))</f>
        <v>0</v>
      </c>
      <c r="CF6" s="33">
        <f>IF($EB6="","",SUMIFS(Контрагенты!$F:$F,Контрагенты!$I:$I,"Основные материалы (DC)",Контрагенты!$C:$C,$EB6,Контрагенты!$E:$E,$EC6,Контрагенты!$B:$B,CF$2))</f>
        <v>0</v>
      </c>
      <c r="CG6" s="33">
        <f>IF($EB6="","",SUMIFS(Контрагенты!$F:$F,Контрагенты!$I:$I,"Основные материалы (DC)",Контрагенты!$C:$C,$EB6,Контрагенты!$E:$E,$EC6,Контрагенты!$B:$B,CG$2))</f>
        <v>0</v>
      </c>
      <c r="CH6" s="33">
        <f>IF($EB6="","",SUMIFS(Контрагенты!$F:$F,Контрагенты!$I:$I,"Основные материалы (DC)",Контрагенты!$C:$C,$EB6,Контрагенты!$E:$E,$EC6,Контрагенты!$B:$B,CH$2))</f>
        <v>0</v>
      </c>
      <c r="CI6" s="33">
        <f>IF($EB6="","",SUMIFS(Контрагенты!$F:$F,Контрагенты!$I:$I,"Основные материалы (DC)",Контрагенты!$C:$C,$EB6,Контрагенты!$E:$E,$EC6,Контрагенты!$B:$B,CI$2))</f>
        <v>0</v>
      </c>
      <c r="CJ6" s="33">
        <f>IF($EB6="","",SUMIFS(Контрагенты!$F:$F,Контрагенты!$I:$I,"Основные материалы (DC)",Контрагенты!$C:$C,$EB6,Контрагенты!$E:$E,$EC6,Контрагенты!$B:$B,CJ$2))</f>
        <v>0</v>
      </c>
      <c r="CK6" s="33">
        <f>IF($EB6="","",SUMIFS(Контрагенты!$F:$F,Контрагенты!$I:$I,"Основные материалы (DC)",Контрагенты!$C:$C,$EB6,Контрагенты!$E:$E,$EC6,Контрагенты!$B:$B,CK$2))</f>
        <v>0</v>
      </c>
      <c r="CL6" s="33">
        <f>IF($EB6="","",SUMIFS(Контрагенты!$F:$F,Контрагенты!$I:$I,"Основные материалы (DC)",Контрагенты!$C:$C,$EB6,Контрагенты!$E:$E,$EC6,Контрагенты!$B:$B,CL$2))</f>
        <v>0</v>
      </c>
      <c r="CM6" s="33">
        <f>IF($EB6="","",SUMIFS(Контрагенты!$F:$F,Контрагенты!$I:$I,"Основные материалы (DC)",Контрагенты!$C:$C,$EB6,Контрагенты!$E:$E,$EC6,Контрагенты!$B:$B,CM$2))</f>
        <v>0</v>
      </c>
      <c r="CN6" s="33">
        <f>IF($EB6="","",SUMIFS(Контрагенты!$F:$F,Контрагенты!$I:$I,"Основные материалы (DC)",Контрагенты!$C:$C,$EB6,Контрагенты!$E:$E,$EC6,Контрагенты!$B:$B,CN$2))</f>
        <v>0</v>
      </c>
      <c r="CO6" s="33">
        <f>IF($EB6="","",SUMIFS(Контрагенты!$F:$F,Контрагенты!$I:$I,"Основные материалы (DC)",Контрагенты!$C:$C,$EB6,Контрагенты!$E:$E,$EC6,Контрагенты!$B:$B,CO$2))</f>
        <v>0</v>
      </c>
      <c r="CP6" s="33">
        <f>IF($EB6="","",SUMIFS(Контрагенты!$F:$F,Контрагенты!$I:$I,"Основные материалы (DC)",Контрагенты!$C:$C,$EB6,Контрагенты!$E:$E,$EC6,Контрагенты!$B:$B,CP$2))</f>
        <v>0</v>
      </c>
      <c r="CQ6" s="33">
        <f>IF($EB6="","",SUMIFS(Контрагенты!$F:$F,Контрагенты!$I:$I,"Основные материалы (DC)",Контрагенты!$C:$C,$EB6,Контрагенты!$E:$E,$EC6,Контрагенты!$B:$B,CQ$2))</f>
        <v>0</v>
      </c>
      <c r="CR6" s="33">
        <f>IF($EB6="","",SUMIFS(Контрагенты!$F:$F,Контрагенты!$I:$I,"Основные материалы (DC)",Контрагенты!$C:$C,$EB6,Контрагенты!$E:$E,$EC6,Контрагенты!$B:$B,CR$2))</f>
        <v>0</v>
      </c>
      <c r="CS6" s="33">
        <f>IF($EB6="","",SUMIFS(Контрагенты!$F:$F,Контрагенты!$I:$I,"Основные материалы (DC)",Контрагенты!$C:$C,$EB6,Контрагенты!$E:$E,$EC6,Контрагенты!$B:$B,CS$2))</f>
        <v>0</v>
      </c>
      <c r="CT6" s="33">
        <f>IF($EB6="","",SUMIFS(Контрагенты!$F:$F,Контрагенты!$I:$I,"Основные материалы (DC)",Контрагенты!$C:$C,$EB6,Контрагенты!$E:$E,$EC6,Контрагенты!$B:$B,CT$2))</f>
        <v>0</v>
      </c>
      <c r="CU6" s="33">
        <f>IF($EB6="","",SUMIFS(Контрагенты!$F:$F,Контрагенты!$I:$I,"Основные материалы (DC)",Контрагенты!$C:$C,$EB6,Контрагенты!$E:$E,$EC6,Контрагенты!$B:$B,CU$2))</f>
        <v>0</v>
      </c>
      <c r="CV6" s="33">
        <f>IF($EB6="","",SUMIFS(Контрагенты!$F:$F,Контрагенты!$I:$I,"Основные материалы (DC)",Контрагенты!$C:$C,$EB6,Контрагенты!$E:$E,$EC6,Контрагенты!$B:$B,CV$2))</f>
        <v>0</v>
      </c>
      <c r="CW6" s="33">
        <f>IF($EB6="","",SUMIFS(Контрагенты!$F:$F,Контрагенты!$I:$I,"Основные материалы (DC)",Контрагенты!$C:$C,$EB6,Контрагенты!$E:$E,$EC6,Контрагенты!$B:$B,CW$2))</f>
        <v>0</v>
      </c>
      <c r="CX6" s="33">
        <f>IF($EB6="","",SUMIFS(Контрагенты!$F:$F,Контрагенты!$I:$I,"Основные материалы (DC)",Контрагенты!$C:$C,$EB6,Контрагенты!$E:$E,$EC6,Контрагенты!$B:$B,CX$2))</f>
        <v>0</v>
      </c>
      <c r="CY6" s="33">
        <f>IF($EB6="","",SUMIFS(Контрагенты!$F:$F,Контрагенты!$I:$I,"Основные материалы (DC)",Контрагенты!$C:$C,$EB6,Контрагенты!$E:$E,$EC6,Контрагенты!$B:$B,CY$2))</f>
        <v>0</v>
      </c>
      <c r="CZ6" s="33">
        <f>IF($EB6="","",SUMIFS(Контрагенты!$F:$F,Контрагенты!$I:$I,"Основные материалы (DC)",Контрагенты!$C:$C,$EB6,Контрагенты!$E:$E,$EC6,Контрагенты!$B:$B,CZ$2))</f>
        <v>0</v>
      </c>
      <c r="DA6" s="33">
        <f>IF($EB6="","",SUMIFS(Контрагенты!$F:$F,Контрагенты!$I:$I,"Основные материалы (DC)",Контрагенты!$C:$C,$EB6,Контрагенты!$E:$E,$EC6,Контрагенты!$B:$B,DA$2))</f>
        <v>0</v>
      </c>
      <c r="DB6" s="33">
        <f>IF($EB6="","",SUMIFS(Контрагенты!$F:$F,Контрагенты!$I:$I,"Основные материалы (DC)",Контрагенты!$C:$C,$EB6,Контрагенты!$E:$E,$EC6,Контрагенты!$B:$B,DB$2))</f>
        <v>0</v>
      </c>
      <c r="DC6" s="33">
        <f>IF($EB6="","",SUMIFS(Контрагенты!$F:$F,Контрагенты!$I:$I,"Основные материалы (DC)",Контрагенты!$C:$C,$EB6,Контрагенты!$E:$E,$EC6,Контрагенты!$B:$B,DC$2))</f>
        <v>0</v>
      </c>
      <c r="DD6" s="33">
        <f>IF($EB6="","",SUMIFS(Контрагенты!$F:$F,Контрагенты!$I:$I,"Основные материалы (DC)",Контрагенты!$C:$C,$EB6,Контрагенты!$E:$E,$EC6,Контрагенты!$B:$B,DD$2))</f>
        <v>0</v>
      </c>
      <c r="DE6" s="33">
        <f>IF($EB6="","",SUMIFS(Контрагенты!$F:$F,Контрагенты!$I:$I,"Основные материалы (DC)",Контрагенты!$C:$C,$EB6,Контрагенты!$E:$E,$EC6,Контрагенты!$B:$B,DE$2))</f>
        <v>0</v>
      </c>
      <c r="DF6" s="33">
        <f>IF($EB6="","",SUMIFS(Контрагенты!$F:$F,Контрагенты!$I:$I,"Основные материалы (DC)",Контрагенты!$C:$C,$EB6,Контрагенты!$E:$E,$EC6,Контрагенты!$B:$B,DF$2))</f>
        <v>0</v>
      </c>
      <c r="DG6" s="33">
        <f>IF($EB6="","",SUMIFS(Контрагенты!$F:$F,Контрагенты!$I:$I,"Основные материалы (DC)",Контрагенты!$C:$C,$EB6,Контрагенты!$E:$E,$EC6,Контрагенты!$B:$B,DG$2))</f>
        <v>0</v>
      </c>
      <c r="DH6" s="33">
        <f>IF($EB6="","",SUMIFS(Контрагенты!$F:$F,Контрагенты!$I:$I,"Основные материалы (DC)",Контрагенты!$C:$C,$EB6,Контрагенты!$E:$E,$EC6,Контрагенты!$B:$B,DH$2))</f>
        <v>0</v>
      </c>
      <c r="DI6" s="33">
        <f>IF($EB6="","",SUMIFS(Контрагенты!$F:$F,Контрагенты!$I:$I,"Основные материалы (DC)",Контрагенты!$C:$C,$EB6,Контрагенты!$E:$E,$EC6,Контрагенты!$B:$B,DI$2))</f>
        <v>0</v>
      </c>
      <c r="DJ6" s="33">
        <f>IF($EB6="","",SUMIFS(Контрагенты!$F:$F,Контрагенты!$I:$I,"Основные материалы (DC)",Контрагенты!$C:$C,$EB6,Контрагенты!$E:$E,$EC6,Контрагенты!$B:$B,DJ$2))</f>
        <v>0</v>
      </c>
      <c r="DK6" s="33">
        <f>IF($EB6="","",SUMIFS(Контрагенты!$F:$F,Контрагенты!$I:$I,"Основные материалы (DC)",Контрагенты!$C:$C,$EB6,Контрагенты!$E:$E,$EC6,Контрагенты!$B:$B,DK$2))</f>
        <v>0</v>
      </c>
      <c r="DL6" s="33">
        <f>IF($EB6="","",SUMIFS(Контрагенты!$F:$F,Контрагенты!$I:$I,"Основные материалы (DC)",Контрагенты!$C:$C,$EB6,Контрагенты!$E:$E,$EC6,Контрагенты!$B:$B,DL$2))</f>
        <v>0</v>
      </c>
      <c r="DM6" s="33">
        <f>IF($EB6="","",SUMIFS(Контрагенты!$F:$F,Контрагенты!$I:$I,"Основные материалы (DC)",Контрагенты!$C:$C,$EB6,Контрагенты!$E:$E,$EC6,Контрагенты!$B:$B,DM$2))</f>
        <v>0</v>
      </c>
      <c r="DN6" s="33">
        <f>IF($EB6="","",SUMIFS(Контрагенты!$F:$F,Контрагенты!$I:$I,"Основные материалы (DC)",Контрагенты!$C:$C,$EB6,Контрагенты!$E:$E,$EC6,Контрагенты!$B:$B,DN$2))</f>
        <v>0</v>
      </c>
      <c r="DO6" s="33">
        <f>IF($EB6="","",SUMIFS(Контрагенты!$F:$F,Контрагенты!$I:$I,"Основные материалы (DC)",Контрагенты!$C:$C,$EB6,Контрагенты!$E:$E,$EC6,Контрагенты!$B:$B,DO$2))</f>
        <v>0</v>
      </c>
      <c r="DP6" s="33">
        <f>IF($EB6="","",SUMIFS(Контрагенты!$F:$F,Контрагенты!$I:$I,"Основные материалы (DC)",Контрагенты!$C:$C,$EB6,Контрагенты!$E:$E,$EC6,Контрагенты!$B:$B,DP$2))</f>
        <v>0</v>
      </c>
      <c r="DQ6" s="33">
        <f>IF($EB6="","",SUMIFS(Контрагенты!$F:$F,Контрагенты!$I:$I,"Основные материалы (DC)",Контрагенты!$C:$C,$EB6,Контрагенты!$E:$E,$EC6,Контрагенты!$B:$B,DQ$2))</f>
        <v>0</v>
      </c>
      <c r="DR6" s="33">
        <f>IF($EB6="","",SUMIFS(Контрагенты!$F:$F,Контрагенты!$I:$I,"Основные материалы (DC)",Контрагенты!$C:$C,$EB6,Контрагенты!$E:$E,$EC6,Контрагенты!$B:$B,DR$2))</f>
        <v>0</v>
      </c>
      <c r="DS6" s="33">
        <f>IF($EB6="","",SUMIFS(Контрагенты!$F:$F,Контрагенты!$I:$I,"Основные материалы (DC)",Контрагенты!$C:$C,$EB6,Контрагенты!$E:$E,$EC6,Контрагенты!$B:$B,DS$2))</f>
        <v>0</v>
      </c>
      <c r="DT6" s="33">
        <f>IF($EB6="","",SUMIFS(Контрагенты!$F:$F,Контрагенты!$I:$I,"Основные материалы (DC)",Контрагенты!$C:$C,$EB6,Контрагенты!$E:$E,$EC6,Контрагенты!$B:$B,DT$2))</f>
        <v>0</v>
      </c>
      <c r="DU6" s="33">
        <f>IF($EB6="","",SUMIFS(Контрагенты!$F:$F,Контрагенты!$I:$I,"Основные материалы (DC)",Контрагенты!$C:$C,$EB6,Контрагенты!$E:$E,$EC6,Контрагенты!$B:$B,DU$2))</f>
        <v>0</v>
      </c>
      <c r="DV6" s="33">
        <f>IF($EB6="","",SUMIFS(Контрагенты!$F:$F,Контрагенты!$I:$I,"Основные материалы (DC)",Контрагенты!$C:$C,$EB6,Контрагенты!$E:$E,$EC6,Контрагенты!$B:$B,DV$2))</f>
        <v>0</v>
      </c>
      <c r="DW6" s="33">
        <f>IF($EB6="","",SUMIFS(Контрагенты!$F:$F,Контрагенты!$I:$I,"Основные материалы (DC)",Контрагенты!$C:$C,$EB6,Контрагенты!$E:$E,$EC6,Контрагенты!$B:$B,DW$2))</f>
        <v>0</v>
      </c>
      <c r="DX6" s="33">
        <f>IF($EB6="","",SUMIFS(Контрагенты!$F:$F,Контрагенты!$I:$I,"Основные материалы (DC)",Контрагенты!$C:$C,$EB6,Контрагенты!$E:$E,$EC6,Контрагенты!$B:$B,DX$2))</f>
        <v>0</v>
      </c>
      <c r="DY6" s="33">
        <f>IF($EB6="","",SUMIFS(Контрагенты!$F:$F,Контрагенты!$I:$I,"Основные материалы (DC)",Контрагенты!$C:$C,$EB6,Контрагенты!$E:$E,$EC6,Контрагенты!$B:$B,DY$2))</f>
        <v>0</v>
      </c>
      <c r="DZ6" s="33">
        <f>IF($EB6="","",SUMIFS(Контрагенты!$F:$F,Контрагенты!$I:$I,"Основные материалы (DC)",Контрагенты!$C:$C,$EB6,Контрагенты!$E:$E,$EC6,Контрагенты!$B:$B,DZ$2))</f>
        <v>0</v>
      </c>
      <c r="EB6" s="33" t="s">
        <v>249</v>
      </c>
      <c r="EC6" s="33" t="s">
        <v>250</v>
      </c>
    </row>
    <row r="7" spans="1:133" s="33" customFormat="1">
      <c r="A7" s="33" t="str">
        <f>IF(EB7="","",IFERROR(INDEX(Контрагенты!$H:$H,MATCH(1,INDEX((Контрагенты!$C:$C=EB7)*(Контрагенты!$E:$E=EC7)*(Контрагенты!$I:$I="Основные материалы (DC)"),0),0)),""))</f>
        <v>Оплата по счету №ЭКЗ00000072 от 08.06.2026 за брусок профилированный. Сумма 9915-00, в т.ч. НДС (22%) 1 787,95 руб.</v>
      </c>
      <c r="B7" s="33" t="str">
        <f t="shared" ref="B7" si="7">IF(EB7="","",EB7)</f>
        <v>ЭКОСТРОЙ ООО</v>
      </c>
      <c r="C7" s="33" t="str">
        <f t="shared" ref="C7" si="8">IF(EC7="","",EC7)</f>
        <v>№ЭКЗ00000072</v>
      </c>
      <c r="H7" s="34">
        <f>IF(A7="","",SUM(I7:DZ7))</f>
        <v>9915</v>
      </c>
      <c r="I7" s="33">
        <f>IF($EB7="","",SUMIFS(Контрагенты!$F:$F,Контрагенты!$I:$I,"Основные материалы (DC)",Контрагенты!$C:$C,$EB7,Контрагенты!$E:$E,$EC7,Контрагенты!$B:$B,I$2))</f>
        <v>0</v>
      </c>
      <c r="J7" s="33">
        <f>IF($EB7="","",SUMIFS(Контрагенты!$F:$F,Контрагенты!$I:$I,"Основные материалы (DC)",Контрагенты!$C:$C,$EB7,Контрагенты!$E:$E,$EC7,Контрагенты!$B:$B,J$2))</f>
        <v>0</v>
      </c>
      <c r="K7" s="33">
        <f>IF($EB7="","",SUMIFS(Контрагенты!$F:$F,Контрагенты!$I:$I,"Основные материалы (DC)",Контрагенты!$C:$C,$EB7,Контрагенты!$E:$E,$EC7,Контрагенты!$B:$B,K$2))</f>
        <v>0</v>
      </c>
      <c r="L7" s="33">
        <f>IF($EB7="","",SUMIFS(Контрагенты!$F:$F,Контрагенты!$I:$I,"Основные материалы (DC)",Контрагенты!$C:$C,$EB7,Контрагенты!$E:$E,$EC7,Контрагенты!$B:$B,L$2))</f>
        <v>0</v>
      </c>
      <c r="M7" s="33">
        <f>IF($EB7="","",SUMIFS(Контрагенты!$F:$F,Контрагенты!$I:$I,"Основные материалы (DC)",Контрагенты!$C:$C,$EB7,Контрагенты!$E:$E,$EC7,Контрагенты!$B:$B,M$2))</f>
        <v>0</v>
      </c>
      <c r="N7" s="33">
        <f>IF($EB7="","",SUMIFS(Контрагенты!$F:$F,Контрагенты!$I:$I,"Основные материалы (DC)",Контрагенты!$C:$C,$EB7,Контрагенты!$E:$E,$EC7,Контрагенты!$B:$B,N$2))</f>
        <v>0</v>
      </c>
      <c r="O7" s="33">
        <f>IF($EB7="","",SUMIFS(Контрагенты!$F:$F,Контрагенты!$I:$I,"Основные материалы (DC)",Контрагенты!$C:$C,$EB7,Контрагенты!$E:$E,$EC7,Контрагенты!$B:$B,O$2))</f>
        <v>0</v>
      </c>
      <c r="P7" s="33">
        <f>IF($EB7="","",SUMIFS(Контрагенты!$F:$F,Контрагенты!$I:$I,"Основные материалы (DC)",Контрагенты!$C:$C,$EB7,Контрагенты!$E:$E,$EC7,Контрагенты!$B:$B,P$2))</f>
        <v>0</v>
      </c>
      <c r="Q7" s="33">
        <f>IF($EB7="","",SUMIFS(Контрагенты!$F:$F,Контрагенты!$I:$I,"Основные материалы (DC)",Контрагенты!$C:$C,$EB7,Контрагенты!$E:$E,$EC7,Контрагенты!$B:$B,Q$2))</f>
        <v>0</v>
      </c>
      <c r="R7" s="33">
        <f>IF($EB7="","",SUMIFS(Контрагенты!$F:$F,Контрагенты!$I:$I,"Основные материалы (DC)",Контрагенты!$C:$C,$EB7,Контрагенты!$E:$E,$EC7,Контрагенты!$B:$B,R$2))</f>
        <v>9915</v>
      </c>
      <c r="S7" s="33">
        <f>IF($EB7="","",SUMIFS(Контрагенты!$F:$F,Контрагенты!$I:$I,"Основные материалы (DC)",Контрагенты!$C:$C,$EB7,Контрагенты!$E:$E,$EC7,Контрагенты!$B:$B,S$2))</f>
        <v>0</v>
      </c>
      <c r="T7" s="33">
        <f>IF($EB7="","",SUMIFS(Контрагенты!$F:$F,Контрагенты!$I:$I,"Основные материалы (DC)",Контрагенты!$C:$C,$EB7,Контрагенты!$E:$E,$EC7,Контрагенты!$B:$B,T$2))</f>
        <v>0</v>
      </c>
      <c r="U7" s="33">
        <f>IF($EB7="","",SUMIFS(Контрагенты!$F:$F,Контрагенты!$I:$I,"Основные материалы (DC)",Контрагенты!$C:$C,$EB7,Контрагенты!$E:$E,$EC7,Контрагенты!$B:$B,U$2))</f>
        <v>0</v>
      </c>
      <c r="V7" s="33">
        <f>IF($EB7="","",SUMIFS(Контрагенты!$F:$F,Контрагенты!$I:$I,"Основные материалы (DC)",Контрагенты!$C:$C,$EB7,Контрагенты!$E:$E,$EC7,Контрагенты!$B:$B,V$2))</f>
        <v>0</v>
      </c>
      <c r="W7" s="33">
        <f>IF($EB7="","",SUMIFS(Контрагенты!$F:$F,Контрагенты!$I:$I,"Основные материалы (DC)",Контрагенты!$C:$C,$EB7,Контрагенты!$E:$E,$EC7,Контрагенты!$B:$B,W$2))</f>
        <v>0</v>
      </c>
      <c r="X7" s="33">
        <f>IF($EB7="","",SUMIFS(Контрагенты!$F:$F,Контрагенты!$I:$I,"Основные материалы (DC)",Контрагенты!$C:$C,$EB7,Контрагенты!$E:$E,$EC7,Контрагенты!$B:$B,X$2))</f>
        <v>0</v>
      </c>
      <c r="Y7" s="33">
        <f>IF($EB7="","",SUMIFS(Контрагенты!$F:$F,Контрагенты!$I:$I,"Основные материалы (DC)",Контрагенты!$C:$C,$EB7,Контрагенты!$E:$E,$EC7,Контрагенты!$B:$B,Y$2))</f>
        <v>0</v>
      </c>
      <c r="Z7" s="33">
        <f>IF($EB7="","",SUMIFS(Контрагенты!$F:$F,Контрагенты!$I:$I,"Основные материалы (DC)",Контрагенты!$C:$C,$EB7,Контрагенты!$E:$E,$EC7,Контрагенты!$B:$B,Z$2))</f>
        <v>0</v>
      </c>
      <c r="AA7" s="33">
        <f>IF($EB7="","",SUMIFS(Контрагенты!$F:$F,Контрагенты!$I:$I,"Основные материалы (DC)",Контрагенты!$C:$C,$EB7,Контрагенты!$E:$E,$EC7,Контрагенты!$B:$B,AA$2))</f>
        <v>0</v>
      </c>
      <c r="AB7" s="33">
        <f>IF($EB7="","",SUMIFS(Контрагенты!$F:$F,Контрагенты!$I:$I,"Основные материалы (DC)",Контрагенты!$C:$C,$EB7,Контрагенты!$E:$E,$EC7,Контрагенты!$B:$B,AB$2))</f>
        <v>0</v>
      </c>
      <c r="AC7" s="33">
        <f>IF($EB7="","",SUMIFS(Контрагенты!$F:$F,Контрагенты!$I:$I,"Основные материалы (DC)",Контрагенты!$C:$C,$EB7,Контрагенты!$E:$E,$EC7,Контрагенты!$B:$B,AC$2))</f>
        <v>0</v>
      </c>
      <c r="AD7" s="33">
        <f>IF($EB7="","",SUMIFS(Контрагенты!$F:$F,Контрагенты!$I:$I,"Основные материалы (DC)",Контрагенты!$C:$C,$EB7,Контрагенты!$E:$E,$EC7,Контрагенты!$B:$B,AD$2))</f>
        <v>0</v>
      </c>
      <c r="AE7" s="33">
        <f>IF($EB7="","",SUMIFS(Контрагенты!$F:$F,Контрагенты!$I:$I,"Основные материалы (DC)",Контрагенты!$C:$C,$EB7,Контрагенты!$E:$E,$EC7,Контрагенты!$B:$B,AE$2))</f>
        <v>0</v>
      </c>
      <c r="AF7" s="33">
        <f>IF($EB7="","",SUMIFS(Контрагенты!$F:$F,Контрагенты!$I:$I,"Основные материалы (DC)",Контрагенты!$C:$C,$EB7,Контрагенты!$E:$E,$EC7,Контрагенты!$B:$B,AF$2))</f>
        <v>0</v>
      </c>
      <c r="AG7" s="33">
        <f>IF($EB7="","",SUMIFS(Контрагенты!$F:$F,Контрагенты!$I:$I,"Основные материалы (DC)",Контрагенты!$C:$C,$EB7,Контрагенты!$E:$E,$EC7,Контрагенты!$B:$B,AG$2))</f>
        <v>0</v>
      </c>
      <c r="AH7" s="33">
        <f>IF($EB7="","",SUMIFS(Контрагенты!$F:$F,Контрагенты!$I:$I,"Основные материалы (DC)",Контрагенты!$C:$C,$EB7,Контрагенты!$E:$E,$EC7,Контрагенты!$B:$B,AH$2))</f>
        <v>0</v>
      </c>
      <c r="AI7" s="33">
        <f>IF($EB7="","",SUMIFS(Контрагенты!$F:$F,Контрагенты!$I:$I,"Основные материалы (DC)",Контрагенты!$C:$C,$EB7,Контрагенты!$E:$E,$EC7,Контрагенты!$B:$B,AI$2))</f>
        <v>0</v>
      </c>
      <c r="AJ7" s="33">
        <f>IF($EB7="","",SUMIFS(Контрагенты!$F:$F,Контрагенты!$I:$I,"Основные материалы (DC)",Контрагенты!$C:$C,$EB7,Контрагенты!$E:$E,$EC7,Контрагенты!$B:$B,AJ$2))</f>
        <v>0</v>
      </c>
      <c r="AK7" s="33">
        <f>IF($EB7="","",SUMIFS(Контрагенты!$F:$F,Контрагенты!$I:$I,"Основные материалы (DC)",Контрагенты!$C:$C,$EB7,Контрагенты!$E:$E,$EC7,Контрагенты!$B:$B,AK$2))</f>
        <v>0</v>
      </c>
      <c r="AL7" s="33">
        <f>IF($EB7="","",SUMIFS(Контрагенты!$F:$F,Контрагенты!$I:$I,"Основные материалы (DC)",Контрагенты!$C:$C,$EB7,Контрагенты!$E:$E,$EC7,Контрагенты!$B:$B,AL$2))</f>
        <v>0</v>
      </c>
      <c r="AM7" s="33">
        <f>IF($EB7="","",SUMIFS(Контрагенты!$F:$F,Контрагенты!$I:$I,"Основные материалы (DC)",Контрагенты!$C:$C,$EB7,Контрагенты!$E:$E,$EC7,Контрагенты!$B:$B,AM$2))</f>
        <v>0</v>
      </c>
      <c r="AN7" s="33">
        <f>IF($EB7="","",SUMIFS(Контрагенты!$F:$F,Контрагенты!$I:$I,"Основные материалы (DC)",Контрагенты!$C:$C,$EB7,Контрагенты!$E:$E,$EC7,Контрагенты!$B:$B,AN$2))</f>
        <v>0</v>
      </c>
      <c r="AO7" s="33">
        <f>IF($EB7="","",SUMIFS(Контрагенты!$F:$F,Контрагенты!$I:$I,"Основные материалы (DC)",Контрагенты!$C:$C,$EB7,Контрагенты!$E:$E,$EC7,Контрагенты!$B:$B,AO$2))</f>
        <v>0</v>
      </c>
      <c r="AP7" s="33">
        <f>IF($EB7="","",SUMIFS(Контрагенты!$F:$F,Контрагенты!$I:$I,"Основные материалы (DC)",Контрагенты!$C:$C,$EB7,Контрагенты!$E:$E,$EC7,Контрагенты!$B:$B,AP$2))</f>
        <v>0</v>
      </c>
      <c r="AQ7" s="33">
        <f>IF($EB7="","",SUMIFS(Контрагенты!$F:$F,Контрагенты!$I:$I,"Основные материалы (DC)",Контрагенты!$C:$C,$EB7,Контрагенты!$E:$E,$EC7,Контрагенты!$B:$B,AQ$2))</f>
        <v>0</v>
      </c>
      <c r="AR7" s="33">
        <f>IF($EB7="","",SUMIFS(Контрагенты!$F:$F,Контрагенты!$I:$I,"Основные материалы (DC)",Контрагенты!$C:$C,$EB7,Контрагенты!$E:$E,$EC7,Контрагенты!$B:$B,AR$2))</f>
        <v>0</v>
      </c>
      <c r="AS7" s="33">
        <f>IF($EB7="","",SUMIFS(Контрагенты!$F:$F,Контрагенты!$I:$I,"Основные материалы (DC)",Контрагенты!$C:$C,$EB7,Контрагенты!$E:$E,$EC7,Контрагенты!$B:$B,AS$2))</f>
        <v>0</v>
      </c>
      <c r="AT7" s="33">
        <f>IF($EB7="","",SUMIFS(Контрагенты!$F:$F,Контрагенты!$I:$I,"Основные материалы (DC)",Контрагенты!$C:$C,$EB7,Контрагенты!$E:$E,$EC7,Контрагенты!$B:$B,AT$2))</f>
        <v>0</v>
      </c>
      <c r="AU7" s="33">
        <f>IF($EB7="","",SUMIFS(Контрагенты!$F:$F,Контрагенты!$I:$I,"Основные материалы (DC)",Контрагенты!$C:$C,$EB7,Контрагенты!$E:$E,$EC7,Контрагенты!$B:$B,AU$2))</f>
        <v>0</v>
      </c>
      <c r="AV7" s="33">
        <f>IF($EB7="","",SUMIFS(Контрагенты!$F:$F,Контрагенты!$I:$I,"Основные материалы (DC)",Контрагенты!$C:$C,$EB7,Контрагенты!$E:$E,$EC7,Контрагенты!$B:$B,AV$2))</f>
        <v>0</v>
      </c>
      <c r="AW7" s="33">
        <f>IF($EB7="","",SUMIFS(Контрагенты!$F:$F,Контрагенты!$I:$I,"Основные материалы (DC)",Контрагенты!$C:$C,$EB7,Контрагенты!$E:$E,$EC7,Контрагенты!$B:$B,AW$2))</f>
        <v>0</v>
      </c>
      <c r="AX7" s="33">
        <f>IF($EB7="","",SUMIFS(Контрагенты!$F:$F,Контрагенты!$I:$I,"Основные материалы (DC)",Контрагенты!$C:$C,$EB7,Контрагенты!$E:$E,$EC7,Контрагенты!$B:$B,AX$2))</f>
        <v>0</v>
      </c>
      <c r="AY7" s="33">
        <f>IF($EB7="","",SUMIFS(Контрагенты!$F:$F,Контрагенты!$I:$I,"Основные материалы (DC)",Контрагенты!$C:$C,$EB7,Контрагенты!$E:$E,$EC7,Контрагенты!$B:$B,AY$2))</f>
        <v>0</v>
      </c>
      <c r="AZ7" s="33">
        <f>IF($EB7="","",SUMIFS(Контрагенты!$F:$F,Контрагенты!$I:$I,"Основные материалы (DC)",Контрагенты!$C:$C,$EB7,Контрагенты!$E:$E,$EC7,Контрагенты!$B:$B,AZ$2))</f>
        <v>0</v>
      </c>
      <c r="BA7" s="33">
        <f>IF($EB7="","",SUMIFS(Контрагенты!$F:$F,Контрагенты!$I:$I,"Основные материалы (DC)",Контрагенты!$C:$C,$EB7,Контрагенты!$E:$E,$EC7,Контрагенты!$B:$B,BA$2))</f>
        <v>0</v>
      </c>
      <c r="BB7" s="33">
        <f>IF($EB7="","",SUMIFS(Контрагенты!$F:$F,Контрагенты!$I:$I,"Основные материалы (DC)",Контрагенты!$C:$C,$EB7,Контрагенты!$E:$E,$EC7,Контрагенты!$B:$B,BB$2))</f>
        <v>0</v>
      </c>
      <c r="BC7" s="33">
        <f>IF($EB7="","",SUMIFS(Контрагенты!$F:$F,Контрагенты!$I:$I,"Основные материалы (DC)",Контрагенты!$C:$C,$EB7,Контрагенты!$E:$E,$EC7,Контрагенты!$B:$B,BC$2))</f>
        <v>0</v>
      </c>
      <c r="BD7" s="33">
        <f>IF($EB7="","",SUMIFS(Контрагенты!$F:$F,Контрагенты!$I:$I,"Основные материалы (DC)",Контрагенты!$C:$C,$EB7,Контрагенты!$E:$E,$EC7,Контрагенты!$B:$B,BD$2))</f>
        <v>0</v>
      </c>
      <c r="BE7" s="33">
        <f>IF($EB7="","",SUMIFS(Контрагенты!$F:$F,Контрагенты!$I:$I,"Основные материалы (DC)",Контрагенты!$C:$C,$EB7,Контрагенты!$E:$E,$EC7,Контрагенты!$B:$B,BE$2))</f>
        <v>0</v>
      </c>
      <c r="BF7" s="33">
        <f>IF($EB7="","",SUMIFS(Контрагенты!$F:$F,Контрагенты!$I:$I,"Основные материалы (DC)",Контрагенты!$C:$C,$EB7,Контрагенты!$E:$E,$EC7,Контрагенты!$B:$B,BF$2))</f>
        <v>0</v>
      </c>
      <c r="BG7" s="33">
        <f>IF($EB7="","",SUMIFS(Контрагенты!$F:$F,Контрагенты!$I:$I,"Основные материалы (DC)",Контрагенты!$C:$C,$EB7,Контрагенты!$E:$E,$EC7,Контрагенты!$B:$B,BG$2))</f>
        <v>0</v>
      </c>
      <c r="BH7" s="33">
        <f>IF($EB7="","",SUMIFS(Контрагенты!$F:$F,Контрагенты!$I:$I,"Основные материалы (DC)",Контрагенты!$C:$C,$EB7,Контрагенты!$E:$E,$EC7,Контрагенты!$B:$B,BH$2))</f>
        <v>0</v>
      </c>
      <c r="BI7" s="33">
        <f>IF($EB7="","",SUMIFS(Контрагенты!$F:$F,Контрагенты!$I:$I,"Основные материалы (DC)",Контрагенты!$C:$C,$EB7,Контрагенты!$E:$E,$EC7,Контрагенты!$B:$B,BI$2))</f>
        <v>0</v>
      </c>
      <c r="BJ7" s="33">
        <f>IF($EB7="","",SUMIFS(Контрагенты!$F:$F,Контрагенты!$I:$I,"Основные материалы (DC)",Контрагенты!$C:$C,$EB7,Контрагенты!$E:$E,$EC7,Контрагенты!$B:$B,BJ$2))</f>
        <v>0</v>
      </c>
      <c r="BK7" s="33">
        <f>IF($EB7="","",SUMIFS(Контрагенты!$F:$F,Контрагенты!$I:$I,"Основные материалы (DC)",Контрагенты!$C:$C,$EB7,Контрагенты!$E:$E,$EC7,Контрагенты!$B:$B,BK$2))</f>
        <v>0</v>
      </c>
      <c r="BL7" s="33">
        <f>IF($EB7="","",SUMIFS(Контрагенты!$F:$F,Контрагенты!$I:$I,"Основные материалы (DC)",Контрагенты!$C:$C,$EB7,Контрагенты!$E:$E,$EC7,Контрагенты!$B:$B,BL$2))</f>
        <v>0</v>
      </c>
      <c r="BM7" s="33">
        <f>IF($EB7="","",SUMIFS(Контрагенты!$F:$F,Контрагенты!$I:$I,"Основные материалы (DC)",Контрагенты!$C:$C,$EB7,Контрагенты!$E:$E,$EC7,Контрагенты!$B:$B,BM$2))</f>
        <v>0</v>
      </c>
      <c r="BN7" s="33">
        <f>IF($EB7="","",SUMIFS(Контрагенты!$F:$F,Контрагенты!$I:$I,"Основные материалы (DC)",Контрагенты!$C:$C,$EB7,Контрагенты!$E:$E,$EC7,Контрагенты!$B:$B,BN$2))</f>
        <v>0</v>
      </c>
      <c r="BO7" s="33">
        <f>IF($EB7="","",SUMIFS(Контрагенты!$F:$F,Контрагенты!$I:$I,"Основные материалы (DC)",Контрагенты!$C:$C,$EB7,Контрагенты!$E:$E,$EC7,Контрагенты!$B:$B,BO$2))</f>
        <v>0</v>
      </c>
      <c r="BP7" s="33">
        <f>IF($EB7="","",SUMIFS(Контрагенты!$F:$F,Контрагенты!$I:$I,"Основные материалы (DC)",Контрагенты!$C:$C,$EB7,Контрагенты!$E:$E,$EC7,Контрагенты!$B:$B,BP$2))</f>
        <v>0</v>
      </c>
      <c r="BQ7" s="33">
        <f>IF($EB7="","",SUMIFS(Контрагенты!$F:$F,Контрагенты!$I:$I,"Основные материалы (DC)",Контрагенты!$C:$C,$EB7,Контрагенты!$E:$E,$EC7,Контрагенты!$B:$B,BQ$2))</f>
        <v>0</v>
      </c>
      <c r="BR7" s="33">
        <f>IF($EB7="","",SUMIFS(Контрагенты!$F:$F,Контрагенты!$I:$I,"Основные материалы (DC)",Контрагенты!$C:$C,$EB7,Контрагенты!$E:$E,$EC7,Контрагенты!$B:$B,BR$2))</f>
        <v>0</v>
      </c>
      <c r="BS7" s="33">
        <f>IF($EB7="","",SUMIFS(Контрагенты!$F:$F,Контрагенты!$I:$I,"Основные материалы (DC)",Контрагенты!$C:$C,$EB7,Контрагенты!$E:$E,$EC7,Контрагенты!$B:$B,BS$2))</f>
        <v>0</v>
      </c>
      <c r="BT7" s="33">
        <f>IF($EB7="","",SUMIFS(Контрагенты!$F:$F,Контрагенты!$I:$I,"Основные материалы (DC)",Контрагенты!$C:$C,$EB7,Контрагенты!$E:$E,$EC7,Контрагенты!$B:$B,BT$2))</f>
        <v>0</v>
      </c>
      <c r="BU7" s="33">
        <f>IF($EB7="","",SUMIFS(Контрагенты!$F:$F,Контрагенты!$I:$I,"Основные материалы (DC)",Контрагенты!$C:$C,$EB7,Контрагенты!$E:$E,$EC7,Контрагенты!$B:$B,BU$2))</f>
        <v>0</v>
      </c>
      <c r="BV7" s="33">
        <f>IF($EB7="","",SUMIFS(Контрагенты!$F:$F,Контрагенты!$I:$I,"Основные материалы (DC)",Контрагенты!$C:$C,$EB7,Контрагенты!$E:$E,$EC7,Контрагенты!$B:$B,BV$2))</f>
        <v>0</v>
      </c>
      <c r="BW7" s="33">
        <f>IF($EB7="","",SUMIFS(Контрагенты!$F:$F,Контрагенты!$I:$I,"Основные материалы (DC)",Контрагенты!$C:$C,$EB7,Контрагенты!$E:$E,$EC7,Контрагенты!$B:$B,BW$2))</f>
        <v>0</v>
      </c>
      <c r="BX7" s="33">
        <f>IF($EB7="","",SUMIFS(Контрагенты!$F:$F,Контрагенты!$I:$I,"Основные материалы (DC)",Контрагенты!$C:$C,$EB7,Контрагенты!$E:$E,$EC7,Контрагенты!$B:$B,BX$2))</f>
        <v>0</v>
      </c>
      <c r="BY7" s="33">
        <f>IF($EB7="","",SUMIFS(Контрагенты!$F:$F,Контрагенты!$I:$I,"Основные материалы (DC)",Контрагенты!$C:$C,$EB7,Контрагенты!$E:$E,$EC7,Контрагенты!$B:$B,BY$2))</f>
        <v>0</v>
      </c>
      <c r="BZ7" s="33">
        <f>IF($EB7="","",SUMIFS(Контрагенты!$F:$F,Контрагенты!$I:$I,"Основные материалы (DC)",Контрагенты!$C:$C,$EB7,Контрагенты!$E:$E,$EC7,Контрагенты!$B:$B,BZ$2))</f>
        <v>0</v>
      </c>
      <c r="CA7" s="33">
        <f>IF($EB7="","",SUMIFS(Контрагенты!$F:$F,Контрагенты!$I:$I,"Основные материалы (DC)",Контрагенты!$C:$C,$EB7,Контрагенты!$E:$E,$EC7,Контрагенты!$B:$B,CA$2))</f>
        <v>0</v>
      </c>
      <c r="CB7" s="33">
        <f>IF($EB7="","",SUMIFS(Контрагенты!$F:$F,Контрагенты!$I:$I,"Основные материалы (DC)",Контрагенты!$C:$C,$EB7,Контрагенты!$E:$E,$EC7,Контрагенты!$B:$B,CB$2))</f>
        <v>0</v>
      </c>
      <c r="CC7" s="33">
        <f>IF($EB7="","",SUMIFS(Контрагенты!$F:$F,Контрагенты!$I:$I,"Основные материалы (DC)",Контрагенты!$C:$C,$EB7,Контрагенты!$E:$E,$EC7,Контрагенты!$B:$B,CC$2))</f>
        <v>0</v>
      </c>
      <c r="CD7" s="33">
        <f>IF($EB7="","",SUMIFS(Контрагенты!$F:$F,Контрагенты!$I:$I,"Основные материалы (DC)",Контрагенты!$C:$C,$EB7,Контрагенты!$E:$E,$EC7,Контрагенты!$B:$B,CD$2))</f>
        <v>0</v>
      </c>
      <c r="CE7" s="33">
        <f>IF($EB7="","",SUMIFS(Контрагенты!$F:$F,Контрагенты!$I:$I,"Основные материалы (DC)",Контрагенты!$C:$C,$EB7,Контрагенты!$E:$E,$EC7,Контрагенты!$B:$B,CE$2))</f>
        <v>0</v>
      </c>
      <c r="CF7" s="33">
        <f>IF($EB7="","",SUMIFS(Контрагенты!$F:$F,Контрагенты!$I:$I,"Основные материалы (DC)",Контрагенты!$C:$C,$EB7,Контрагенты!$E:$E,$EC7,Контрагенты!$B:$B,CF$2))</f>
        <v>0</v>
      </c>
      <c r="CG7" s="33">
        <f>IF($EB7="","",SUMIFS(Контрагенты!$F:$F,Контрагенты!$I:$I,"Основные материалы (DC)",Контрагенты!$C:$C,$EB7,Контрагенты!$E:$E,$EC7,Контрагенты!$B:$B,CG$2))</f>
        <v>0</v>
      </c>
      <c r="CH7" s="33">
        <f>IF($EB7="","",SUMIFS(Контрагенты!$F:$F,Контрагенты!$I:$I,"Основные материалы (DC)",Контрагенты!$C:$C,$EB7,Контрагенты!$E:$E,$EC7,Контрагенты!$B:$B,CH$2))</f>
        <v>0</v>
      </c>
      <c r="CI7" s="33">
        <f>IF($EB7="","",SUMIFS(Контрагенты!$F:$F,Контрагенты!$I:$I,"Основные материалы (DC)",Контрагенты!$C:$C,$EB7,Контрагенты!$E:$E,$EC7,Контрагенты!$B:$B,CI$2))</f>
        <v>0</v>
      </c>
      <c r="CJ7" s="33">
        <f>IF($EB7="","",SUMIFS(Контрагенты!$F:$F,Контрагенты!$I:$I,"Основные материалы (DC)",Контрагенты!$C:$C,$EB7,Контрагенты!$E:$E,$EC7,Контрагенты!$B:$B,CJ$2))</f>
        <v>0</v>
      </c>
      <c r="CK7" s="33">
        <f>IF($EB7="","",SUMIFS(Контрагенты!$F:$F,Контрагенты!$I:$I,"Основные материалы (DC)",Контрагенты!$C:$C,$EB7,Контрагенты!$E:$E,$EC7,Контрагенты!$B:$B,CK$2))</f>
        <v>0</v>
      </c>
      <c r="CL7" s="33">
        <f>IF($EB7="","",SUMIFS(Контрагенты!$F:$F,Контрагенты!$I:$I,"Основные материалы (DC)",Контрагенты!$C:$C,$EB7,Контрагенты!$E:$E,$EC7,Контрагенты!$B:$B,CL$2))</f>
        <v>0</v>
      </c>
      <c r="CM7" s="33">
        <f>IF($EB7="","",SUMIFS(Контрагенты!$F:$F,Контрагенты!$I:$I,"Основные материалы (DC)",Контрагенты!$C:$C,$EB7,Контрагенты!$E:$E,$EC7,Контрагенты!$B:$B,CM$2))</f>
        <v>0</v>
      </c>
      <c r="CN7" s="33">
        <f>IF($EB7="","",SUMIFS(Контрагенты!$F:$F,Контрагенты!$I:$I,"Основные материалы (DC)",Контрагенты!$C:$C,$EB7,Контрагенты!$E:$E,$EC7,Контрагенты!$B:$B,CN$2))</f>
        <v>0</v>
      </c>
      <c r="CO7" s="33">
        <f>IF($EB7="","",SUMIFS(Контрагенты!$F:$F,Контрагенты!$I:$I,"Основные материалы (DC)",Контрагенты!$C:$C,$EB7,Контрагенты!$E:$E,$EC7,Контрагенты!$B:$B,CO$2))</f>
        <v>0</v>
      </c>
      <c r="CP7" s="33">
        <f>IF($EB7="","",SUMIFS(Контрагенты!$F:$F,Контрагенты!$I:$I,"Основные материалы (DC)",Контрагенты!$C:$C,$EB7,Контрагенты!$E:$E,$EC7,Контрагенты!$B:$B,CP$2))</f>
        <v>0</v>
      </c>
      <c r="CQ7" s="33">
        <f>IF($EB7="","",SUMIFS(Контрагенты!$F:$F,Контрагенты!$I:$I,"Основные материалы (DC)",Контрагенты!$C:$C,$EB7,Контрагенты!$E:$E,$EC7,Контрагенты!$B:$B,CQ$2))</f>
        <v>0</v>
      </c>
      <c r="CR7" s="33">
        <f>IF($EB7="","",SUMIFS(Контрагенты!$F:$F,Контрагенты!$I:$I,"Основные материалы (DC)",Контрагенты!$C:$C,$EB7,Контрагенты!$E:$E,$EC7,Контрагенты!$B:$B,CR$2))</f>
        <v>0</v>
      </c>
      <c r="CS7" s="33">
        <f>IF($EB7="","",SUMIFS(Контрагенты!$F:$F,Контрагенты!$I:$I,"Основные материалы (DC)",Контрагенты!$C:$C,$EB7,Контрагенты!$E:$E,$EC7,Контрагенты!$B:$B,CS$2))</f>
        <v>0</v>
      </c>
      <c r="CT7" s="33">
        <f>IF($EB7="","",SUMIFS(Контрагенты!$F:$F,Контрагенты!$I:$I,"Основные материалы (DC)",Контрагенты!$C:$C,$EB7,Контрагенты!$E:$E,$EC7,Контрагенты!$B:$B,CT$2))</f>
        <v>0</v>
      </c>
      <c r="CU7" s="33">
        <f>IF($EB7="","",SUMIFS(Контрагенты!$F:$F,Контрагенты!$I:$I,"Основные материалы (DC)",Контрагенты!$C:$C,$EB7,Контрагенты!$E:$E,$EC7,Контрагенты!$B:$B,CU$2))</f>
        <v>0</v>
      </c>
      <c r="CV7" s="33">
        <f>IF($EB7="","",SUMIFS(Контрагенты!$F:$F,Контрагенты!$I:$I,"Основные материалы (DC)",Контрагенты!$C:$C,$EB7,Контрагенты!$E:$E,$EC7,Контрагенты!$B:$B,CV$2))</f>
        <v>0</v>
      </c>
      <c r="CW7" s="33">
        <f>IF($EB7="","",SUMIFS(Контрагенты!$F:$F,Контрагенты!$I:$I,"Основные материалы (DC)",Контрагенты!$C:$C,$EB7,Контрагенты!$E:$E,$EC7,Контрагенты!$B:$B,CW$2))</f>
        <v>0</v>
      </c>
      <c r="CX7" s="33">
        <f>IF($EB7="","",SUMIFS(Контрагенты!$F:$F,Контрагенты!$I:$I,"Основные материалы (DC)",Контрагенты!$C:$C,$EB7,Контрагенты!$E:$E,$EC7,Контрагенты!$B:$B,CX$2))</f>
        <v>0</v>
      </c>
      <c r="CY7" s="33">
        <f>IF($EB7="","",SUMIFS(Контрагенты!$F:$F,Контрагенты!$I:$I,"Основные материалы (DC)",Контрагенты!$C:$C,$EB7,Контрагенты!$E:$E,$EC7,Контрагенты!$B:$B,CY$2))</f>
        <v>0</v>
      </c>
      <c r="CZ7" s="33">
        <f>IF($EB7="","",SUMIFS(Контрагенты!$F:$F,Контрагенты!$I:$I,"Основные материалы (DC)",Контрагенты!$C:$C,$EB7,Контрагенты!$E:$E,$EC7,Контрагенты!$B:$B,CZ$2))</f>
        <v>0</v>
      </c>
      <c r="DA7" s="33">
        <f>IF($EB7="","",SUMIFS(Контрагенты!$F:$F,Контрагенты!$I:$I,"Основные материалы (DC)",Контрагенты!$C:$C,$EB7,Контрагенты!$E:$E,$EC7,Контрагенты!$B:$B,DA$2))</f>
        <v>0</v>
      </c>
      <c r="DB7" s="33">
        <f>IF($EB7="","",SUMIFS(Контрагенты!$F:$F,Контрагенты!$I:$I,"Основные материалы (DC)",Контрагенты!$C:$C,$EB7,Контрагенты!$E:$E,$EC7,Контрагенты!$B:$B,DB$2))</f>
        <v>0</v>
      </c>
      <c r="DC7" s="33">
        <f>IF($EB7="","",SUMIFS(Контрагенты!$F:$F,Контрагенты!$I:$I,"Основные материалы (DC)",Контрагенты!$C:$C,$EB7,Контрагенты!$E:$E,$EC7,Контрагенты!$B:$B,DC$2))</f>
        <v>0</v>
      </c>
      <c r="DD7" s="33">
        <f>IF($EB7="","",SUMIFS(Контрагенты!$F:$F,Контрагенты!$I:$I,"Основные материалы (DC)",Контрагенты!$C:$C,$EB7,Контрагенты!$E:$E,$EC7,Контрагенты!$B:$B,DD$2))</f>
        <v>0</v>
      </c>
      <c r="DE7" s="33">
        <f>IF($EB7="","",SUMIFS(Контрагенты!$F:$F,Контрагенты!$I:$I,"Основные материалы (DC)",Контрагенты!$C:$C,$EB7,Контрагенты!$E:$E,$EC7,Контрагенты!$B:$B,DE$2))</f>
        <v>0</v>
      </c>
      <c r="DF7" s="33">
        <f>IF($EB7="","",SUMIFS(Контрагенты!$F:$F,Контрагенты!$I:$I,"Основные материалы (DC)",Контрагенты!$C:$C,$EB7,Контрагенты!$E:$E,$EC7,Контрагенты!$B:$B,DF$2))</f>
        <v>0</v>
      </c>
      <c r="DG7" s="33">
        <f>IF($EB7="","",SUMIFS(Контрагенты!$F:$F,Контрагенты!$I:$I,"Основные материалы (DC)",Контрагенты!$C:$C,$EB7,Контрагенты!$E:$E,$EC7,Контрагенты!$B:$B,DG$2))</f>
        <v>0</v>
      </c>
      <c r="DH7" s="33">
        <f>IF($EB7="","",SUMIFS(Контрагенты!$F:$F,Контрагенты!$I:$I,"Основные материалы (DC)",Контрагенты!$C:$C,$EB7,Контрагенты!$E:$E,$EC7,Контрагенты!$B:$B,DH$2))</f>
        <v>0</v>
      </c>
      <c r="DI7" s="33">
        <f>IF($EB7="","",SUMIFS(Контрагенты!$F:$F,Контрагенты!$I:$I,"Основные материалы (DC)",Контрагенты!$C:$C,$EB7,Контрагенты!$E:$E,$EC7,Контрагенты!$B:$B,DI$2))</f>
        <v>0</v>
      </c>
      <c r="DJ7" s="33">
        <f>IF($EB7="","",SUMIFS(Контрагенты!$F:$F,Контрагенты!$I:$I,"Основные материалы (DC)",Контрагенты!$C:$C,$EB7,Контрагенты!$E:$E,$EC7,Контрагенты!$B:$B,DJ$2))</f>
        <v>0</v>
      </c>
      <c r="DK7" s="33">
        <f>IF($EB7="","",SUMIFS(Контрагенты!$F:$F,Контрагенты!$I:$I,"Основные материалы (DC)",Контрагенты!$C:$C,$EB7,Контрагенты!$E:$E,$EC7,Контрагенты!$B:$B,DK$2))</f>
        <v>0</v>
      </c>
      <c r="DL7" s="33">
        <f>IF($EB7="","",SUMIFS(Контрагенты!$F:$F,Контрагенты!$I:$I,"Основные материалы (DC)",Контрагенты!$C:$C,$EB7,Контрагенты!$E:$E,$EC7,Контрагенты!$B:$B,DL$2))</f>
        <v>0</v>
      </c>
      <c r="DM7" s="33">
        <f>IF($EB7="","",SUMIFS(Контрагенты!$F:$F,Контрагенты!$I:$I,"Основные материалы (DC)",Контрагенты!$C:$C,$EB7,Контрагенты!$E:$E,$EC7,Контрагенты!$B:$B,DM$2))</f>
        <v>0</v>
      </c>
      <c r="DN7" s="33">
        <f>IF($EB7="","",SUMIFS(Контрагенты!$F:$F,Контрагенты!$I:$I,"Основные материалы (DC)",Контрагенты!$C:$C,$EB7,Контрагенты!$E:$E,$EC7,Контрагенты!$B:$B,DN$2))</f>
        <v>0</v>
      </c>
      <c r="DO7" s="33">
        <f>IF($EB7="","",SUMIFS(Контрагенты!$F:$F,Контрагенты!$I:$I,"Основные материалы (DC)",Контрагенты!$C:$C,$EB7,Контрагенты!$E:$E,$EC7,Контрагенты!$B:$B,DO$2))</f>
        <v>0</v>
      </c>
      <c r="DP7" s="33">
        <f>IF($EB7="","",SUMIFS(Контрагенты!$F:$F,Контрагенты!$I:$I,"Основные материалы (DC)",Контрагенты!$C:$C,$EB7,Контрагенты!$E:$E,$EC7,Контрагенты!$B:$B,DP$2))</f>
        <v>0</v>
      </c>
      <c r="DQ7" s="33">
        <f>IF($EB7="","",SUMIFS(Контрагенты!$F:$F,Контрагенты!$I:$I,"Основные материалы (DC)",Контрагенты!$C:$C,$EB7,Контрагенты!$E:$E,$EC7,Контрагенты!$B:$B,DQ$2))</f>
        <v>0</v>
      </c>
      <c r="DR7" s="33">
        <f>IF($EB7="","",SUMIFS(Контрагенты!$F:$F,Контрагенты!$I:$I,"Основные материалы (DC)",Контрагенты!$C:$C,$EB7,Контрагенты!$E:$E,$EC7,Контрагенты!$B:$B,DR$2))</f>
        <v>0</v>
      </c>
      <c r="DS7" s="33">
        <f>IF($EB7="","",SUMIFS(Контрагенты!$F:$F,Контрагенты!$I:$I,"Основные материалы (DC)",Контрагенты!$C:$C,$EB7,Контрагенты!$E:$E,$EC7,Контрагенты!$B:$B,DS$2))</f>
        <v>0</v>
      </c>
      <c r="DT7" s="33">
        <f>IF($EB7="","",SUMIFS(Контрагенты!$F:$F,Контрагенты!$I:$I,"Основные материалы (DC)",Контрагенты!$C:$C,$EB7,Контрагенты!$E:$E,$EC7,Контрагенты!$B:$B,DT$2))</f>
        <v>0</v>
      </c>
      <c r="DU7" s="33">
        <f>IF($EB7="","",SUMIFS(Контрагенты!$F:$F,Контрагенты!$I:$I,"Основные материалы (DC)",Контрагенты!$C:$C,$EB7,Контрагенты!$E:$E,$EC7,Контрагенты!$B:$B,DU$2))</f>
        <v>0</v>
      </c>
      <c r="DV7" s="33">
        <f>IF($EB7="","",SUMIFS(Контрагенты!$F:$F,Контрагенты!$I:$I,"Основные материалы (DC)",Контрагенты!$C:$C,$EB7,Контрагенты!$E:$E,$EC7,Контрагенты!$B:$B,DV$2))</f>
        <v>0</v>
      </c>
      <c r="DW7" s="33">
        <f>IF($EB7="","",SUMIFS(Контрагенты!$F:$F,Контрагенты!$I:$I,"Основные материалы (DC)",Контрагенты!$C:$C,$EB7,Контрагенты!$E:$E,$EC7,Контрагенты!$B:$B,DW$2))</f>
        <v>0</v>
      </c>
      <c r="DX7" s="33">
        <f>IF($EB7="","",SUMIFS(Контрагенты!$F:$F,Контрагенты!$I:$I,"Основные материалы (DC)",Контрагенты!$C:$C,$EB7,Контрагенты!$E:$E,$EC7,Контрагенты!$B:$B,DX$2))</f>
        <v>0</v>
      </c>
      <c r="DY7" s="33">
        <f>IF($EB7="","",SUMIFS(Контрагенты!$F:$F,Контрагенты!$I:$I,"Основные материалы (DC)",Контрагенты!$C:$C,$EB7,Контрагенты!$E:$E,$EC7,Контрагенты!$B:$B,DY$2))</f>
        <v>0</v>
      </c>
      <c r="DZ7" s="33">
        <f>IF($EB7="","",SUMIFS(Контрагенты!$F:$F,Контрагенты!$I:$I,"Основные материалы (DC)",Контрагенты!$C:$C,$EB7,Контрагенты!$E:$E,$EC7,Контрагенты!$B:$B,DZ$2))</f>
        <v>0</v>
      </c>
      <c r="EB7" s="33" t="s">
        <v>256</v>
      </c>
      <c r="EC7" s="33" t="s">
        <v>257</v>
      </c>
    </row>
    <row r="8" spans="1:133" s="33" customFormat="1">
      <c r="H8" s="34" t="str">
        <f t="shared" ref="H8:H67" si="9">IF(A8="","",SUM(I8:DZ8))</f>
        <v/>
      </c>
    </row>
    <row r="9" spans="1:133" s="33" customFormat="1">
      <c r="H9" s="34" t="str">
        <f t="shared" si="9"/>
        <v/>
      </c>
    </row>
    <row r="10" spans="1:133" s="33" customFormat="1">
      <c r="H10" s="34" t="str">
        <f t="shared" si="9"/>
        <v/>
      </c>
    </row>
    <row r="11" spans="1:133" s="33" customFormat="1">
      <c r="H11" s="34" t="str">
        <f t="shared" si="9"/>
        <v/>
      </c>
    </row>
    <row r="12" spans="1:133" s="33" customFormat="1">
      <c r="H12" s="34" t="str">
        <f t="shared" si="9"/>
        <v/>
      </c>
    </row>
    <row r="13" spans="1:133" s="33" customFormat="1">
      <c r="H13" s="34" t="str">
        <f t="shared" si="9"/>
        <v/>
      </c>
    </row>
    <row r="14" spans="1:133" s="33" customFormat="1">
      <c r="H14" s="34" t="str">
        <f t="shared" si="9"/>
        <v/>
      </c>
    </row>
    <row r="15" spans="1:133" s="33" customFormat="1">
      <c r="H15" s="34" t="str">
        <f t="shared" si="9"/>
        <v/>
      </c>
    </row>
    <row r="16" spans="1:133" s="33" customFormat="1">
      <c r="H16" s="34" t="str">
        <f t="shared" si="9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9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9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9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9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9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9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9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9"/>
        <v/>
      </c>
    </row>
    <row r="25" spans="1:38">
      <c r="H25" s="34" t="str">
        <f t="shared" si="9"/>
        <v/>
      </c>
    </row>
    <row r="26" spans="1:38">
      <c r="H26" s="34" t="str">
        <f t="shared" si="9"/>
        <v/>
      </c>
    </row>
    <row r="27" spans="1:38">
      <c r="H27" s="34" t="str">
        <f t="shared" si="9"/>
        <v/>
      </c>
    </row>
    <row r="28" spans="1:38">
      <c r="H28" s="34" t="str">
        <f t="shared" si="9"/>
        <v/>
      </c>
    </row>
    <row r="29" spans="1:38">
      <c r="H29" s="34" t="str">
        <f t="shared" si="9"/>
        <v/>
      </c>
    </row>
    <row r="30" spans="1:38">
      <c r="H30" s="34" t="str">
        <f t="shared" si="9"/>
        <v/>
      </c>
    </row>
    <row r="31" spans="1:38">
      <c r="H31" s="34" t="str">
        <f t="shared" si="9"/>
        <v/>
      </c>
    </row>
    <row r="32" spans="1:38">
      <c r="H32" s="34" t="str">
        <f t="shared" si="9"/>
        <v/>
      </c>
    </row>
    <row r="33" spans="8:8">
      <c r="H33" s="34" t="str">
        <f t="shared" si="9"/>
        <v/>
      </c>
    </row>
    <row r="34" spans="8:8">
      <c r="H34" s="34" t="str">
        <f t="shared" si="9"/>
        <v/>
      </c>
    </row>
    <row r="35" spans="8:8">
      <c r="H35" s="34" t="str">
        <f t="shared" si="9"/>
        <v/>
      </c>
    </row>
    <row r="36" spans="8:8">
      <c r="H36" s="34" t="str">
        <f t="shared" si="9"/>
        <v/>
      </c>
    </row>
    <row r="37" spans="8:8">
      <c r="H37" s="34" t="str">
        <f t="shared" si="9"/>
        <v/>
      </c>
    </row>
    <row r="38" spans="8:8">
      <c r="H38" s="34" t="str">
        <f t="shared" si="9"/>
        <v/>
      </c>
    </row>
    <row r="39" spans="8:8">
      <c r="H39" s="34" t="str">
        <f t="shared" si="9"/>
        <v/>
      </c>
    </row>
    <row r="40" spans="8:8">
      <c r="H40" s="34" t="str">
        <f t="shared" si="9"/>
        <v/>
      </c>
    </row>
    <row r="41" spans="8:8">
      <c r="H41" s="34" t="str">
        <f t="shared" si="9"/>
        <v/>
      </c>
    </row>
    <row r="42" spans="8:8">
      <c r="H42" s="34" t="str">
        <f t="shared" si="9"/>
        <v/>
      </c>
    </row>
    <row r="43" spans="8:8">
      <c r="H43" s="34" t="str">
        <f t="shared" si="9"/>
        <v/>
      </c>
    </row>
    <row r="44" spans="8:8">
      <c r="H44" s="34" t="str">
        <f t="shared" si="9"/>
        <v/>
      </c>
    </row>
    <row r="45" spans="8:8">
      <c r="H45" s="34" t="str">
        <f t="shared" si="9"/>
        <v/>
      </c>
    </row>
    <row r="46" spans="8:8">
      <c r="H46" s="34" t="str">
        <f t="shared" si="9"/>
        <v/>
      </c>
    </row>
    <row r="47" spans="8:8">
      <c r="H47" s="34" t="str">
        <f t="shared" si="9"/>
        <v/>
      </c>
    </row>
    <row r="48" spans="8:8">
      <c r="H48" s="34" t="str">
        <f t="shared" si="9"/>
        <v/>
      </c>
    </row>
    <row r="49" spans="8:8">
      <c r="H49" s="34" t="str">
        <f t="shared" si="9"/>
        <v/>
      </c>
    </row>
    <row r="50" spans="8:8">
      <c r="H50" s="34" t="str">
        <f t="shared" si="9"/>
        <v/>
      </c>
    </row>
    <row r="51" spans="8:8">
      <c r="H51" s="34" t="str">
        <f t="shared" si="9"/>
        <v/>
      </c>
    </row>
    <row r="52" spans="8:8">
      <c r="H52" s="34" t="str">
        <f t="shared" si="9"/>
        <v/>
      </c>
    </row>
    <row r="53" spans="8:8">
      <c r="H53" s="34" t="str">
        <f t="shared" si="9"/>
        <v/>
      </c>
    </row>
    <row r="54" spans="8:8">
      <c r="H54" s="34" t="str">
        <f t="shared" si="9"/>
        <v/>
      </c>
    </row>
    <row r="55" spans="8:8">
      <c r="H55" s="34" t="str">
        <f t="shared" si="9"/>
        <v/>
      </c>
    </row>
    <row r="56" spans="8:8">
      <c r="H56" s="34" t="str">
        <f t="shared" si="9"/>
        <v/>
      </c>
    </row>
    <row r="57" spans="8:8">
      <c r="H57" s="34" t="str">
        <f t="shared" si="9"/>
        <v/>
      </c>
    </row>
    <row r="58" spans="8:8">
      <c r="H58" s="34" t="str">
        <f t="shared" si="9"/>
        <v/>
      </c>
    </row>
    <row r="59" spans="8:8">
      <c r="H59" s="34" t="str">
        <f t="shared" si="9"/>
        <v/>
      </c>
    </row>
    <row r="60" spans="8:8">
      <c r="H60" s="34" t="str">
        <f t="shared" si="9"/>
        <v/>
      </c>
    </row>
    <row r="61" spans="8:8">
      <c r="H61" s="34" t="str">
        <f t="shared" si="9"/>
        <v/>
      </c>
    </row>
    <row r="62" spans="8:8">
      <c r="H62" s="34" t="str">
        <f t="shared" si="9"/>
        <v/>
      </c>
    </row>
    <row r="63" spans="8:8">
      <c r="H63" s="34" t="str">
        <f t="shared" si="9"/>
        <v/>
      </c>
    </row>
    <row r="64" spans="8:8">
      <c r="H64" s="34" t="str">
        <f t="shared" si="9"/>
        <v/>
      </c>
    </row>
    <row r="65" spans="8:8">
      <c r="H65" s="34" t="str">
        <f t="shared" si="9"/>
        <v/>
      </c>
    </row>
    <row r="66" spans="8:8">
      <c r="H66" s="34" t="str">
        <f t="shared" si="9"/>
        <v/>
      </c>
    </row>
    <row r="67" spans="8:8">
      <c r="H67" s="34" t="str">
        <f t="shared" si="9"/>
        <v/>
      </c>
    </row>
    <row r="68" spans="8:8">
      <c r="H68" s="34" t="str">
        <f t="shared" ref="H68:H131" si="10">IF(A68="","",SUM(I68:DZ68))</f>
        <v/>
      </c>
    </row>
    <row r="69" spans="8:8">
      <c r="H69" s="34" t="str">
        <f t="shared" si="10"/>
        <v/>
      </c>
    </row>
    <row r="70" spans="8:8">
      <c r="H70" s="34" t="str">
        <f t="shared" si="10"/>
        <v/>
      </c>
    </row>
    <row r="71" spans="8:8">
      <c r="H71" s="34" t="str">
        <f t="shared" si="10"/>
        <v/>
      </c>
    </row>
    <row r="72" spans="8:8">
      <c r="H72" s="34" t="str">
        <f t="shared" si="10"/>
        <v/>
      </c>
    </row>
    <row r="73" spans="8:8">
      <c r="H73" s="34" t="str">
        <f t="shared" si="10"/>
        <v/>
      </c>
    </row>
    <row r="74" spans="8:8">
      <c r="H74" s="34" t="str">
        <f t="shared" si="10"/>
        <v/>
      </c>
    </row>
    <row r="75" spans="8:8">
      <c r="H75" s="34" t="str">
        <f t="shared" si="10"/>
        <v/>
      </c>
    </row>
    <row r="76" spans="8:8">
      <c r="H76" s="34" t="str">
        <f t="shared" si="10"/>
        <v/>
      </c>
    </row>
    <row r="77" spans="8:8">
      <c r="H77" s="34" t="str">
        <f t="shared" si="10"/>
        <v/>
      </c>
    </row>
    <row r="78" spans="8:8">
      <c r="H78" s="34" t="str">
        <f t="shared" si="10"/>
        <v/>
      </c>
    </row>
    <row r="79" spans="8:8">
      <c r="H79" s="34" t="str">
        <f t="shared" si="10"/>
        <v/>
      </c>
    </row>
    <row r="80" spans="8:8">
      <c r="H80" s="34" t="str">
        <f t="shared" si="10"/>
        <v/>
      </c>
    </row>
    <row r="81" spans="8:8">
      <c r="H81" s="34" t="str">
        <f t="shared" si="10"/>
        <v/>
      </c>
    </row>
    <row r="82" spans="8:8">
      <c r="H82" s="34" t="str">
        <f t="shared" si="10"/>
        <v/>
      </c>
    </row>
    <row r="83" spans="8:8">
      <c r="H83" s="34" t="str">
        <f t="shared" si="10"/>
        <v/>
      </c>
    </row>
    <row r="84" spans="8:8">
      <c r="H84" s="34" t="str">
        <f t="shared" si="10"/>
        <v/>
      </c>
    </row>
    <row r="85" spans="8:8">
      <c r="H85" s="34" t="str">
        <f t="shared" si="10"/>
        <v/>
      </c>
    </row>
    <row r="86" spans="8:8">
      <c r="H86" s="34" t="str">
        <f t="shared" si="10"/>
        <v/>
      </c>
    </row>
    <row r="87" spans="8:8">
      <c r="H87" s="34" t="str">
        <f t="shared" si="10"/>
        <v/>
      </c>
    </row>
    <row r="88" spans="8:8">
      <c r="H88" s="34" t="str">
        <f t="shared" si="10"/>
        <v/>
      </c>
    </row>
    <row r="89" spans="8:8">
      <c r="H89" s="34" t="str">
        <f t="shared" si="10"/>
        <v/>
      </c>
    </row>
    <row r="90" spans="8:8">
      <c r="H90" s="34" t="str">
        <f t="shared" si="10"/>
        <v/>
      </c>
    </row>
    <row r="91" spans="8:8">
      <c r="H91" s="34" t="str">
        <f t="shared" si="10"/>
        <v/>
      </c>
    </row>
    <row r="92" spans="8:8">
      <c r="H92" s="34" t="str">
        <f t="shared" si="10"/>
        <v/>
      </c>
    </row>
    <row r="93" spans="8:8">
      <c r="H93" s="34" t="str">
        <f t="shared" si="10"/>
        <v/>
      </c>
    </row>
    <row r="94" spans="8:8">
      <c r="H94" s="34" t="str">
        <f t="shared" si="10"/>
        <v/>
      </c>
    </row>
    <row r="95" spans="8:8">
      <c r="H95" s="34" t="str">
        <f t="shared" si="10"/>
        <v/>
      </c>
    </row>
    <row r="96" spans="8:8">
      <c r="H96" s="34" t="str">
        <f t="shared" si="10"/>
        <v/>
      </c>
    </row>
    <row r="97" spans="8:8">
      <c r="H97" s="34" t="str">
        <f t="shared" si="10"/>
        <v/>
      </c>
    </row>
    <row r="98" spans="8:8">
      <c r="H98" s="34" t="str">
        <f t="shared" si="10"/>
        <v/>
      </c>
    </row>
    <row r="99" spans="8:8">
      <c r="H99" s="34" t="str">
        <f t="shared" si="10"/>
        <v/>
      </c>
    </row>
    <row r="100" spans="8:8">
      <c r="H100" s="34" t="str">
        <f t="shared" si="10"/>
        <v/>
      </c>
    </row>
    <row r="101" spans="8:8">
      <c r="H101" s="34" t="str">
        <f t="shared" si="10"/>
        <v/>
      </c>
    </row>
    <row r="102" spans="8:8">
      <c r="H102" s="34" t="str">
        <f t="shared" si="10"/>
        <v/>
      </c>
    </row>
    <row r="103" spans="8:8">
      <c r="H103" s="34" t="str">
        <f t="shared" si="10"/>
        <v/>
      </c>
    </row>
    <row r="104" spans="8:8">
      <c r="H104" s="34" t="str">
        <f t="shared" si="10"/>
        <v/>
      </c>
    </row>
    <row r="105" spans="8:8">
      <c r="H105" s="34" t="str">
        <f t="shared" si="10"/>
        <v/>
      </c>
    </row>
    <row r="106" spans="8:8">
      <c r="H106" s="34" t="str">
        <f t="shared" si="10"/>
        <v/>
      </c>
    </row>
    <row r="107" spans="8:8">
      <c r="H107" s="34" t="str">
        <f t="shared" si="10"/>
        <v/>
      </c>
    </row>
    <row r="108" spans="8:8">
      <c r="H108" s="34" t="str">
        <f t="shared" si="10"/>
        <v/>
      </c>
    </row>
    <row r="109" spans="8:8">
      <c r="H109" s="34" t="str">
        <f t="shared" si="10"/>
        <v/>
      </c>
    </row>
    <row r="110" spans="8:8">
      <c r="H110" s="34" t="str">
        <f t="shared" si="10"/>
        <v/>
      </c>
    </row>
    <row r="111" spans="8:8">
      <c r="H111" s="34" t="str">
        <f t="shared" si="10"/>
        <v/>
      </c>
    </row>
    <row r="112" spans="8:8">
      <c r="H112" s="34" t="str">
        <f t="shared" si="10"/>
        <v/>
      </c>
    </row>
    <row r="113" spans="8:8">
      <c r="H113" s="34" t="str">
        <f t="shared" si="10"/>
        <v/>
      </c>
    </row>
    <row r="114" spans="8:8">
      <c r="H114" s="34" t="str">
        <f t="shared" si="10"/>
        <v/>
      </c>
    </row>
    <row r="115" spans="8:8">
      <c r="H115" s="34" t="str">
        <f t="shared" si="10"/>
        <v/>
      </c>
    </row>
    <row r="116" spans="8:8">
      <c r="H116" s="34" t="str">
        <f t="shared" si="10"/>
        <v/>
      </c>
    </row>
    <row r="117" spans="8:8">
      <c r="H117" s="34" t="str">
        <f t="shared" si="10"/>
        <v/>
      </c>
    </row>
    <row r="118" spans="8:8">
      <c r="H118" s="34" t="str">
        <f t="shared" si="10"/>
        <v/>
      </c>
    </row>
    <row r="119" spans="8:8">
      <c r="H119" s="34" t="str">
        <f t="shared" si="10"/>
        <v/>
      </c>
    </row>
    <row r="120" spans="8:8">
      <c r="H120" s="34" t="str">
        <f t="shared" si="10"/>
        <v/>
      </c>
    </row>
    <row r="121" spans="8:8">
      <c r="H121" s="34" t="str">
        <f t="shared" si="10"/>
        <v/>
      </c>
    </row>
    <row r="122" spans="8:8">
      <c r="H122" s="34" t="str">
        <f t="shared" si="10"/>
        <v/>
      </c>
    </row>
    <row r="123" spans="8:8">
      <c r="H123" s="34" t="str">
        <f t="shared" si="10"/>
        <v/>
      </c>
    </row>
    <row r="124" spans="8:8">
      <c r="H124" s="34" t="str">
        <f t="shared" si="10"/>
        <v/>
      </c>
    </row>
    <row r="125" spans="8:8">
      <c r="H125" s="34" t="str">
        <f t="shared" si="10"/>
        <v/>
      </c>
    </row>
    <row r="126" spans="8:8">
      <c r="H126" s="34" t="str">
        <f t="shared" si="10"/>
        <v/>
      </c>
    </row>
    <row r="127" spans="8:8">
      <c r="H127" s="34" t="str">
        <f t="shared" si="10"/>
        <v/>
      </c>
    </row>
    <row r="128" spans="8:8">
      <c r="H128" s="34" t="str">
        <f t="shared" si="10"/>
        <v/>
      </c>
    </row>
    <row r="129" spans="8:8">
      <c r="H129" s="34" t="str">
        <f t="shared" si="10"/>
        <v/>
      </c>
    </row>
    <row r="130" spans="8:8">
      <c r="H130" s="34" t="str">
        <f t="shared" si="10"/>
        <v/>
      </c>
    </row>
    <row r="131" spans="8:8">
      <c r="H131" s="34" t="str">
        <f t="shared" si="10"/>
        <v/>
      </c>
    </row>
    <row r="132" spans="8:8">
      <c r="H132" s="34" t="str">
        <f t="shared" ref="H132:H195" si="11">IF(A132="","",SUM(I132:DZ132))</f>
        <v/>
      </c>
    </row>
    <row r="133" spans="8:8">
      <c r="H133" s="34" t="str">
        <f t="shared" si="11"/>
        <v/>
      </c>
    </row>
    <row r="134" spans="8:8">
      <c r="H134" s="34" t="str">
        <f t="shared" si="11"/>
        <v/>
      </c>
    </row>
    <row r="135" spans="8:8">
      <c r="H135" s="34" t="str">
        <f t="shared" si="11"/>
        <v/>
      </c>
    </row>
    <row r="136" spans="8:8">
      <c r="H136" s="34" t="str">
        <f t="shared" si="11"/>
        <v/>
      </c>
    </row>
    <row r="137" spans="8:8">
      <c r="H137" s="34" t="str">
        <f t="shared" si="11"/>
        <v/>
      </c>
    </row>
    <row r="138" spans="8:8">
      <c r="H138" s="34" t="str">
        <f t="shared" si="11"/>
        <v/>
      </c>
    </row>
    <row r="139" spans="8:8">
      <c r="H139" s="34" t="str">
        <f t="shared" si="11"/>
        <v/>
      </c>
    </row>
    <row r="140" spans="8:8">
      <c r="H140" s="34" t="str">
        <f t="shared" si="11"/>
        <v/>
      </c>
    </row>
    <row r="141" spans="8:8">
      <c r="H141" s="34" t="str">
        <f t="shared" si="11"/>
        <v/>
      </c>
    </row>
    <row r="142" spans="8:8">
      <c r="H142" s="34" t="str">
        <f t="shared" si="11"/>
        <v/>
      </c>
    </row>
    <row r="143" spans="8:8">
      <c r="H143" s="34" t="str">
        <f t="shared" si="11"/>
        <v/>
      </c>
    </row>
    <row r="144" spans="8:8">
      <c r="H144" s="34" t="str">
        <f t="shared" si="11"/>
        <v/>
      </c>
    </row>
    <row r="145" spans="8:8">
      <c r="H145" s="34" t="str">
        <f t="shared" si="11"/>
        <v/>
      </c>
    </row>
    <row r="146" spans="8:8">
      <c r="H146" s="34" t="str">
        <f t="shared" si="11"/>
        <v/>
      </c>
    </row>
    <row r="147" spans="8:8">
      <c r="H147" s="34" t="str">
        <f t="shared" si="11"/>
        <v/>
      </c>
    </row>
    <row r="148" spans="8:8">
      <c r="H148" s="34" t="str">
        <f t="shared" si="11"/>
        <v/>
      </c>
    </row>
    <row r="149" spans="8:8">
      <c r="H149" s="34" t="str">
        <f t="shared" si="11"/>
        <v/>
      </c>
    </row>
    <row r="150" spans="8:8">
      <c r="H150" s="34" t="str">
        <f t="shared" si="11"/>
        <v/>
      </c>
    </row>
    <row r="151" spans="8:8">
      <c r="H151" s="34" t="str">
        <f t="shared" si="11"/>
        <v/>
      </c>
    </row>
    <row r="152" spans="8:8">
      <c r="H152" s="34" t="str">
        <f t="shared" si="11"/>
        <v/>
      </c>
    </row>
    <row r="153" spans="8:8">
      <c r="H153" s="34" t="str">
        <f t="shared" si="11"/>
        <v/>
      </c>
    </row>
    <row r="154" spans="8:8">
      <c r="H154" s="34" t="str">
        <f t="shared" si="11"/>
        <v/>
      </c>
    </row>
    <row r="155" spans="8:8">
      <c r="H155" s="34" t="str">
        <f t="shared" si="11"/>
        <v/>
      </c>
    </row>
    <row r="156" spans="8:8">
      <c r="H156" s="34" t="str">
        <f t="shared" si="11"/>
        <v/>
      </c>
    </row>
    <row r="157" spans="8:8">
      <c r="H157" s="34" t="str">
        <f t="shared" si="11"/>
        <v/>
      </c>
    </row>
    <row r="158" spans="8:8">
      <c r="H158" s="34" t="str">
        <f t="shared" si="11"/>
        <v/>
      </c>
    </row>
    <row r="159" spans="8:8">
      <c r="H159" s="34" t="str">
        <f t="shared" si="11"/>
        <v/>
      </c>
    </row>
    <row r="160" spans="8:8">
      <c r="H160" s="34" t="str">
        <f t="shared" si="11"/>
        <v/>
      </c>
    </row>
    <row r="161" spans="8:8">
      <c r="H161" s="34" t="str">
        <f t="shared" si="11"/>
        <v/>
      </c>
    </row>
    <row r="162" spans="8:8">
      <c r="H162" s="34" t="str">
        <f t="shared" si="11"/>
        <v/>
      </c>
    </row>
    <row r="163" spans="8:8">
      <c r="H163" s="34" t="str">
        <f t="shared" si="11"/>
        <v/>
      </c>
    </row>
    <row r="164" spans="8:8">
      <c r="H164" s="34" t="str">
        <f t="shared" si="11"/>
        <v/>
      </c>
    </row>
    <row r="165" spans="8:8">
      <c r="H165" s="34" t="str">
        <f t="shared" si="11"/>
        <v/>
      </c>
    </row>
    <row r="166" spans="8:8">
      <c r="H166" s="34" t="str">
        <f t="shared" si="11"/>
        <v/>
      </c>
    </row>
    <row r="167" spans="8:8">
      <c r="H167" s="34" t="str">
        <f t="shared" si="11"/>
        <v/>
      </c>
    </row>
    <row r="168" spans="8:8">
      <c r="H168" s="34" t="str">
        <f t="shared" si="11"/>
        <v/>
      </c>
    </row>
    <row r="169" spans="8:8">
      <c r="H169" s="34" t="str">
        <f t="shared" si="11"/>
        <v/>
      </c>
    </row>
    <row r="170" spans="8:8">
      <c r="H170" s="34" t="str">
        <f t="shared" si="11"/>
        <v/>
      </c>
    </row>
    <row r="171" spans="8:8">
      <c r="H171" s="34" t="str">
        <f t="shared" si="11"/>
        <v/>
      </c>
    </row>
    <row r="172" spans="8:8">
      <c r="H172" s="34" t="str">
        <f t="shared" si="11"/>
        <v/>
      </c>
    </row>
    <row r="173" spans="8:8">
      <c r="H173" s="34" t="str">
        <f t="shared" si="11"/>
        <v/>
      </c>
    </row>
    <row r="174" spans="8:8">
      <c r="H174" s="34" t="str">
        <f t="shared" si="11"/>
        <v/>
      </c>
    </row>
    <row r="175" spans="8:8">
      <c r="H175" s="34" t="str">
        <f t="shared" si="11"/>
        <v/>
      </c>
    </row>
    <row r="176" spans="8:8">
      <c r="H176" s="34" t="str">
        <f t="shared" si="11"/>
        <v/>
      </c>
    </row>
    <row r="177" spans="8:8">
      <c r="H177" s="34" t="str">
        <f t="shared" si="11"/>
        <v/>
      </c>
    </row>
    <row r="178" spans="8:8">
      <c r="H178" s="34" t="str">
        <f t="shared" si="11"/>
        <v/>
      </c>
    </row>
    <row r="179" spans="8:8">
      <c r="H179" s="34" t="str">
        <f t="shared" si="11"/>
        <v/>
      </c>
    </row>
    <row r="180" spans="8:8">
      <c r="H180" s="34" t="str">
        <f t="shared" si="11"/>
        <v/>
      </c>
    </row>
    <row r="181" spans="8:8">
      <c r="H181" s="34" t="str">
        <f t="shared" si="11"/>
        <v/>
      </c>
    </row>
    <row r="182" spans="8:8">
      <c r="H182" s="34" t="str">
        <f t="shared" si="11"/>
        <v/>
      </c>
    </row>
    <row r="183" spans="8:8">
      <c r="H183" s="34" t="str">
        <f t="shared" si="11"/>
        <v/>
      </c>
    </row>
    <row r="184" spans="8:8">
      <c r="H184" s="34" t="str">
        <f t="shared" si="11"/>
        <v/>
      </c>
    </row>
    <row r="185" spans="8:8">
      <c r="H185" s="34" t="str">
        <f t="shared" si="11"/>
        <v/>
      </c>
    </row>
    <row r="186" spans="8:8">
      <c r="H186" s="34" t="str">
        <f t="shared" si="11"/>
        <v/>
      </c>
    </row>
    <row r="187" spans="8:8">
      <c r="H187" s="34" t="str">
        <f t="shared" si="11"/>
        <v/>
      </c>
    </row>
    <row r="188" spans="8:8">
      <c r="H188" s="34" t="str">
        <f t="shared" si="11"/>
        <v/>
      </c>
    </row>
    <row r="189" spans="8:8">
      <c r="H189" s="34" t="str">
        <f t="shared" si="11"/>
        <v/>
      </c>
    </row>
    <row r="190" spans="8:8">
      <c r="H190" s="34" t="str">
        <f t="shared" si="11"/>
        <v/>
      </c>
    </row>
    <row r="191" spans="8:8">
      <c r="H191" s="34" t="str">
        <f t="shared" si="11"/>
        <v/>
      </c>
    </row>
    <row r="192" spans="8:8">
      <c r="H192" s="34" t="str">
        <f t="shared" si="11"/>
        <v/>
      </c>
    </row>
    <row r="193" spans="8:8">
      <c r="H193" s="34" t="str">
        <f t="shared" si="11"/>
        <v/>
      </c>
    </row>
    <row r="194" spans="8:8">
      <c r="H194" s="34" t="str">
        <f t="shared" si="11"/>
        <v/>
      </c>
    </row>
    <row r="195" spans="8:8">
      <c r="H195" s="34" t="str">
        <f t="shared" si="11"/>
        <v/>
      </c>
    </row>
    <row r="196" spans="8:8">
      <c r="H196" s="34" t="str">
        <f t="shared" ref="H196:H259" si="12">IF(A196="","",SUM(I196:DZ196))</f>
        <v/>
      </c>
    </row>
    <row r="197" spans="8:8">
      <c r="H197" s="34" t="str">
        <f t="shared" si="12"/>
        <v/>
      </c>
    </row>
    <row r="198" spans="8:8">
      <c r="H198" s="34" t="str">
        <f t="shared" si="12"/>
        <v/>
      </c>
    </row>
    <row r="199" spans="8:8">
      <c r="H199" s="34" t="str">
        <f t="shared" si="12"/>
        <v/>
      </c>
    </row>
    <row r="200" spans="8:8">
      <c r="H200" s="34" t="str">
        <f t="shared" si="12"/>
        <v/>
      </c>
    </row>
    <row r="201" spans="8:8">
      <c r="H201" s="34" t="str">
        <f t="shared" si="12"/>
        <v/>
      </c>
    </row>
    <row r="202" spans="8:8">
      <c r="H202" s="34" t="str">
        <f t="shared" si="12"/>
        <v/>
      </c>
    </row>
    <row r="203" spans="8:8">
      <c r="H203" s="34" t="str">
        <f t="shared" si="12"/>
        <v/>
      </c>
    </row>
    <row r="204" spans="8:8">
      <c r="H204" s="34" t="str">
        <f t="shared" si="12"/>
        <v/>
      </c>
    </row>
    <row r="205" spans="8:8">
      <c r="H205" s="34" t="str">
        <f t="shared" si="12"/>
        <v/>
      </c>
    </row>
    <row r="206" spans="8:8">
      <c r="H206" s="34" t="str">
        <f t="shared" si="12"/>
        <v/>
      </c>
    </row>
    <row r="207" spans="8:8">
      <c r="H207" s="34" t="str">
        <f t="shared" si="12"/>
        <v/>
      </c>
    </row>
    <row r="208" spans="8:8">
      <c r="H208" s="34" t="str">
        <f t="shared" si="12"/>
        <v/>
      </c>
    </row>
    <row r="209" spans="8:8">
      <c r="H209" s="34" t="str">
        <f t="shared" si="12"/>
        <v/>
      </c>
    </row>
    <row r="210" spans="8:8">
      <c r="H210" s="34" t="str">
        <f t="shared" si="12"/>
        <v/>
      </c>
    </row>
    <row r="211" spans="8:8">
      <c r="H211" s="34" t="str">
        <f t="shared" si="12"/>
        <v/>
      </c>
    </row>
    <row r="212" spans="8:8">
      <c r="H212" s="34" t="str">
        <f t="shared" si="12"/>
        <v/>
      </c>
    </row>
    <row r="213" spans="8:8">
      <c r="H213" s="34" t="str">
        <f t="shared" si="12"/>
        <v/>
      </c>
    </row>
    <row r="214" spans="8:8">
      <c r="H214" s="34" t="str">
        <f t="shared" si="12"/>
        <v/>
      </c>
    </row>
    <row r="215" spans="8:8">
      <c r="H215" s="34" t="str">
        <f t="shared" si="12"/>
        <v/>
      </c>
    </row>
    <row r="216" spans="8:8">
      <c r="H216" s="34" t="str">
        <f t="shared" si="12"/>
        <v/>
      </c>
    </row>
    <row r="217" spans="8:8">
      <c r="H217" s="34" t="str">
        <f t="shared" si="12"/>
        <v/>
      </c>
    </row>
    <row r="218" spans="8:8">
      <c r="H218" s="34" t="str">
        <f t="shared" si="12"/>
        <v/>
      </c>
    </row>
    <row r="219" spans="8:8">
      <c r="H219" s="34" t="str">
        <f t="shared" si="12"/>
        <v/>
      </c>
    </row>
    <row r="220" spans="8:8">
      <c r="H220" s="34" t="str">
        <f t="shared" si="12"/>
        <v/>
      </c>
    </row>
    <row r="221" spans="8:8">
      <c r="H221" s="34" t="str">
        <f t="shared" si="12"/>
        <v/>
      </c>
    </row>
    <row r="222" spans="8:8">
      <c r="H222" s="34" t="str">
        <f t="shared" si="12"/>
        <v/>
      </c>
    </row>
    <row r="223" spans="8:8">
      <c r="H223" s="34" t="str">
        <f t="shared" si="12"/>
        <v/>
      </c>
    </row>
    <row r="224" spans="8:8">
      <c r="H224" s="34" t="str">
        <f t="shared" si="12"/>
        <v/>
      </c>
    </row>
    <row r="225" spans="8:8">
      <c r="H225" s="34" t="str">
        <f t="shared" si="12"/>
        <v/>
      </c>
    </row>
    <row r="226" spans="8:8">
      <c r="H226" s="34" t="str">
        <f t="shared" si="12"/>
        <v/>
      </c>
    </row>
    <row r="227" spans="8:8">
      <c r="H227" s="34" t="str">
        <f t="shared" si="12"/>
        <v/>
      </c>
    </row>
    <row r="228" spans="8:8">
      <c r="H228" s="34" t="str">
        <f t="shared" si="12"/>
        <v/>
      </c>
    </row>
    <row r="229" spans="8:8">
      <c r="H229" s="34" t="str">
        <f t="shared" si="12"/>
        <v/>
      </c>
    </row>
    <row r="230" spans="8:8">
      <c r="H230" s="34" t="str">
        <f t="shared" si="12"/>
        <v/>
      </c>
    </row>
    <row r="231" spans="8:8">
      <c r="H231" s="34" t="str">
        <f t="shared" si="12"/>
        <v/>
      </c>
    </row>
    <row r="232" spans="8:8">
      <c r="H232" s="34" t="str">
        <f t="shared" si="12"/>
        <v/>
      </c>
    </row>
    <row r="233" spans="8:8">
      <c r="H233" s="34" t="str">
        <f t="shared" si="12"/>
        <v/>
      </c>
    </row>
    <row r="234" spans="8:8">
      <c r="H234" s="34" t="str">
        <f t="shared" si="12"/>
        <v/>
      </c>
    </row>
    <row r="235" spans="8:8">
      <c r="H235" s="34" t="str">
        <f t="shared" si="12"/>
        <v/>
      </c>
    </row>
    <row r="236" spans="8:8">
      <c r="H236" s="34" t="str">
        <f t="shared" si="12"/>
        <v/>
      </c>
    </row>
    <row r="237" spans="8:8">
      <c r="H237" s="34" t="str">
        <f t="shared" si="12"/>
        <v/>
      </c>
    </row>
    <row r="238" spans="8:8">
      <c r="H238" s="34" t="str">
        <f t="shared" si="12"/>
        <v/>
      </c>
    </row>
    <row r="239" spans="8:8">
      <c r="H239" s="34" t="str">
        <f t="shared" si="12"/>
        <v/>
      </c>
    </row>
    <row r="240" spans="8:8">
      <c r="H240" s="34" t="str">
        <f t="shared" si="12"/>
        <v/>
      </c>
    </row>
    <row r="241" spans="8:8">
      <c r="H241" s="34" t="str">
        <f t="shared" si="12"/>
        <v/>
      </c>
    </row>
    <row r="242" spans="8:8">
      <c r="H242" s="34" t="str">
        <f t="shared" si="12"/>
        <v/>
      </c>
    </row>
    <row r="243" spans="8:8">
      <c r="H243" s="34" t="str">
        <f t="shared" si="12"/>
        <v/>
      </c>
    </row>
    <row r="244" spans="8:8">
      <c r="H244" s="34" t="str">
        <f t="shared" si="12"/>
        <v/>
      </c>
    </row>
    <row r="245" spans="8:8">
      <c r="H245" s="34" t="str">
        <f t="shared" si="12"/>
        <v/>
      </c>
    </row>
    <row r="246" spans="8:8">
      <c r="H246" s="34" t="str">
        <f t="shared" si="12"/>
        <v/>
      </c>
    </row>
    <row r="247" spans="8:8">
      <c r="H247" s="34" t="str">
        <f t="shared" si="12"/>
        <v/>
      </c>
    </row>
    <row r="248" spans="8:8">
      <c r="H248" s="34" t="str">
        <f t="shared" si="12"/>
        <v/>
      </c>
    </row>
    <row r="249" spans="8:8">
      <c r="H249" s="34" t="str">
        <f t="shared" si="12"/>
        <v/>
      </c>
    </row>
    <row r="250" spans="8:8">
      <c r="H250" s="34" t="str">
        <f t="shared" si="12"/>
        <v/>
      </c>
    </row>
    <row r="251" spans="8:8">
      <c r="H251" s="34" t="str">
        <f t="shared" si="12"/>
        <v/>
      </c>
    </row>
    <row r="252" spans="8:8">
      <c r="H252" s="34" t="str">
        <f t="shared" si="12"/>
        <v/>
      </c>
    </row>
    <row r="253" spans="8:8">
      <c r="H253" s="34" t="str">
        <f t="shared" si="12"/>
        <v/>
      </c>
    </row>
    <row r="254" spans="8:8">
      <c r="H254" s="34" t="str">
        <f t="shared" si="12"/>
        <v/>
      </c>
    </row>
    <row r="255" spans="8:8">
      <c r="H255" s="34" t="str">
        <f t="shared" si="12"/>
        <v/>
      </c>
    </row>
    <row r="256" spans="8:8">
      <c r="H256" s="34" t="str">
        <f t="shared" si="12"/>
        <v/>
      </c>
    </row>
    <row r="257" spans="8:8">
      <c r="H257" s="34" t="str">
        <f t="shared" si="12"/>
        <v/>
      </c>
    </row>
    <row r="258" spans="8:8">
      <c r="H258" s="34" t="str">
        <f t="shared" si="12"/>
        <v/>
      </c>
    </row>
    <row r="259" spans="8:8">
      <c r="H259" s="34" t="str">
        <f t="shared" si="12"/>
        <v/>
      </c>
    </row>
    <row r="260" spans="8:8">
      <c r="H260" s="34" t="str">
        <f t="shared" ref="H260:H323" si="13">IF(A260="","",SUM(I260:DZ260))</f>
        <v/>
      </c>
    </row>
    <row r="261" spans="8:8">
      <c r="H261" s="34" t="str">
        <f t="shared" si="13"/>
        <v/>
      </c>
    </row>
    <row r="262" spans="8:8">
      <c r="H262" s="34" t="str">
        <f t="shared" si="13"/>
        <v/>
      </c>
    </row>
    <row r="263" spans="8:8">
      <c r="H263" s="34" t="str">
        <f t="shared" si="13"/>
        <v/>
      </c>
    </row>
    <row r="264" spans="8:8">
      <c r="H264" s="34" t="str">
        <f t="shared" si="13"/>
        <v/>
      </c>
    </row>
    <row r="265" spans="8:8">
      <c r="H265" s="34" t="str">
        <f t="shared" si="13"/>
        <v/>
      </c>
    </row>
    <row r="266" spans="8:8">
      <c r="H266" s="34" t="str">
        <f t="shared" si="13"/>
        <v/>
      </c>
    </row>
    <row r="267" spans="8:8">
      <c r="H267" s="34" t="str">
        <f t="shared" si="13"/>
        <v/>
      </c>
    </row>
    <row r="268" spans="8:8">
      <c r="H268" s="34" t="str">
        <f t="shared" si="13"/>
        <v/>
      </c>
    </row>
    <row r="269" spans="8:8">
      <c r="H269" s="34" t="str">
        <f t="shared" si="13"/>
        <v/>
      </c>
    </row>
    <row r="270" spans="8:8">
      <c r="H270" s="34" t="str">
        <f t="shared" si="13"/>
        <v/>
      </c>
    </row>
    <row r="271" spans="8:8">
      <c r="H271" s="34" t="str">
        <f t="shared" si="13"/>
        <v/>
      </c>
    </row>
    <row r="272" spans="8:8">
      <c r="H272" s="34" t="str">
        <f t="shared" si="13"/>
        <v/>
      </c>
    </row>
    <row r="273" spans="8:8">
      <c r="H273" s="34" t="str">
        <f t="shared" si="13"/>
        <v/>
      </c>
    </row>
    <row r="274" spans="8:8">
      <c r="H274" s="34" t="str">
        <f t="shared" si="13"/>
        <v/>
      </c>
    </row>
    <row r="275" spans="8:8">
      <c r="H275" s="34" t="str">
        <f t="shared" si="13"/>
        <v/>
      </c>
    </row>
    <row r="276" spans="8:8">
      <c r="H276" s="34" t="str">
        <f t="shared" si="13"/>
        <v/>
      </c>
    </row>
    <row r="277" spans="8:8">
      <c r="H277" s="34" t="str">
        <f t="shared" si="13"/>
        <v/>
      </c>
    </row>
    <row r="278" spans="8:8">
      <c r="H278" s="34" t="str">
        <f t="shared" si="13"/>
        <v/>
      </c>
    </row>
    <row r="279" spans="8:8">
      <c r="H279" s="34" t="str">
        <f t="shared" si="13"/>
        <v/>
      </c>
    </row>
    <row r="280" spans="8:8">
      <c r="H280" s="34" t="str">
        <f t="shared" si="13"/>
        <v/>
      </c>
    </row>
    <row r="281" spans="8:8">
      <c r="H281" s="34" t="str">
        <f t="shared" si="13"/>
        <v/>
      </c>
    </row>
    <row r="282" spans="8:8">
      <c r="H282" s="34" t="str">
        <f t="shared" si="13"/>
        <v/>
      </c>
    </row>
    <row r="283" spans="8:8">
      <c r="H283" s="34" t="str">
        <f t="shared" si="13"/>
        <v/>
      </c>
    </row>
    <row r="284" spans="8:8">
      <c r="H284" s="34" t="str">
        <f t="shared" si="13"/>
        <v/>
      </c>
    </row>
    <row r="285" spans="8:8">
      <c r="H285" s="34" t="str">
        <f t="shared" si="13"/>
        <v/>
      </c>
    </row>
    <row r="286" spans="8:8">
      <c r="H286" s="34" t="str">
        <f t="shared" si="13"/>
        <v/>
      </c>
    </row>
    <row r="287" spans="8:8">
      <c r="H287" s="34" t="str">
        <f t="shared" si="13"/>
        <v/>
      </c>
    </row>
    <row r="288" spans="8:8">
      <c r="H288" s="34" t="str">
        <f t="shared" si="13"/>
        <v/>
      </c>
    </row>
    <row r="289" spans="8:8">
      <c r="H289" s="34" t="str">
        <f t="shared" si="13"/>
        <v/>
      </c>
    </row>
    <row r="290" spans="8:8">
      <c r="H290" s="34" t="str">
        <f t="shared" si="13"/>
        <v/>
      </c>
    </row>
    <row r="291" spans="8:8">
      <c r="H291" s="34" t="str">
        <f t="shared" si="13"/>
        <v/>
      </c>
    </row>
    <row r="292" spans="8:8">
      <c r="H292" s="34" t="str">
        <f t="shared" si="13"/>
        <v/>
      </c>
    </row>
    <row r="293" spans="8:8">
      <c r="H293" s="34" t="str">
        <f t="shared" si="13"/>
        <v/>
      </c>
    </row>
    <row r="294" spans="8:8">
      <c r="H294" s="34" t="str">
        <f t="shared" si="13"/>
        <v/>
      </c>
    </row>
    <row r="295" spans="8:8">
      <c r="H295" s="34" t="str">
        <f t="shared" si="13"/>
        <v/>
      </c>
    </row>
    <row r="296" spans="8:8">
      <c r="H296" s="34" t="str">
        <f t="shared" si="13"/>
        <v/>
      </c>
    </row>
    <row r="297" spans="8:8">
      <c r="H297" s="34" t="str">
        <f t="shared" si="13"/>
        <v/>
      </c>
    </row>
    <row r="298" spans="8:8">
      <c r="H298" s="34" t="str">
        <f t="shared" si="13"/>
        <v/>
      </c>
    </row>
    <row r="299" spans="8:8">
      <c r="H299" s="34" t="str">
        <f t="shared" si="13"/>
        <v/>
      </c>
    </row>
    <row r="300" spans="8:8">
      <c r="H300" s="34" t="str">
        <f t="shared" si="13"/>
        <v/>
      </c>
    </row>
    <row r="301" spans="8:8">
      <c r="H301" s="34" t="str">
        <f t="shared" si="13"/>
        <v/>
      </c>
    </row>
    <row r="302" spans="8:8">
      <c r="H302" s="34" t="str">
        <f t="shared" si="13"/>
        <v/>
      </c>
    </row>
    <row r="303" spans="8:8">
      <c r="H303" s="34" t="str">
        <f t="shared" si="13"/>
        <v/>
      </c>
    </row>
    <row r="304" spans="8:8">
      <c r="H304" s="34" t="str">
        <f t="shared" si="13"/>
        <v/>
      </c>
    </row>
    <row r="305" spans="8:8">
      <c r="H305" s="34" t="str">
        <f t="shared" si="13"/>
        <v/>
      </c>
    </row>
    <row r="306" spans="8:8">
      <c r="H306" s="34" t="str">
        <f t="shared" si="13"/>
        <v/>
      </c>
    </row>
    <row r="307" spans="8:8">
      <c r="H307" s="34" t="str">
        <f t="shared" si="13"/>
        <v/>
      </c>
    </row>
    <row r="308" spans="8:8">
      <c r="H308" s="34" t="str">
        <f t="shared" si="13"/>
        <v/>
      </c>
    </row>
    <row r="309" spans="8:8">
      <c r="H309" s="34" t="str">
        <f t="shared" si="13"/>
        <v/>
      </c>
    </row>
    <row r="310" spans="8:8">
      <c r="H310" s="34" t="str">
        <f t="shared" si="13"/>
        <v/>
      </c>
    </row>
    <row r="311" spans="8:8">
      <c r="H311" s="34" t="str">
        <f t="shared" si="13"/>
        <v/>
      </c>
    </row>
    <row r="312" spans="8:8">
      <c r="H312" s="34" t="str">
        <f t="shared" si="13"/>
        <v/>
      </c>
    </row>
    <row r="313" spans="8:8">
      <c r="H313" s="34" t="str">
        <f t="shared" si="13"/>
        <v/>
      </c>
    </row>
    <row r="314" spans="8:8">
      <c r="H314" s="34" t="str">
        <f t="shared" si="13"/>
        <v/>
      </c>
    </row>
    <row r="315" spans="8:8">
      <c r="H315" s="34" t="str">
        <f t="shared" si="13"/>
        <v/>
      </c>
    </row>
    <row r="316" spans="8:8">
      <c r="H316" s="34" t="str">
        <f t="shared" si="13"/>
        <v/>
      </c>
    </row>
    <row r="317" spans="8:8">
      <c r="H317" s="34" t="str">
        <f t="shared" si="13"/>
        <v/>
      </c>
    </row>
    <row r="318" spans="8:8">
      <c r="H318" s="34" t="str">
        <f t="shared" si="13"/>
        <v/>
      </c>
    </row>
    <row r="319" spans="8:8">
      <c r="H319" s="34" t="str">
        <f t="shared" si="13"/>
        <v/>
      </c>
    </row>
    <row r="320" spans="8:8">
      <c r="H320" s="34" t="str">
        <f t="shared" si="13"/>
        <v/>
      </c>
    </row>
    <row r="321" spans="8:8">
      <c r="H321" s="34" t="str">
        <f t="shared" si="13"/>
        <v/>
      </c>
    </row>
    <row r="322" spans="8:8">
      <c r="H322" s="34" t="str">
        <f t="shared" si="13"/>
        <v/>
      </c>
    </row>
    <row r="323" spans="8:8">
      <c r="H323" s="34" t="str">
        <f t="shared" si="13"/>
        <v/>
      </c>
    </row>
    <row r="324" spans="8:8">
      <c r="H324" s="34" t="str">
        <f t="shared" ref="H324:H387" si="14">IF(A324="","",SUM(I324:DZ324))</f>
        <v/>
      </c>
    </row>
    <row r="325" spans="8:8">
      <c r="H325" s="34" t="str">
        <f t="shared" si="14"/>
        <v/>
      </c>
    </row>
    <row r="326" spans="8:8">
      <c r="H326" s="34" t="str">
        <f t="shared" si="14"/>
        <v/>
      </c>
    </row>
    <row r="327" spans="8:8">
      <c r="H327" s="34" t="str">
        <f t="shared" si="14"/>
        <v/>
      </c>
    </row>
    <row r="328" spans="8:8">
      <c r="H328" s="34" t="str">
        <f t="shared" si="14"/>
        <v/>
      </c>
    </row>
    <row r="329" spans="8:8">
      <c r="H329" s="34" t="str">
        <f t="shared" si="14"/>
        <v/>
      </c>
    </row>
    <row r="330" spans="8:8">
      <c r="H330" s="34" t="str">
        <f t="shared" si="14"/>
        <v/>
      </c>
    </row>
    <row r="331" spans="8:8">
      <c r="H331" s="34" t="str">
        <f t="shared" si="14"/>
        <v/>
      </c>
    </row>
    <row r="332" spans="8:8">
      <c r="H332" s="34" t="str">
        <f t="shared" si="14"/>
        <v/>
      </c>
    </row>
    <row r="333" spans="8:8">
      <c r="H333" s="34" t="str">
        <f t="shared" si="14"/>
        <v/>
      </c>
    </row>
    <row r="334" spans="8:8">
      <c r="H334" s="34" t="str">
        <f t="shared" si="14"/>
        <v/>
      </c>
    </row>
    <row r="335" spans="8:8">
      <c r="H335" s="34" t="str">
        <f t="shared" si="14"/>
        <v/>
      </c>
    </row>
    <row r="336" spans="8:8">
      <c r="H336" s="34" t="str">
        <f t="shared" si="14"/>
        <v/>
      </c>
    </row>
    <row r="337" spans="8:8">
      <c r="H337" s="34" t="str">
        <f t="shared" si="14"/>
        <v/>
      </c>
    </row>
    <row r="338" spans="8:8">
      <c r="H338" s="34" t="str">
        <f t="shared" si="14"/>
        <v/>
      </c>
    </row>
    <row r="339" spans="8:8">
      <c r="H339" s="34" t="str">
        <f t="shared" si="14"/>
        <v/>
      </c>
    </row>
    <row r="340" spans="8:8">
      <c r="H340" s="34" t="str">
        <f t="shared" si="14"/>
        <v/>
      </c>
    </row>
    <row r="341" spans="8:8">
      <c r="H341" s="34" t="str">
        <f t="shared" si="14"/>
        <v/>
      </c>
    </row>
    <row r="342" spans="8:8">
      <c r="H342" s="34" t="str">
        <f t="shared" si="14"/>
        <v/>
      </c>
    </row>
    <row r="343" spans="8:8">
      <c r="H343" s="34" t="str">
        <f t="shared" si="14"/>
        <v/>
      </c>
    </row>
    <row r="344" spans="8:8">
      <c r="H344" s="34" t="str">
        <f t="shared" si="14"/>
        <v/>
      </c>
    </row>
    <row r="345" spans="8:8">
      <c r="H345" s="34" t="str">
        <f t="shared" si="14"/>
        <v/>
      </c>
    </row>
    <row r="346" spans="8:8">
      <c r="H346" s="34" t="str">
        <f t="shared" si="14"/>
        <v/>
      </c>
    </row>
    <row r="347" spans="8:8">
      <c r="H347" s="34" t="str">
        <f t="shared" si="14"/>
        <v/>
      </c>
    </row>
    <row r="348" spans="8:8">
      <c r="H348" s="34" t="str">
        <f t="shared" si="14"/>
        <v/>
      </c>
    </row>
    <row r="349" spans="8:8">
      <c r="H349" s="34" t="str">
        <f t="shared" si="14"/>
        <v/>
      </c>
    </row>
    <row r="350" spans="8:8">
      <c r="H350" s="34" t="str">
        <f t="shared" si="14"/>
        <v/>
      </c>
    </row>
    <row r="351" spans="8:8">
      <c r="H351" s="34" t="str">
        <f t="shared" si="14"/>
        <v/>
      </c>
    </row>
    <row r="352" spans="8:8">
      <c r="H352" s="34" t="str">
        <f t="shared" si="14"/>
        <v/>
      </c>
    </row>
    <row r="353" spans="8:8">
      <c r="H353" s="34" t="str">
        <f t="shared" si="14"/>
        <v/>
      </c>
    </row>
    <row r="354" spans="8:8">
      <c r="H354" s="34" t="str">
        <f t="shared" si="14"/>
        <v/>
      </c>
    </row>
    <row r="355" spans="8:8">
      <c r="H355" s="34" t="str">
        <f t="shared" si="14"/>
        <v/>
      </c>
    </row>
    <row r="356" spans="8:8">
      <c r="H356" s="34" t="str">
        <f t="shared" si="14"/>
        <v/>
      </c>
    </row>
    <row r="357" spans="8:8">
      <c r="H357" s="34" t="str">
        <f t="shared" si="14"/>
        <v/>
      </c>
    </row>
    <row r="358" spans="8:8">
      <c r="H358" s="34" t="str">
        <f t="shared" si="14"/>
        <v/>
      </c>
    </row>
    <row r="359" spans="8:8">
      <c r="H359" s="34" t="str">
        <f t="shared" si="14"/>
        <v/>
      </c>
    </row>
    <row r="360" spans="8:8">
      <c r="H360" s="34" t="str">
        <f t="shared" si="14"/>
        <v/>
      </c>
    </row>
    <row r="361" spans="8:8">
      <c r="H361" s="34" t="str">
        <f t="shared" si="14"/>
        <v/>
      </c>
    </row>
    <row r="362" spans="8:8">
      <c r="H362" s="34" t="str">
        <f t="shared" si="14"/>
        <v/>
      </c>
    </row>
    <row r="363" spans="8:8">
      <c r="H363" s="34" t="str">
        <f t="shared" si="14"/>
        <v/>
      </c>
    </row>
    <row r="364" spans="8:8">
      <c r="H364" s="34" t="str">
        <f t="shared" si="14"/>
        <v/>
      </c>
    </row>
    <row r="365" spans="8:8">
      <c r="H365" s="34" t="str">
        <f t="shared" si="14"/>
        <v/>
      </c>
    </row>
    <row r="366" spans="8:8">
      <c r="H366" s="34" t="str">
        <f t="shared" si="14"/>
        <v/>
      </c>
    </row>
    <row r="367" spans="8:8">
      <c r="H367" s="34" t="str">
        <f t="shared" si="14"/>
        <v/>
      </c>
    </row>
    <row r="368" spans="8:8">
      <c r="H368" s="34" t="str">
        <f t="shared" si="14"/>
        <v/>
      </c>
    </row>
    <row r="369" spans="8:8">
      <c r="H369" s="34" t="str">
        <f t="shared" si="14"/>
        <v/>
      </c>
    </row>
    <row r="370" spans="8:8">
      <c r="H370" s="34" t="str">
        <f t="shared" si="14"/>
        <v/>
      </c>
    </row>
    <row r="371" spans="8:8">
      <c r="H371" s="34" t="str">
        <f t="shared" si="14"/>
        <v/>
      </c>
    </row>
    <row r="372" spans="8:8">
      <c r="H372" s="34" t="str">
        <f t="shared" si="14"/>
        <v/>
      </c>
    </row>
    <row r="373" spans="8:8">
      <c r="H373" s="34" t="str">
        <f t="shared" si="14"/>
        <v/>
      </c>
    </row>
    <row r="374" spans="8:8">
      <c r="H374" s="34" t="str">
        <f t="shared" si="14"/>
        <v/>
      </c>
    </row>
    <row r="375" spans="8:8">
      <c r="H375" s="34" t="str">
        <f t="shared" si="14"/>
        <v/>
      </c>
    </row>
    <row r="376" spans="8:8">
      <c r="H376" s="34" t="str">
        <f t="shared" si="14"/>
        <v/>
      </c>
    </row>
    <row r="377" spans="8:8">
      <c r="H377" s="34" t="str">
        <f t="shared" si="14"/>
        <v/>
      </c>
    </row>
    <row r="378" spans="8:8">
      <c r="H378" s="34" t="str">
        <f t="shared" si="14"/>
        <v/>
      </c>
    </row>
    <row r="379" spans="8:8">
      <c r="H379" s="34" t="str">
        <f t="shared" si="14"/>
        <v/>
      </c>
    </row>
    <row r="380" spans="8:8">
      <c r="H380" s="34" t="str">
        <f t="shared" si="14"/>
        <v/>
      </c>
    </row>
    <row r="381" spans="8:8">
      <c r="H381" s="34" t="str">
        <f t="shared" si="14"/>
        <v/>
      </c>
    </row>
    <row r="382" spans="8:8">
      <c r="H382" s="34" t="str">
        <f t="shared" si="14"/>
        <v/>
      </c>
    </row>
    <row r="383" spans="8:8">
      <c r="H383" s="34" t="str">
        <f t="shared" si="14"/>
        <v/>
      </c>
    </row>
    <row r="384" spans="8:8">
      <c r="H384" s="34" t="str">
        <f t="shared" si="14"/>
        <v/>
      </c>
    </row>
    <row r="385" spans="8:8">
      <c r="H385" s="34" t="str">
        <f t="shared" si="14"/>
        <v/>
      </c>
    </row>
    <row r="386" spans="8:8">
      <c r="H386" s="34" t="str">
        <f t="shared" si="14"/>
        <v/>
      </c>
    </row>
    <row r="387" spans="8:8">
      <c r="H387" s="34" t="str">
        <f t="shared" si="14"/>
        <v/>
      </c>
    </row>
    <row r="388" spans="8:8">
      <c r="H388" s="34" t="str">
        <f t="shared" ref="H388:H451" si="15">IF(A388="","",SUM(I388:DZ388))</f>
        <v/>
      </c>
    </row>
    <row r="389" spans="8:8">
      <c r="H389" s="34" t="str">
        <f t="shared" si="15"/>
        <v/>
      </c>
    </row>
    <row r="390" spans="8:8">
      <c r="H390" s="34" t="str">
        <f t="shared" si="15"/>
        <v/>
      </c>
    </row>
    <row r="391" spans="8:8">
      <c r="H391" s="34" t="str">
        <f t="shared" si="15"/>
        <v/>
      </c>
    </row>
    <row r="392" spans="8:8">
      <c r="H392" s="34" t="str">
        <f t="shared" si="15"/>
        <v/>
      </c>
    </row>
    <row r="393" spans="8:8">
      <c r="H393" s="34" t="str">
        <f t="shared" si="15"/>
        <v/>
      </c>
    </row>
    <row r="394" spans="8:8">
      <c r="H394" s="34" t="str">
        <f t="shared" si="15"/>
        <v/>
      </c>
    </row>
    <row r="395" spans="8:8">
      <c r="H395" s="34" t="str">
        <f t="shared" si="15"/>
        <v/>
      </c>
    </row>
    <row r="396" spans="8:8">
      <c r="H396" s="34" t="str">
        <f t="shared" si="15"/>
        <v/>
      </c>
    </row>
    <row r="397" spans="8:8">
      <c r="H397" s="34" t="str">
        <f t="shared" si="15"/>
        <v/>
      </c>
    </row>
    <row r="398" spans="8:8">
      <c r="H398" s="34" t="str">
        <f t="shared" si="15"/>
        <v/>
      </c>
    </row>
    <row r="399" spans="8:8">
      <c r="H399" s="34" t="str">
        <f t="shared" si="15"/>
        <v/>
      </c>
    </row>
    <row r="400" spans="8:8">
      <c r="H400" s="34" t="str">
        <f t="shared" si="15"/>
        <v/>
      </c>
    </row>
    <row r="401" spans="8:8">
      <c r="H401" s="34" t="str">
        <f t="shared" si="15"/>
        <v/>
      </c>
    </row>
    <row r="402" spans="8:8">
      <c r="H402" s="34" t="str">
        <f t="shared" si="15"/>
        <v/>
      </c>
    </row>
    <row r="403" spans="8:8">
      <c r="H403" s="34" t="str">
        <f t="shared" si="15"/>
        <v/>
      </c>
    </row>
    <row r="404" spans="8:8">
      <c r="H404" s="34" t="str">
        <f t="shared" si="15"/>
        <v/>
      </c>
    </row>
    <row r="405" spans="8:8">
      <c r="H405" s="34" t="str">
        <f t="shared" si="15"/>
        <v/>
      </c>
    </row>
    <row r="406" spans="8:8">
      <c r="H406" s="34" t="str">
        <f t="shared" si="15"/>
        <v/>
      </c>
    </row>
    <row r="407" spans="8:8">
      <c r="H407" s="34" t="str">
        <f t="shared" si="15"/>
        <v/>
      </c>
    </row>
    <row r="408" spans="8:8">
      <c r="H408" s="34" t="str">
        <f t="shared" si="15"/>
        <v/>
      </c>
    </row>
    <row r="409" spans="8:8">
      <c r="H409" s="34" t="str">
        <f t="shared" si="15"/>
        <v/>
      </c>
    </row>
    <row r="410" spans="8:8">
      <c r="H410" s="34" t="str">
        <f t="shared" si="15"/>
        <v/>
      </c>
    </row>
    <row r="411" spans="8:8">
      <c r="H411" s="34" t="str">
        <f t="shared" si="15"/>
        <v/>
      </c>
    </row>
    <row r="412" spans="8:8">
      <c r="H412" s="34" t="str">
        <f t="shared" si="15"/>
        <v/>
      </c>
    </row>
    <row r="413" spans="8:8">
      <c r="H413" s="34" t="str">
        <f t="shared" si="15"/>
        <v/>
      </c>
    </row>
    <row r="414" spans="8:8">
      <c r="H414" s="34" t="str">
        <f t="shared" si="15"/>
        <v/>
      </c>
    </row>
    <row r="415" spans="8:8">
      <c r="H415" s="34" t="str">
        <f t="shared" si="15"/>
        <v/>
      </c>
    </row>
    <row r="416" spans="8:8">
      <c r="H416" s="34" t="str">
        <f t="shared" si="15"/>
        <v/>
      </c>
    </row>
    <row r="417" spans="8:8">
      <c r="H417" s="34" t="str">
        <f t="shared" si="15"/>
        <v/>
      </c>
    </row>
    <row r="418" spans="8:8">
      <c r="H418" s="34" t="str">
        <f t="shared" si="15"/>
        <v/>
      </c>
    </row>
    <row r="419" spans="8:8">
      <c r="H419" s="34" t="str">
        <f t="shared" si="15"/>
        <v/>
      </c>
    </row>
    <row r="420" spans="8:8">
      <c r="H420" s="34" t="str">
        <f t="shared" si="15"/>
        <v/>
      </c>
    </row>
    <row r="421" spans="8:8">
      <c r="H421" s="34" t="str">
        <f t="shared" si="15"/>
        <v/>
      </c>
    </row>
    <row r="422" spans="8:8">
      <c r="H422" s="34" t="str">
        <f t="shared" si="15"/>
        <v/>
      </c>
    </row>
    <row r="423" spans="8:8">
      <c r="H423" s="34" t="str">
        <f t="shared" si="15"/>
        <v/>
      </c>
    </row>
    <row r="424" spans="8:8">
      <c r="H424" s="34" t="str">
        <f t="shared" si="15"/>
        <v/>
      </c>
    </row>
    <row r="425" spans="8:8">
      <c r="H425" s="34" t="str">
        <f t="shared" si="15"/>
        <v/>
      </c>
    </row>
    <row r="426" spans="8:8">
      <c r="H426" s="34" t="str">
        <f t="shared" si="15"/>
        <v/>
      </c>
    </row>
    <row r="427" spans="8:8">
      <c r="H427" s="34" t="str">
        <f t="shared" si="15"/>
        <v/>
      </c>
    </row>
    <row r="428" spans="8:8">
      <c r="H428" s="34" t="str">
        <f t="shared" si="15"/>
        <v/>
      </c>
    </row>
    <row r="429" spans="8:8">
      <c r="H429" s="34" t="str">
        <f t="shared" si="15"/>
        <v/>
      </c>
    </row>
    <row r="430" spans="8:8">
      <c r="H430" s="34" t="str">
        <f t="shared" si="15"/>
        <v/>
      </c>
    </row>
    <row r="431" spans="8:8">
      <c r="H431" s="34" t="str">
        <f t="shared" si="15"/>
        <v/>
      </c>
    </row>
    <row r="432" spans="8:8">
      <c r="H432" s="34" t="str">
        <f t="shared" si="15"/>
        <v/>
      </c>
    </row>
    <row r="433" spans="8:8">
      <c r="H433" s="34" t="str">
        <f t="shared" si="15"/>
        <v/>
      </c>
    </row>
    <row r="434" spans="8:8">
      <c r="H434" s="34" t="str">
        <f t="shared" si="15"/>
        <v/>
      </c>
    </row>
    <row r="435" spans="8:8">
      <c r="H435" s="34" t="str">
        <f t="shared" si="15"/>
        <v/>
      </c>
    </row>
    <row r="436" spans="8:8">
      <c r="H436" s="34" t="str">
        <f t="shared" si="15"/>
        <v/>
      </c>
    </row>
    <row r="437" spans="8:8">
      <c r="H437" s="34" t="str">
        <f t="shared" si="15"/>
        <v/>
      </c>
    </row>
    <row r="438" spans="8:8">
      <c r="H438" s="34" t="str">
        <f t="shared" si="15"/>
        <v/>
      </c>
    </row>
    <row r="439" spans="8:8">
      <c r="H439" s="34" t="str">
        <f t="shared" si="15"/>
        <v/>
      </c>
    </row>
    <row r="440" spans="8:8">
      <c r="H440" s="34" t="str">
        <f t="shared" si="15"/>
        <v/>
      </c>
    </row>
    <row r="441" spans="8:8">
      <c r="H441" s="34" t="str">
        <f t="shared" si="15"/>
        <v/>
      </c>
    </row>
    <row r="442" spans="8:8">
      <c r="H442" s="34" t="str">
        <f t="shared" si="15"/>
        <v/>
      </c>
    </row>
    <row r="443" spans="8:8">
      <c r="H443" s="34" t="str">
        <f t="shared" si="15"/>
        <v/>
      </c>
    </row>
    <row r="444" spans="8:8">
      <c r="H444" s="34" t="str">
        <f t="shared" si="15"/>
        <v/>
      </c>
    </row>
    <row r="445" spans="8:8">
      <c r="H445" s="34" t="str">
        <f t="shared" si="15"/>
        <v/>
      </c>
    </row>
    <row r="446" spans="8:8">
      <c r="H446" s="34" t="str">
        <f t="shared" si="15"/>
        <v/>
      </c>
    </row>
    <row r="447" spans="8:8">
      <c r="H447" s="34" t="str">
        <f t="shared" si="15"/>
        <v/>
      </c>
    </row>
    <row r="448" spans="8:8">
      <c r="H448" s="34" t="str">
        <f t="shared" si="15"/>
        <v/>
      </c>
    </row>
    <row r="449" spans="8:8">
      <c r="H449" s="34" t="str">
        <f t="shared" si="15"/>
        <v/>
      </c>
    </row>
    <row r="450" spans="8:8">
      <c r="H450" s="34" t="str">
        <f t="shared" si="15"/>
        <v/>
      </c>
    </row>
    <row r="451" spans="8:8">
      <c r="H451" s="34" t="str">
        <f t="shared" si="15"/>
        <v/>
      </c>
    </row>
    <row r="452" spans="8:8">
      <c r="H452" s="34" t="str">
        <f t="shared" ref="H452:H515" si="16">IF(A452="","",SUM(I452:DZ452))</f>
        <v/>
      </c>
    </row>
    <row r="453" spans="8:8">
      <c r="H453" s="34" t="str">
        <f t="shared" si="16"/>
        <v/>
      </c>
    </row>
    <row r="454" spans="8:8">
      <c r="H454" s="34" t="str">
        <f t="shared" si="16"/>
        <v/>
      </c>
    </row>
    <row r="455" spans="8:8">
      <c r="H455" s="34" t="str">
        <f t="shared" si="16"/>
        <v/>
      </c>
    </row>
    <row r="456" spans="8:8">
      <c r="H456" s="34" t="str">
        <f t="shared" si="16"/>
        <v/>
      </c>
    </row>
    <row r="457" spans="8:8">
      <c r="H457" s="34" t="str">
        <f t="shared" si="16"/>
        <v/>
      </c>
    </row>
    <row r="458" spans="8:8">
      <c r="H458" s="34" t="str">
        <f t="shared" si="16"/>
        <v/>
      </c>
    </row>
    <row r="459" spans="8:8">
      <c r="H459" s="34" t="str">
        <f t="shared" si="16"/>
        <v/>
      </c>
    </row>
    <row r="460" spans="8:8">
      <c r="H460" s="34" t="str">
        <f t="shared" si="16"/>
        <v/>
      </c>
    </row>
    <row r="461" spans="8:8">
      <c r="H461" s="34" t="str">
        <f t="shared" si="16"/>
        <v/>
      </c>
    </row>
    <row r="462" spans="8:8">
      <c r="H462" s="34" t="str">
        <f t="shared" si="16"/>
        <v/>
      </c>
    </row>
    <row r="463" spans="8:8">
      <c r="H463" s="34" t="str">
        <f t="shared" si="16"/>
        <v/>
      </c>
    </row>
    <row r="464" spans="8:8">
      <c r="H464" s="34" t="str">
        <f t="shared" si="16"/>
        <v/>
      </c>
    </row>
    <row r="465" spans="8:8">
      <c r="H465" s="34" t="str">
        <f t="shared" si="16"/>
        <v/>
      </c>
    </row>
    <row r="466" spans="8:8">
      <c r="H466" s="34" t="str">
        <f t="shared" si="16"/>
        <v/>
      </c>
    </row>
    <row r="467" spans="8:8">
      <c r="H467" s="34" t="str">
        <f t="shared" si="16"/>
        <v/>
      </c>
    </row>
    <row r="468" spans="8:8">
      <c r="H468" s="34" t="str">
        <f t="shared" si="16"/>
        <v/>
      </c>
    </row>
    <row r="469" spans="8:8">
      <c r="H469" s="34" t="str">
        <f t="shared" si="16"/>
        <v/>
      </c>
    </row>
    <row r="470" spans="8:8">
      <c r="H470" s="34" t="str">
        <f t="shared" si="16"/>
        <v/>
      </c>
    </row>
    <row r="471" spans="8:8">
      <c r="H471" s="34" t="str">
        <f t="shared" si="16"/>
        <v/>
      </c>
    </row>
    <row r="472" spans="8:8">
      <c r="H472" s="34" t="str">
        <f t="shared" si="16"/>
        <v/>
      </c>
    </row>
    <row r="473" spans="8:8">
      <c r="H473" s="34" t="str">
        <f t="shared" si="16"/>
        <v/>
      </c>
    </row>
    <row r="474" spans="8:8">
      <c r="H474" s="34" t="str">
        <f t="shared" si="16"/>
        <v/>
      </c>
    </row>
    <row r="475" spans="8:8">
      <c r="H475" s="34" t="str">
        <f t="shared" si="16"/>
        <v/>
      </c>
    </row>
    <row r="476" spans="8:8">
      <c r="H476" s="34" t="str">
        <f t="shared" si="16"/>
        <v/>
      </c>
    </row>
    <row r="477" spans="8:8">
      <c r="H477" s="34" t="str">
        <f t="shared" si="16"/>
        <v/>
      </c>
    </row>
    <row r="478" spans="8:8">
      <c r="H478" s="34" t="str">
        <f t="shared" si="16"/>
        <v/>
      </c>
    </row>
    <row r="479" spans="8:8">
      <c r="H479" s="34" t="str">
        <f t="shared" si="16"/>
        <v/>
      </c>
    </row>
    <row r="480" spans="8:8">
      <c r="H480" s="34" t="str">
        <f t="shared" si="16"/>
        <v/>
      </c>
    </row>
    <row r="481" spans="8:8">
      <c r="H481" s="34" t="str">
        <f t="shared" si="16"/>
        <v/>
      </c>
    </row>
    <row r="482" spans="8:8">
      <c r="H482" s="34" t="str">
        <f t="shared" si="16"/>
        <v/>
      </c>
    </row>
    <row r="483" spans="8:8">
      <c r="H483" s="34" t="str">
        <f t="shared" si="16"/>
        <v/>
      </c>
    </row>
    <row r="484" spans="8:8">
      <c r="H484" s="34" t="str">
        <f t="shared" si="16"/>
        <v/>
      </c>
    </row>
    <row r="485" spans="8:8">
      <c r="H485" s="34" t="str">
        <f t="shared" si="16"/>
        <v/>
      </c>
    </row>
    <row r="486" spans="8:8">
      <c r="H486" s="34" t="str">
        <f t="shared" si="16"/>
        <v/>
      </c>
    </row>
    <row r="487" spans="8:8">
      <c r="H487" s="34" t="str">
        <f t="shared" si="16"/>
        <v/>
      </c>
    </row>
    <row r="488" spans="8:8">
      <c r="H488" s="34" t="str">
        <f t="shared" si="16"/>
        <v/>
      </c>
    </row>
    <row r="489" spans="8:8">
      <c r="H489" s="34" t="str">
        <f t="shared" si="16"/>
        <v/>
      </c>
    </row>
    <row r="490" spans="8:8">
      <c r="H490" s="34" t="str">
        <f t="shared" si="16"/>
        <v/>
      </c>
    </row>
    <row r="491" spans="8:8">
      <c r="H491" s="34" t="str">
        <f t="shared" si="16"/>
        <v/>
      </c>
    </row>
    <row r="492" spans="8:8">
      <c r="H492" s="34" t="str">
        <f t="shared" si="16"/>
        <v/>
      </c>
    </row>
    <row r="493" spans="8:8">
      <c r="H493" s="34" t="str">
        <f t="shared" si="16"/>
        <v/>
      </c>
    </row>
    <row r="494" spans="8:8">
      <c r="H494" s="34" t="str">
        <f t="shared" si="16"/>
        <v/>
      </c>
    </row>
    <row r="495" spans="8:8">
      <c r="H495" s="34" t="str">
        <f t="shared" si="16"/>
        <v/>
      </c>
    </row>
    <row r="496" spans="8:8">
      <c r="H496" s="34" t="str">
        <f t="shared" si="16"/>
        <v/>
      </c>
    </row>
    <row r="497" spans="8:8">
      <c r="H497" s="34" t="str">
        <f t="shared" si="16"/>
        <v/>
      </c>
    </row>
    <row r="498" spans="8:8">
      <c r="H498" s="34" t="str">
        <f t="shared" si="16"/>
        <v/>
      </c>
    </row>
    <row r="499" spans="8:8">
      <c r="H499" s="34" t="str">
        <f t="shared" si="16"/>
        <v/>
      </c>
    </row>
    <row r="500" spans="8:8">
      <c r="H500" s="34" t="str">
        <f t="shared" si="16"/>
        <v/>
      </c>
    </row>
    <row r="501" spans="8:8">
      <c r="H501" s="34" t="str">
        <f t="shared" si="16"/>
        <v/>
      </c>
    </row>
    <row r="502" spans="8:8">
      <c r="H502" s="34" t="str">
        <f t="shared" si="16"/>
        <v/>
      </c>
    </row>
    <row r="503" spans="8:8">
      <c r="H503" s="34" t="str">
        <f t="shared" si="16"/>
        <v/>
      </c>
    </row>
    <row r="504" spans="8:8">
      <c r="H504" s="34" t="str">
        <f t="shared" si="16"/>
        <v/>
      </c>
    </row>
    <row r="505" spans="8:8">
      <c r="H505" s="34" t="str">
        <f t="shared" si="16"/>
        <v/>
      </c>
    </row>
    <row r="506" spans="8:8">
      <c r="H506" s="34" t="str">
        <f t="shared" si="16"/>
        <v/>
      </c>
    </row>
    <row r="507" spans="8:8">
      <c r="H507" s="34" t="str">
        <f t="shared" si="16"/>
        <v/>
      </c>
    </row>
    <row r="508" spans="8:8">
      <c r="H508" s="34" t="str">
        <f t="shared" si="16"/>
        <v/>
      </c>
    </row>
    <row r="509" spans="8:8">
      <c r="H509" s="34" t="str">
        <f t="shared" si="16"/>
        <v/>
      </c>
    </row>
    <row r="510" spans="8:8">
      <c r="H510" s="34" t="str">
        <f t="shared" si="16"/>
        <v/>
      </c>
    </row>
    <row r="511" spans="8:8">
      <c r="H511" s="34" t="str">
        <f t="shared" si="16"/>
        <v/>
      </c>
    </row>
    <row r="512" spans="8:8">
      <c r="H512" s="34" t="str">
        <f t="shared" si="16"/>
        <v/>
      </c>
    </row>
    <row r="513" spans="8:8">
      <c r="H513" s="34" t="str">
        <f t="shared" si="16"/>
        <v/>
      </c>
    </row>
    <row r="514" spans="8:8">
      <c r="H514" s="34" t="str">
        <f t="shared" si="16"/>
        <v/>
      </c>
    </row>
    <row r="515" spans="8:8">
      <c r="H515" s="34" t="str">
        <f t="shared" si="16"/>
        <v/>
      </c>
    </row>
    <row r="516" spans="8:8">
      <c r="H516" s="34" t="str">
        <f t="shared" ref="H516:H579" si="17">IF(A516="","",SUM(I516:DZ516))</f>
        <v/>
      </c>
    </row>
    <row r="517" spans="8:8">
      <c r="H517" s="34" t="str">
        <f t="shared" si="17"/>
        <v/>
      </c>
    </row>
    <row r="518" spans="8:8">
      <c r="H518" s="34" t="str">
        <f t="shared" si="17"/>
        <v/>
      </c>
    </row>
    <row r="519" spans="8:8">
      <c r="H519" s="34" t="str">
        <f t="shared" si="17"/>
        <v/>
      </c>
    </row>
    <row r="520" spans="8:8">
      <c r="H520" s="34" t="str">
        <f t="shared" si="17"/>
        <v/>
      </c>
    </row>
    <row r="521" spans="8:8">
      <c r="H521" s="34" t="str">
        <f t="shared" si="17"/>
        <v/>
      </c>
    </row>
    <row r="522" spans="8:8">
      <c r="H522" s="34" t="str">
        <f t="shared" si="17"/>
        <v/>
      </c>
    </row>
    <row r="523" spans="8:8">
      <c r="H523" s="34" t="str">
        <f t="shared" si="17"/>
        <v/>
      </c>
    </row>
    <row r="524" spans="8:8">
      <c r="H524" s="34" t="str">
        <f t="shared" si="17"/>
        <v/>
      </c>
    </row>
    <row r="525" spans="8:8">
      <c r="H525" s="34" t="str">
        <f t="shared" si="17"/>
        <v/>
      </c>
    </row>
    <row r="526" spans="8:8">
      <c r="H526" s="34" t="str">
        <f t="shared" si="17"/>
        <v/>
      </c>
    </row>
    <row r="527" spans="8:8">
      <c r="H527" s="34" t="str">
        <f t="shared" si="17"/>
        <v/>
      </c>
    </row>
    <row r="528" spans="8:8">
      <c r="H528" s="34" t="str">
        <f t="shared" si="17"/>
        <v/>
      </c>
    </row>
    <row r="529" spans="8:8">
      <c r="H529" s="34" t="str">
        <f t="shared" si="17"/>
        <v/>
      </c>
    </row>
    <row r="530" spans="8:8">
      <c r="H530" s="34" t="str">
        <f t="shared" si="17"/>
        <v/>
      </c>
    </row>
    <row r="531" spans="8:8">
      <c r="H531" s="34" t="str">
        <f t="shared" si="17"/>
        <v/>
      </c>
    </row>
    <row r="532" spans="8:8">
      <c r="H532" s="34" t="str">
        <f t="shared" si="17"/>
        <v/>
      </c>
    </row>
    <row r="533" spans="8:8">
      <c r="H533" s="34" t="str">
        <f t="shared" si="17"/>
        <v/>
      </c>
    </row>
    <row r="534" spans="8:8">
      <c r="H534" s="34" t="str">
        <f t="shared" si="17"/>
        <v/>
      </c>
    </row>
    <row r="535" spans="8:8">
      <c r="H535" s="34" t="str">
        <f t="shared" si="17"/>
        <v/>
      </c>
    </row>
    <row r="536" spans="8:8">
      <c r="H536" s="34" t="str">
        <f t="shared" si="17"/>
        <v/>
      </c>
    </row>
    <row r="537" spans="8:8">
      <c r="H537" s="34" t="str">
        <f t="shared" si="17"/>
        <v/>
      </c>
    </row>
    <row r="538" spans="8:8">
      <c r="H538" s="34" t="str">
        <f t="shared" si="17"/>
        <v/>
      </c>
    </row>
    <row r="539" spans="8:8">
      <c r="H539" s="34" t="str">
        <f t="shared" si="17"/>
        <v/>
      </c>
    </row>
    <row r="540" spans="8:8">
      <c r="H540" s="34" t="str">
        <f t="shared" si="17"/>
        <v/>
      </c>
    </row>
    <row r="541" spans="8:8">
      <c r="H541" s="34" t="str">
        <f t="shared" si="17"/>
        <v/>
      </c>
    </row>
    <row r="542" spans="8:8">
      <c r="H542" s="34" t="str">
        <f t="shared" si="17"/>
        <v/>
      </c>
    </row>
    <row r="543" spans="8:8">
      <c r="H543" s="34" t="str">
        <f t="shared" si="17"/>
        <v/>
      </c>
    </row>
    <row r="544" spans="8:8">
      <c r="H544" s="34" t="str">
        <f t="shared" si="17"/>
        <v/>
      </c>
    </row>
    <row r="545" spans="8:8">
      <c r="H545" s="34" t="str">
        <f t="shared" si="17"/>
        <v/>
      </c>
    </row>
    <row r="546" spans="8:8">
      <c r="H546" s="34" t="str">
        <f t="shared" si="17"/>
        <v/>
      </c>
    </row>
    <row r="547" spans="8:8">
      <c r="H547" s="34" t="str">
        <f t="shared" si="17"/>
        <v/>
      </c>
    </row>
    <row r="548" spans="8:8">
      <c r="H548" s="34" t="str">
        <f t="shared" si="17"/>
        <v/>
      </c>
    </row>
    <row r="549" spans="8:8">
      <c r="H549" s="34" t="str">
        <f t="shared" si="17"/>
        <v/>
      </c>
    </row>
    <row r="550" spans="8:8">
      <c r="H550" s="34" t="str">
        <f t="shared" si="17"/>
        <v/>
      </c>
    </row>
    <row r="551" spans="8:8">
      <c r="H551" s="34" t="str">
        <f t="shared" si="17"/>
        <v/>
      </c>
    </row>
    <row r="552" spans="8:8">
      <c r="H552" s="34" t="str">
        <f t="shared" si="17"/>
        <v/>
      </c>
    </row>
    <row r="553" spans="8:8">
      <c r="H553" s="34" t="str">
        <f t="shared" si="17"/>
        <v/>
      </c>
    </row>
    <row r="554" spans="8:8">
      <c r="H554" s="34" t="str">
        <f t="shared" si="17"/>
        <v/>
      </c>
    </row>
    <row r="555" spans="8:8">
      <c r="H555" s="34" t="str">
        <f t="shared" si="17"/>
        <v/>
      </c>
    </row>
    <row r="556" spans="8:8">
      <c r="H556" s="34" t="str">
        <f t="shared" si="17"/>
        <v/>
      </c>
    </row>
    <row r="557" spans="8:8">
      <c r="H557" s="34" t="str">
        <f t="shared" si="17"/>
        <v/>
      </c>
    </row>
    <row r="558" spans="8:8">
      <c r="H558" s="34" t="str">
        <f t="shared" si="17"/>
        <v/>
      </c>
    </row>
    <row r="559" spans="8:8">
      <c r="H559" s="34" t="str">
        <f t="shared" si="17"/>
        <v/>
      </c>
    </row>
    <row r="560" spans="8:8">
      <c r="H560" s="34" t="str">
        <f t="shared" si="17"/>
        <v/>
      </c>
    </row>
    <row r="561" spans="8:8">
      <c r="H561" s="34" t="str">
        <f t="shared" si="17"/>
        <v/>
      </c>
    </row>
    <row r="562" spans="8:8">
      <c r="H562" s="34" t="str">
        <f t="shared" si="17"/>
        <v/>
      </c>
    </row>
    <row r="563" spans="8:8">
      <c r="H563" s="34" t="str">
        <f t="shared" si="17"/>
        <v/>
      </c>
    </row>
    <row r="564" spans="8:8">
      <c r="H564" s="34" t="str">
        <f t="shared" si="17"/>
        <v/>
      </c>
    </row>
    <row r="565" spans="8:8">
      <c r="H565" s="34" t="str">
        <f t="shared" si="17"/>
        <v/>
      </c>
    </row>
    <row r="566" spans="8:8">
      <c r="H566" s="34" t="str">
        <f t="shared" si="17"/>
        <v/>
      </c>
    </row>
    <row r="567" spans="8:8">
      <c r="H567" s="34" t="str">
        <f t="shared" si="17"/>
        <v/>
      </c>
    </row>
    <row r="568" spans="8:8">
      <c r="H568" s="34" t="str">
        <f t="shared" si="17"/>
        <v/>
      </c>
    </row>
    <row r="569" spans="8:8">
      <c r="H569" s="34" t="str">
        <f t="shared" si="17"/>
        <v/>
      </c>
    </row>
    <row r="570" spans="8:8">
      <c r="H570" s="34" t="str">
        <f t="shared" si="17"/>
        <v/>
      </c>
    </row>
    <row r="571" spans="8:8">
      <c r="H571" s="34" t="str">
        <f t="shared" si="17"/>
        <v/>
      </c>
    </row>
    <row r="572" spans="8:8">
      <c r="H572" s="34" t="str">
        <f t="shared" si="17"/>
        <v/>
      </c>
    </row>
    <row r="573" spans="8:8">
      <c r="H573" s="34" t="str">
        <f t="shared" si="17"/>
        <v/>
      </c>
    </row>
    <row r="574" spans="8:8">
      <c r="H574" s="34" t="str">
        <f t="shared" si="17"/>
        <v/>
      </c>
    </row>
    <row r="575" spans="8:8">
      <c r="H575" s="34" t="str">
        <f t="shared" si="17"/>
        <v/>
      </c>
    </row>
    <row r="576" spans="8:8">
      <c r="H576" s="34" t="str">
        <f t="shared" si="17"/>
        <v/>
      </c>
    </row>
    <row r="577" spans="8:8">
      <c r="H577" s="34" t="str">
        <f t="shared" si="17"/>
        <v/>
      </c>
    </row>
    <row r="578" spans="8:8">
      <c r="H578" s="34" t="str">
        <f t="shared" si="17"/>
        <v/>
      </c>
    </row>
    <row r="579" spans="8:8">
      <c r="H579" s="34" t="str">
        <f t="shared" si="17"/>
        <v/>
      </c>
    </row>
    <row r="580" spans="8:8">
      <c r="H580" s="34" t="str">
        <f t="shared" ref="H580:H643" si="18">IF(A580="","",SUM(I580:DZ580))</f>
        <v/>
      </c>
    </row>
    <row r="581" spans="8:8">
      <c r="H581" s="34" t="str">
        <f t="shared" si="18"/>
        <v/>
      </c>
    </row>
    <row r="582" spans="8:8">
      <c r="H582" s="34" t="str">
        <f t="shared" si="18"/>
        <v/>
      </c>
    </row>
    <row r="583" spans="8:8">
      <c r="H583" s="34" t="str">
        <f t="shared" si="18"/>
        <v/>
      </c>
    </row>
    <row r="584" spans="8:8">
      <c r="H584" s="34" t="str">
        <f t="shared" si="18"/>
        <v/>
      </c>
    </row>
    <row r="585" spans="8:8">
      <c r="H585" s="34" t="str">
        <f t="shared" si="18"/>
        <v/>
      </c>
    </row>
    <row r="586" spans="8:8">
      <c r="H586" s="34" t="str">
        <f t="shared" si="18"/>
        <v/>
      </c>
    </row>
    <row r="587" spans="8:8">
      <c r="H587" s="34" t="str">
        <f t="shared" si="18"/>
        <v/>
      </c>
    </row>
    <row r="588" spans="8:8">
      <c r="H588" s="34" t="str">
        <f t="shared" si="18"/>
        <v/>
      </c>
    </row>
    <row r="589" spans="8:8">
      <c r="H589" s="34" t="str">
        <f t="shared" si="18"/>
        <v/>
      </c>
    </row>
    <row r="590" spans="8:8">
      <c r="H590" s="34" t="str">
        <f t="shared" si="18"/>
        <v/>
      </c>
    </row>
    <row r="591" spans="8:8">
      <c r="H591" s="34" t="str">
        <f t="shared" si="18"/>
        <v/>
      </c>
    </row>
    <row r="592" spans="8:8">
      <c r="H592" s="34" t="str">
        <f t="shared" si="18"/>
        <v/>
      </c>
    </row>
    <row r="593" spans="8:8">
      <c r="H593" s="34" t="str">
        <f t="shared" si="18"/>
        <v/>
      </c>
    </row>
    <row r="594" spans="8:8">
      <c r="H594" s="34" t="str">
        <f t="shared" si="18"/>
        <v/>
      </c>
    </row>
    <row r="595" spans="8:8">
      <c r="H595" s="34" t="str">
        <f t="shared" si="18"/>
        <v/>
      </c>
    </row>
    <row r="596" spans="8:8">
      <c r="H596" s="34" t="str">
        <f t="shared" si="18"/>
        <v/>
      </c>
    </row>
    <row r="597" spans="8:8">
      <c r="H597" s="34" t="str">
        <f t="shared" si="18"/>
        <v/>
      </c>
    </row>
    <row r="598" spans="8:8">
      <c r="H598" s="34" t="str">
        <f t="shared" si="18"/>
        <v/>
      </c>
    </row>
    <row r="599" spans="8:8">
      <c r="H599" s="34" t="str">
        <f t="shared" si="18"/>
        <v/>
      </c>
    </row>
    <row r="600" spans="8:8">
      <c r="H600" s="34" t="str">
        <f t="shared" si="18"/>
        <v/>
      </c>
    </row>
    <row r="601" spans="8:8">
      <c r="H601" s="34" t="str">
        <f t="shared" si="18"/>
        <v/>
      </c>
    </row>
    <row r="602" spans="8:8">
      <c r="H602" s="34" t="str">
        <f t="shared" si="18"/>
        <v/>
      </c>
    </row>
    <row r="603" spans="8:8">
      <c r="H603" s="34" t="str">
        <f t="shared" si="18"/>
        <v/>
      </c>
    </row>
    <row r="604" spans="8:8">
      <c r="H604" s="34" t="str">
        <f t="shared" si="18"/>
        <v/>
      </c>
    </row>
    <row r="605" spans="8:8">
      <c r="H605" s="34" t="str">
        <f t="shared" si="18"/>
        <v/>
      </c>
    </row>
    <row r="606" spans="8:8">
      <c r="H606" s="34" t="str">
        <f t="shared" si="18"/>
        <v/>
      </c>
    </row>
    <row r="607" spans="8:8">
      <c r="H607" s="34" t="str">
        <f t="shared" si="18"/>
        <v/>
      </c>
    </row>
    <row r="608" spans="8:8">
      <c r="H608" s="34" t="str">
        <f t="shared" si="18"/>
        <v/>
      </c>
    </row>
    <row r="609" spans="8:8">
      <c r="H609" s="34" t="str">
        <f t="shared" si="18"/>
        <v/>
      </c>
    </row>
    <row r="610" spans="8:8">
      <c r="H610" s="34" t="str">
        <f t="shared" si="18"/>
        <v/>
      </c>
    </row>
    <row r="611" spans="8:8">
      <c r="H611" s="34" t="str">
        <f t="shared" si="18"/>
        <v/>
      </c>
    </row>
    <row r="612" spans="8:8">
      <c r="H612" s="34" t="str">
        <f t="shared" si="18"/>
        <v/>
      </c>
    </row>
    <row r="613" spans="8:8">
      <c r="H613" s="34" t="str">
        <f t="shared" si="18"/>
        <v/>
      </c>
    </row>
    <row r="614" spans="8:8">
      <c r="H614" s="34" t="str">
        <f t="shared" si="18"/>
        <v/>
      </c>
    </row>
    <row r="615" spans="8:8">
      <c r="H615" s="34" t="str">
        <f t="shared" si="18"/>
        <v/>
      </c>
    </row>
    <row r="616" spans="8:8">
      <c r="H616" s="34" t="str">
        <f t="shared" si="18"/>
        <v/>
      </c>
    </row>
    <row r="617" spans="8:8">
      <c r="H617" s="34" t="str">
        <f t="shared" si="18"/>
        <v/>
      </c>
    </row>
    <row r="618" spans="8:8">
      <c r="H618" s="34" t="str">
        <f t="shared" si="18"/>
        <v/>
      </c>
    </row>
    <row r="619" spans="8:8">
      <c r="H619" s="34" t="str">
        <f t="shared" si="18"/>
        <v/>
      </c>
    </row>
    <row r="620" spans="8:8">
      <c r="H620" s="34" t="str">
        <f t="shared" si="18"/>
        <v/>
      </c>
    </row>
    <row r="621" spans="8:8">
      <c r="H621" s="34" t="str">
        <f t="shared" si="18"/>
        <v/>
      </c>
    </row>
    <row r="622" spans="8:8">
      <c r="H622" s="34" t="str">
        <f t="shared" si="18"/>
        <v/>
      </c>
    </row>
    <row r="623" spans="8:8">
      <c r="H623" s="34" t="str">
        <f t="shared" si="18"/>
        <v/>
      </c>
    </row>
    <row r="624" spans="8:8">
      <c r="H624" s="34" t="str">
        <f t="shared" si="18"/>
        <v/>
      </c>
    </row>
    <row r="625" spans="8:8">
      <c r="H625" s="34" t="str">
        <f t="shared" si="18"/>
        <v/>
      </c>
    </row>
    <row r="626" spans="8:8">
      <c r="H626" s="34" t="str">
        <f t="shared" si="18"/>
        <v/>
      </c>
    </row>
    <row r="627" spans="8:8">
      <c r="H627" s="34" t="str">
        <f t="shared" si="18"/>
        <v/>
      </c>
    </row>
    <row r="628" spans="8:8">
      <c r="H628" s="34" t="str">
        <f t="shared" si="18"/>
        <v/>
      </c>
    </row>
    <row r="629" spans="8:8">
      <c r="H629" s="34" t="str">
        <f t="shared" si="18"/>
        <v/>
      </c>
    </row>
    <row r="630" spans="8:8">
      <c r="H630" s="34" t="str">
        <f t="shared" si="18"/>
        <v/>
      </c>
    </row>
    <row r="631" spans="8:8">
      <c r="H631" s="34" t="str">
        <f t="shared" si="18"/>
        <v/>
      </c>
    </row>
    <row r="632" spans="8:8">
      <c r="H632" s="34" t="str">
        <f t="shared" si="18"/>
        <v/>
      </c>
    </row>
    <row r="633" spans="8:8">
      <c r="H633" s="34" t="str">
        <f t="shared" si="18"/>
        <v/>
      </c>
    </row>
    <row r="634" spans="8:8">
      <c r="H634" s="34" t="str">
        <f t="shared" si="18"/>
        <v/>
      </c>
    </row>
    <row r="635" spans="8:8">
      <c r="H635" s="34" t="str">
        <f t="shared" si="18"/>
        <v/>
      </c>
    </row>
    <row r="636" spans="8:8">
      <c r="H636" s="34" t="str">
        <f t="shared" si="18"/>
        <v/>
      </c>
    </row>
    <row r="637" spans="8:8">
      <c r="H637" s="34" t="str">
        <f t="shared" si="18"/>
        <v/>
      </c>
    </row>
    <row r="638" spans="8:8">
      <c r="H638" s="34" t="str">
        <f t="shared" si="18"/>
        <v/>
      </c>
    </row>
    <row r="639" spans="8:8">
      <c r="H639" s="34" t="str">
        <f t="shared" si="18"/>
        <v/>
      </c>
    </row>
    <row r="640" spans="8:8">
      <c r="H640" s="34" t="str">
        <f t="shared" si="18"/>
        <v/>
      </c>
    </row>
    <row r="641" spans="8:8">
      <c r="H641" s="34" t="str">
        <f t="shared" si="18"/>
        <v/>
      </c>
    </row>
    <row r="642" spans="8:8">
      <c r="H642" s="34" t="str">
        <f t="shared" si="18"/>
        <v/>
      </c>
    </row>
    <row r="643" spans="8:8">
      <c r="H643" s="34" t="str">
        <f t="shared" si="18"/>
        <v/>
      </c>
    </row>
    <row r="644" spans="8:8">
      <c r="H644" s="34" t="str">
        <f t="shared" ref="H644:H707" si="19">IF(A644="","",SUM(I644:DZ644))</f>
        <v/>
      </c>
    </row>
    <row r="645" spans="8:8">
      <c r="H645" s="34" t="str">
        <f t="shared" si="19"/>
        <v/>
      </c>
    </row>
    <row r="646" spans="8:8">
      <c r="H646" s="34" t="str">
        <f t="shared" si="19"/>
        <v/>
      </c>
    </row>
    <row r="647" spans="8:8">
      <c r="H647" s="34" t="str">
        <f t="shared" si="19"/>
        <v/>
      </c>
    </row>
    <row r="648" spans="8:8">
      <c r="H648" s="34" t="str">
        <f t="shared" si="19"/>
        <v/>
      </c>
    </row>
    <row r="649" spans="8:8">
      <c r="H649" s="34" t="str">
        <f t="shared" si="19"/>
        <v/>
      </c>
    </row>
    <row r="650" spans="8:8">
      <c r="H650" s="34" t="str">
        <f t="shared" si="19"/>
        <v/>
      </c>
    </row>
    <row r="651" spans="8:8">
      <c r="H651" s="34" t="str">
        <f t="shared" si="19"/>
        <v/>
      </c>
    </row>
    <row r="652" spans="8:8">
      <c r="H652" s="34" t="str">
        <f t="shared" si="19"/>
        <v/>
      </c>
    </row>
    <row r="653" spans="8:8">
      <c r="H653" s="34" t="str">
        <f t="shared" si="19"/>
        <v/>
      </c>
    </row>
    <row r="654" spans="8:8">
      <c r="H654" s="34" t="str">
        <f t="shared" si="19"/>
        <v/>
      </c>
    </row>
    <row r="655" spans="8:8">
      <c r="H655" s="34" t="str">
        <f t="shared" si="19"/>
        <v/>
      </c>
    </row>
    <row r="656" spans="8:8">
      <c r="H656" s="34" t="str">
        <f t="shared" si="19"/>
        <v/>
      </c>
    </row>
    <row r="657" spans="8:8">
      <c r="H657" s="34" t="str">
        <f t="shared" si="19"/>
        <v/>
      </c>
    </row>
    <row r="658" spans="8:8">
      <c r="H658" s="34" t="str">
        <f t="shared" si="19"/>
        <v/>
      </c>
    </row>
    <row r="659" spans="8:8">
      <c r="H659" s="34" t="str">
        <f t="shared" si="19"/>
        <v/>
      </c>
    </row>
    <row r="660" spans="8:8">
      <c r="H660" s="34" t="str">
        <f t="shared" si="19"/>
        <v/>
      </c>
    </row>
    <row r="661" spans="8:8">
      <c r="H661" s="34" t="str">
        <f t="shared" si="19"/>
        <v/>
      </c>
    </row>
    <row r="662" spans="8:8">
      <c r="H662" s="34" t="str">
        <f t="shared" si="19"/>
        <v/>
      </c>
    </row>
    <row r="663" spans="8:8">
      <c r="H663" s="34" t="str">
        <f t="shared" si="19"/>
        <v/>
      </c>
    </row>
    <row r="664" spans="8:8">
      <c r="H664" s="34" t="str">
        <f t="shared" si="19"/>
        <v/>
      </c>
    </row>
    <row r="665" spans="8:8">
      <c r="H665" s="34" t="str">
        <f t="shared" si="19"/>
        <v/>
      </c>
    </row>
    <row r="666" spans="8:8">
      <c r="H666" s="34" t="str">
        <f t="shared" si="19"/>
        <v/>
      </c>
    </row>
    <row r="667" spans="8:8">
      <c r="H667" s="34" t="str">
        <f t="shared" si="19"/>
        <v/>
      </c>
    </row>
    <row r="668" spans="8:8">
      <c r="H668" s="34" t="str">
        <f t="shared" si="19"/>
        <v/>
      </c>
    </row>
    <row r="669" spans="8:8">
      <c r="H669" s="34" t="str">
        <f t="shared" si="19"/>
        <v/>
      </c>
    </row>
    <row r="670" spans="8:8">
      <c r="H670" s="34" t="str">
        <f t="shared" si="19"/>
        <v/>
      </c>
    </row>
    <row r="671" spans="8:8">
      <c r="H671" s="34" t="str">
        <f t="shared" si="19"/>
        <v/>
      </c>
    </row>
    <row r="672" spans="8:8">
      <c r="H672" s="34" t="str">
        <f t="shared" si="19"/>
        <v/>
      </c>
    </row>
    <row r="673" spans="8:8">
      <c r="H673" s="34" t="str">
        <f t="shared" si="19"/>
        <v/>
      </c>
    </row>
    <row r="674" spans="8:8">
      <c r="H674" s="34" t="str">
        <f t="shared" si="19"/>
        <v/>
      </c>
    </row>
    <row r="675" spans="8:8">
      <c r="H675" s="34" t="str">
        <f t="shared" si="19"/>
        <v/>
      </c>
    </row>
    <row r="676" spans="8:8">
      <c r="H676" s="34" t="str">
        <f t="shared" si="19"/>
        <v/>
      </c>
    </row>
    <row r="677" spans="8:8">
      <c r="H677" s="34" t="str">
        <f t="shared" si="19"/>
        <v/>
      </c>
    </row>
    <row r="678" spans="8:8">
      <c r="H678" s="34" t="str">
        <f t="shared" si="19"/>
        <v/>
      </c>
    </row>
    <row r="679" spans="8:8">
      <c r="H679" s="34" t="str">
        <f t="shared" si="19"/>
        <v/>
      </c>
    </row>
    <row r="680" spans="8:8">
      <c r="H680" s="34" t="str">
        <f t="shared" si="19"/>
        <v/>
      </c>
    </row>
    <row r="681" spans="8:8">
      <c r="H681" s="34" t="str">
        <f t="shared" si="19"/>
        <v/>
      </c>
    </row>
    <row r="682" spans="8:8">
      <c r="H682" s="34" t="str">
        <f t="shared" si="19"/>
        <v/>
      </c>
    </row>
    <row r="683" spans="8:8">
      <c r="H683" s="34" t="str">
        <f t="shared" si="19"/>
        <v/>
      </c>
    </row>
    <row r="684" spans="8:8">
      <c r="H684" s="34" t="str">
        <f t="shared" si="19"/>
        <v/>
      </c>
    </row>
    <row r="685" spans="8:8">
      <c r="H685" s="34" t="str">
        <f t="shared" si="19"/>
        <v/>
      </c>
    </row>
    <row r="686" spans="8:8">
      <c r="H686" s="34" t="str">
        <f t="shared" si="19"/>
        <v/>
      </c>
    </row>
    <row r="687" spans="8:8">
      <c r="H687" s="34" t="str">
        <f t="shared" si="19"/>
        <v/>
      </c>
    </row>
    <row r="688" spans="8:8">
      <c r="H688" s="34" t="str">
        <f t="shared" si="19"/>
        <v/>
      </c>
    </row>
    <row r="689" spans="8:8">
      <c r="H689" s="34" t="str">
        <f t="shared" si="19"/>
        <v/>
      </c>
    </row>
    <row r="690" spans="8:8">
      <c r="H690" s="34" t="str">
        <f t="shared" si="19"/>
        <v/>
      </c>
    </row>
    <row r="691" spans="8:8">
      <c r="H691" s="34" t="str">
        <f t="shared" si="19"/>
        <v/>
      </c>
    </row>
    <row r="692" spans="8:8">
      <c r="H692" s="34" t="str">
        <f t="shared" si="19"/>
        <v/>
      </c>
    </row>
    <row r="693" spans="8:8">
      <c r="H693" s="34" t="str">
        <f t="shared" si="19"/>
        <v/>
      </c>
    </row>
    <row r="694" spans="8:8">
      <c r="H694" s="34" t="str">
        <f t="shared" si="19"/>
        <v/>
      </c>
    </row>
    <row r="695" spans="8:8">
      <c r="H695" s="34" t="str">
        <f t="shared" si="19"/>
        <v/>
      </c>
    </row>
    <row r="696" spans="8:8">
      <c r="H696" s="34" t="str">
        <f t="shared" si="19"/>
        <v/>
      </c>
    </row>
    <row r="697" spans="8:8">
      <c r="H697" s="34" t="str">
        <f t="shared" si="19"/>
        <v/>
      </c>
    </row>
    <row r="698" spans="8:8">
      <c r="H698" s="34" t="str">
        <f t="shared" si="19"/>
        <v/>
      </c>
    </row>
    <row r="699" spans="8:8">
      <c r="H699" s="34" t="str">
        <f t="shared" si="19"/>
        <v/>
      </c>
    </row>
    <row r="700" spans="8:8">
      <c r="H700" s="34" t="str">
        <f t="shared" si="19"/>
        <v/>
      </c>
    </row>
    <row r="701" spans="8:8">
      <c r="H701" s="34" t="str">
        <f t="shared" si="19"/>
        <v/>
      </c>
    </row>
    <row r="702" spans="8:8">
      <c r="H702" s="34" t="str">
        <f t="shared" si="19"/>
        <v/>
      </c>
    </row>
    <row r="703" spans="8:8">
      <c r="H703" s="34" t="str">
        <f t="shared" si="19"/>
        <v/>
      </c>
    </row>
    <row r="704" spans="8:8">
      <c r="H704" s="34" t="str">
        <f t="shared" si="19"/>
        <v/>
      </c>
    </row>
    <row r="705" spans="8:8">
      <c r="H705" s="34" t="str">
        <f t="shared" si="19"/>
        <v/>
      </c>
    </row>
    <row r="706" spans="8:8">
      <c r="H706" s="34" t="str">
        <f t="shared" si="19"/>
        <v/>
      </c>
    </row>
    <row r="707" spans="8:8">
      <c r="H707" s="34" t="str">
        <f t="shared" si="19"/>
        <v/>
      </c>
    </row>
    <row r="708" spans="8:8">
      <c r="H708" s="34" t="str">
        <f t="shared" ref="H708:H771" si="20">IF(A708="","",SUM(I708:DZ708))</f>
        <v/>
      </c>
    </row>
    <row r="709" spans="8:8">
      <c r="H709" s="34" t="str">
        <f t="shared" si="20"/>
        <v/>
      </c>
    </row>
    <row r="710" spans="8:8">
      <c r="H710" s="34" t="str">
        <f t="shared" si="20"/>
        <v/>
      </c>
    </row>
    <row r="711" spans="8:8">
      <c r="H711" s="34" t="str">
        <f t="shared" si="20"/>
        <v/>
      </c>
    </row>
    <row r="712" spans="8:8">
      <c r="H712" s="34" t="str">
        <f t="shared" si="20"/>
        <v/>
      </c>
    </row>
    <row r="713" spans="8:8">
      <c r="H713" s="34" t="str">
        <f t="shared" si="20"/>
        <v/>
      </c>
    </row>
    <row r="714" spans="8:8">
      <c r="H714" s="34" t="str">
        <f t="shared" si="20"/>
        <v/>
      </c>
    </row>
    <row r="715" spans="8:8">
      <c r="H715" s="34" t="str">
        <f t="shared" si="20"/>
        <v/>
      </c>
    </row>
    <row r="716" spans="8:8">
      <c r="H716" s="34" t="str">
        <f t="shared" si="20"/>
        <v/>
      </c>
    </row>
    <row r="717" spans="8:8">
      <c r="H717" s="34" t="str">
        <f t="shared" si="20"/>
        <v/>
      </c>
    </row>
    <row r="718" spans="8:8">
      <c r="H718" s="34" t="str">
        <f t="shared" si="20"/>
        <v/>
      </c>
    </row>
    <row r="719" spans="8:8">
      <c r="H719" s="34" t="str">
        <f t="shared" si="20"/>
        <v/>
      </c>
    </row>
    <row r="720" spans="8:8">
      <c r="H720" s="34" t="str">
        <f t="shared" si="20"/>
        <v/>
      </c>
    </row>
    <row r="721" spans="8:8">
      <c r="H721" s="34" t="str">
        <f t="shared" si="20"/>
        <v/>
      </c>
    </row>
    <row r="722" spans="8:8">
      <c r="H722" s="34" t="str">
        <f t="shared" si="20"/>
        <v/>
      </c>
    </row>
    <row r="723" spans="8:8">
      <c r="H723" s="34" t="str">
        <f t="shared" si="20"/>
        <v/>
      </c>
    </row>
    <row r="724" spans="8:8">
      <c r="H724" s="34" t="str">
        <f t="shared" si="20"/>
        <v/>
      </c>
    </row>
    <row r="725" spans="8:8">
      <c r="H725" s="34" t="str">
        <f t="shared" si="20"/>
        <v/>
      </c>
    </row>
    <row r="726" spans="8:8">
      <c r="H726" s="34" t="str">
        <f t="shared" si="20"/>
        <v/>
      </c>
    </row>
    <row r="727" spans="8:8">
      <c r="H727" s="34" t="str">
        <f t="shared" si="20"/>
        <v/>
      </c>
    </row>
    <row r="728" spans="8:8">
      <c r="H728" s="34" t="str">
        <f t="shared" si="20"/>
        <v/>
      </c>
    </row>
    <row r="729" spans="8:8">
      <c r="H729" s="34" t="str">
        <f t="shared" si="20"/>
        <v/>
      </c>
    </row>
    <row r="730" spans="8:8">
      <c r="H730" s="34" t="str">
        <f t="shared" si="20"/>
        <v/>
      </c>
    </row>
    <row r="731" spans="8:8">
      <c r="H731" s="34" t="str">
        <f t="shared" si="20"/>
        <v/>
      </c>
    </row>
    <row r="732" spans="8:8">
      <c r="H732" s="34" t="str">
        <f t="shared" si="20"/>
        <v/>
      </c>
    </row>
    <row r="733" spans="8:8">
      <c r="H733" s="34" t="str">
        <f t="shared" si="20"/>
        <v/>
      </c>
    </row>
    <row r="734" spans="8:8">
      <c r="H734" s="34" t="str">
        <f t="shared" si="20"/>
        <v/>
      </c>
    </row>
    <row r="735" spans="8:8">
      <c r="H735" s="34" t="str">
        <f t="shared" si="20"/>
        <v/>
      </c>
    </row>
    <row r="736" spans="8:8">
      <c r="H736" s="34" t="str">
        <f t="shared" si="20"/>
        <v/>
      </c>
    </row>
    <row r="737" spans="8:8">
      <c r="H737" s="34" t="str">
        <f t="shared" si="20"/>
        <v/>
      </c>
    </row>
    <row r="738" spans="8:8">
      <c r="H738" s="34" t="str">
        <f t="shared" si="20"/>
        <v/>
      </c>
    </row>
    <row r="739" spans="8:8">
      <c r="H739" s="34" t="str">
        <f t="shared" si="20"/>
        <v/>
      </c>
    </row>
    <row r="740" spans="8:8">
      <c r="H740" s="34" t="str">
        <f t="shared" si="20"/>
        <v/>
      </c>
    </row>
    <row r="741" spans="8:8">
      <c r="H741" s="34" t="str">
        <f t="shared" si="20"/>
        <v/>
      </c>
    </row>
    <row r="742" spans="8:8">
      <c r="H742" s="34" t="str">
        <f t="shared" si="20"/>
        <v/>
      </c>
    </row>
    <row r="743" spans="8:8">
      <c r="H743" s="34" t="str">
        <f t="shared" si="20"/>
        <v/>
      </c>
    </row>
    <row r="744" spans="8:8">
      <c r="H744" s="34" t="str">
        <f t="shared" si="20"/>
        <v/>
      </c>
    </row>
    <row r="745" spans="8:8">
      <c r="H745" s="34" t="str">
        <f t="shared" si="20"/>
        <v/>
      </c>
    </row>
    <row r="746" spans="8:8">
      <c r="H746" s="34" t="str">
        <f t="shared" si="20"/>
        <v/>
      </c>
    </row>
    <row r="747" spans="8:8">
      <c r="H747" s="34" t="str">
        <f t="shared" si="20"/>
        <v/>
      </c>
    </row>
    <row r="748" spans="8:8">
      <c r="H748" s="34" t="str">
        <f t="shared" si="20"/>
        <v/>
      </c>
    </row>
    <row r="749" spans="8:8">
      <c r="H749" s="34" t="str">
        <f t="shared" si="20"/>
        <v/>
      </c>
    </row>
    <row r="750" spans="8:8">
      <c r="H750" s="34" t="str">
        <f t="shared" si="20"/>
        <v/>
      </c>
    </row>
    <row r="751" spans="8:8">
      <c r="H751" s="34" t="str">
        <f t="shared" si="20"/>
        <v/>
      </c>
    </row>
    <row r="752" spans="8:8">
      <c r="H752" s="34" t="str">
        <f t="shared" si="20"/>
        <v/>
      </c>
    </row>
    <row r="753" spans="8:8">
      <c r="H753" s="34" t="str">
        <f t="shared" si="20"/>
        <v/>
      </c>
    </row>
    <row r="754" spans="8:8">
      <c r="H754" s="34" t="str">
        <f t="shared" si="20"/>
        <v/>
      </c>
    </row>
    <row r="755" spans="8:8">
      <c r="H755" s="34" t="str">
        <f t="shared" si="20"/>
        <v/>
      </c>
    </row>
    <row r="756" spans="8:8">
      <c r="H756" s="34" t="str">
        <f t="shared" si="20"/>
        <v/>
      </c>
    </row>
    <row r="757" spans="8:8">
      <c r="H757" s="34" t="str">
        <f t="shared" si="20"/>
        <v/>
      </c>
    </row>
    <row r="758" spans="8:8">
      <c r="H758" s="34" t="str">
        <f t="shared" si="20"/>
        <v/>
      </c>
    </row>
    <row r="759" spans="8:8">
      <c r="H759" s="34" t="str">
        <f t="shared" si="20"/>
        <v/>
      </c>
    </row>
    <row r="760" spans="8:8">
      <c r="H760" s="34" t="str">
        <f t="shared" si="20"/>
        <v/>
      </c>
    </row>
    <row r="761" spans="8:8">
      <c r="H761" s="34" t="str">
        <f t="shared" si="20"/>
        <v/>
      </c>
    </row>
    <row r="762" spans="8:8">
      <c r="H762" s="34" t="str">
        <f t="shared" si="20"/>
        <v/>
      </c>
    </row>
    <row r="763" spans="8:8">
      <c r="H763" s="34" t="str">
        <f t="shared" si="20"/>
        <v/>
      </c>
    </row>
    <row r="764" spans="8:8">
      <c r="H764" s="34" t="str">
        <f t="shared" si="20"/>
        <v/>
      </c>
    </row>
    <row r="765" spans="8:8">
      <c r="H765" s="34" t="str">
        <f t="shared" si="20"/>
        <v/>
      </c>
    </row>
    <row r="766" spans="8:8">
      <c r="H766" s="34" t="str">
        <f t="shared" si="20"/>
        <v/>
      </c>
    </row>
    <row r="767" spans="8:8">
      <c r="H767" s="34" t="str">
        <f t="shared" si="20"/>
        <v/>
      </c>
    </row>
    <row r="768" spans="8:8">
      <c r="H768" s="34" t="str">
        <f t="shared" si="20"/>
        <v/>
      </c>
    </row>
    <row r="769" spans="8:8">
      <c r="H769" s="34" t="str">
        <f t="shared" si="20"/>
        <v/>
      </c>
    </row>
    <row r="770" spans="8:8">
      <c r="H770" s="34" t="str">
        <f t="shared" si="20"/>
        <v/>
      </c>
    </row>
    <row r="771" spans="8:8">
      <c r="H771" s="34" t="str">
        <f t="shared" si="20"/>
        <v/>
      </c>
    </row>
    <row r="772" spans="8:8">
      <c r="H772" s="34" t="str">
        <f t="shared" ref="H772:H835" si="21">IF(A772="","",SUM(I772:DZ772))</f>
        <v/>
      </c>
    </row>
    <row r="773" spans="8:8">
      <c r="H773" s="34" t="str">
        <f t="shared" si="21"/>
        <v/>
      </c>
    </row>
    <row r="774" spans="8:8">
      <c r="H774" s="34" t="str">
        <f t="shared" si="21"/>
        <v/>
      </c>
    </row>
    <row r="775" spans="8:8">
      <c r="H775" s="34" t="str">
        <f t="shared" si="21"/>
        <v/>
      </c>
    </row>
    <row r="776" spans="8:8">
      <c r="H776" s="34" t="str">
        <f t="shared" si="21"/>
        <v/>
      </c>
    </row>
    <row r="777" spans="8:8">
      <c r="H777" s="34" t="str">
        <f t="shared" si="21"/>
        <v/>
      </c>
    </row>
    <row r="778" spans="8:8">
      <c r="H778" s="34" t="str">
        <f t="shared" si="21"/>
        <v/>
      </c>
    </row>
    <row r="779" spans="8:8">
      <c r="H779" s="34" t="str">
        <f t="shared" si="21"/>
        <v/>
      </c>
    </row>
    <row r="780" spans="8:8">
      <c r="H780" s="34" t="str">
        <f t="shared" si="21"/>
        <v/>
      </c>
    </row>
    <row r="781" spans="8:8">
      <c r="H781" s="34" t="str">
        <f t="shared" si="21"/>
        <v/>
      </c>
    </row>
    <row r="782" spans="8:8">
      <c r="H782" s="34" t="str">
        <f t="shared" si="21"/>
        <v/>
      </c>
    </row>
    <row r="783" spans="8:8">
      <c r="H783" s="34" t="str">
        <f t="shared" si="21"/>
        <v/>
      </c>
    </row>
    <row r="784" spans="8:8">
      <c r="H784" s="34" t="str">
        <f t="shared" si="21"/>
        <v/>
      </c>
    </row>
    <row r="785" spans="8:8">
      <c r="H785" s="34" t="str">
        <f t="shared" si="21"/>
        <v/>
      </c>
    </row>
    <row r="786" spans="8:8">
      <c r="H786" s="34" t="str">
        <f t="shared" si="21"/>
        <v/>
      </c>
    </row>
    <row r="787" spans="8:8">
      <c r="H787" s="34" t="str">
        <f t="shared" si="21"/>
        <v/>
      </c>
    </row>
    <row r="788" spans="8:8">
      <c r="H788" s="34" t="str">
        <f t="shared" si="21"/>
        <v/>
      </c>
    </row>
    <row r="789" spans="8:8">
      <c r="H789" s="34" t="str">
        <f t="shared" si="21"/>
        <v/>
      </c>
    </row>
    <row r="790" spans="8:8">
      <c r="H790" s="34" t="str">
        <f t="shared" si="21"/>
        <v/>
      </c>
    </row>
    <row r="791" spans="8:8">
      <c r="H791" s="34" t="str">
        <f t="shared" si="21"/>
        <v/>
      </c>
    </row>
    <row r="792" spans="8:8">
      <c r="H792" s="34" t="str">
        <f t="shared" si="21"/>
        <v/>
      </c>
    </row>
    <row r="793" spans="8:8">
      <c r="H793" s="34" t="str">
        <f t="shared" si="21"/>
        <v/>
      </c>
    </row>
    <row r="794" spans="8:8">
      <c r="H794" s="34" t="str">
        <f t="shared" si="21"/>
        <v/>
      </c>
    </row>
    <row r="795" spans="8:8">
      <c r="H795" s="34" t="str">
        <f t="shared" si="21"/>
        <v/>
      </c>
    </row>
    <row r="796" spans="8:8">
      <c r="H796" s="34" t="str">
        <f t="shared" si="21"/>
        <v/>
      </c>
    </row>
    <row r="797" spans="8:8">
      <c r="H797" s="34" t="str">
        <f t="shared" si="21"/>
        <v/>
      </c>
    </row>
    <row r="798" spans="8:8">
      <c r="H798" s="34" t="str">
        <f t="shared" si="21"/>
        <v/>
      </c>
    </row>
    <row r="799" spans="8:8">
      <c r="H799" s="34" t="str">
        <f t="shared" si="21"/>
        <v/>
      </c>
    </row>
    <row r="800" spans="8:8">
      <c r="H800" s="34" t="str">
        <f t="shared" si="21"/>
        <v/>
      </c>
    </row>
    <row r="801" spans="8:8">
      <c r="H801" s="34" t="str">
        <f t="shared" si="21"/>
        <v/>
      </c>
    </row>
    <row r="802" spans="8:8">
      <c r="H802" s="34" t="str">
        <f t="shared" si="21"/>
        <v/>
      </c>
    </row>
    <row r="803" spans="8:8">
      <c r="H803" s="34" t="str">
        <f t="shared" si="21"/>
        <v/>
      </c>
    </row>
    <row r="804" spans="8:8">
      <c r="H804" s="34" t="str">
        <f t="shared" si="21"/>
        <v/>
      </c>
    </row>
    <row r="805" spans="8:8">
      <c r="H805" s="34" t="str">
        <f t="shared" si="21"/>
        <v/>
      </c>
    </row>
    <row r="806" spans="8:8">
      <c r="H806" s="34" t="str">
        <f t="shared" si="21"/>
        <v/>
      </c>
    </row>
    <row r="807" spans="8:8">
      <c r="H807" s="34" t="str">
        <f t="shared" si="21"/>
        <v/>
      </c>
    </row>
    <row r="808" spans="8:8">
      <c r="H808" s="34" t="str">
        <f t="shared" si="21"/>
        <v/>
      </c>
    </row>
    <row r="809" spans="8:8">
      <c r="H809" s="34" t="str">
        <f t="shared" si="21"/>
        <v/>
      </c>
    </row>
    <row r="810" spans="8:8">
      <c r="H810" s="34" t="str">
        <f t="shared" si="21"/>
        <v/>
      </c>
    </row>
    <row r="811" spans="8:8">
      <c r="H811" s="34" t="str">
        <f t="shared" si="21"/>
        <v/>
      </c>
    </row>
    <row r="812" spans="8:8">
      <c r="H812" s="34" t="str">
        <f t="shared" si="21"/>
        <v/>
      </c>
    </row>
    <row r="813" spans="8:8">
      <c r="H813" s="34" t="str">
        <f t="shared" si="21"/>
        <v/>
      </c>
    </row>
    <row r="814" spans="8:8">
      <c r="H814" s="34" t="str">
        <f t="shared" si="21"/>
        <v/>
      </c>
    </row>
    <row r="815" spans="8:8">
      <c r="H815" s="34" t="str">
        <f t="shared" si="21"/>
        <v/>
      </c>
    </row>
    <row r="816" spans="8:8">
      <c r="H816" s="34" t="str">
        <f t="shared" si="21"/>
        <v/>
      </c>
    </row>
    <row r="817" spans="8:8">
      <c r="H817" s="34" t="str">
        <f t="shared" si="21"/>
        <v/>
      </c>
    </row>
    <row r="818" spans="8:8">
      <c r="H818" s="34" t="str">
        <f t="shared" si="21"/>
        <v/>
      </c>
    </row>
    <row r="819" spans="8:8">
      <c r="H819" s="34" t="str">
        <f t="shared" si="21"/>
        <v/>
      </c>
    </row>
    <row r="820" spans="8:8">
      <c r="H820" s="34" t="str">
        <f t="shared" si="21"/>
        <v/>
      </c>
    </row>
    <row r="821" spans="8:8">
      <c r="H821" s="34" t="str">
        <f t="shared" si="21"/>
        <v/>
      </c>
    </row>
    <row r="822" spans="8:8">
      <c r="H822" s="34" t="str">
        <f t="shared" si="21"/>
        <v/>
      </c>
    </row>
    <row r="823" spans="8:8">
      <c r="H823" s="34" t="str">
        <f t="shared" si="21"/>
        <v/>
      </c>
    </row>
    <row r="824" spans="8:8">
      <c r="H824" s="34" t="str">
        <f t="shared" si="21"/>
        <v/>
      </c>
    </row>
    <row r="825" spans="8:8">
      <c r="H825" s="34" t="str">
        <f t="shared" si="21"/>
        <v/>
      </c>
    </row>
    <row r="826" spans="8:8">
      <c r="H826" s="34" t="str">
        <f t="shared" si="21"/>
        <v/>
      </c>
    </row>
    <row r="827" spans="8:8">
      <c r="H827" s="34" t="str">
        <f t="shared" si="21"/>
        <v/>
      </c>
    </row>
    <row r="828" spans="8:8">
      <c r="H828" s="34" t="str">
        <f t="shared" si="21"/>
        <v/>
      </c>
    </row>
    <row r="829" spans="8:8">
      <c r="H829" s="34" t="str">
        <f t="shared" si="21"/>
        <v/>
      </c>
    </row>
    <row r="830" spans="8:8">
      <c r="H830" s="34" t="str">
        <f t="shared" si="21"/>
        <v/>
      </c>
    </row>
    <row r="831" spans="8:8">
      <c r="H831" s="34" t="str">
        <f t="shared" si="21"/>
        <v/>
      </c>
    </row>
    <row r="832" spans="8:8">
      <c r="H832" s="34" t="str">
        <f t="shared" si="21"/>
        <v/>
      </c>
    </row>
    <row r="833" spans="8:8">
      <c r="H833" s="34" t="str">
        <f t="shared" si="21"/>
        <v/>
      </c>
    </row>
    <row r="834" spans="8:8">
      <c r="H834" s="34" t="str">
        <f t="shared" si="21"/>
        <v/>
      </c>
    </row>
    <row r="835" spans="8:8">
      <c r="H835" s="34" t="str">
        <f t="shared" si="21"/>
        <v/>
      </c>
    </row>
    <row r="836" spans="8:8">
      <c r="H836" s="34" t="str">
        <f t="shared" ref="H836:H899" si="22">IF(A836="","",SUM(I836:DZ836))</f>
        <v/>
      </c>
    </row>
    <row r="837" spans="8:8">
      <c r="H837" s="34" t="str">
        <f t="shared" si="22"/>
        <v/>
      </c>
    </row>
    <row r="838" spans="8:8">
      <c r="H838" s="34" t="str">
        <f t="shared" si="22"/>
        <v/>
      </c>
    </row>
    <row r="839" spans="8:8">
      <c r="H839" s="34" t="str">
        <f t="shared" si="22"/>
        <v/>
      </c>
    </row>
    <row r="840" spans="8:8">
      <c r="H840" s="34" t="str">
        <f t="shared" si="22"/>
        <v/>
      </c>
    </row>
    <row r="841" spans="8:8">
      <c r="H841" s="34" t="str">
        <f t="shared" si="22"/>
        <v/>
      </c>
    </row>
    <row r="842" spans="8:8">
      <c r="H842" s="34" t="str">
        <f t="shared" si="22"/>
        <v/>
      </c>
    </row>
    <row r="843" spans="8:8">
      <c r="H843" s="34" t="str">
        <f t="shared" si="22"/>
        <v/>
      </c>
    </row>
    <row r="844" spans="8:8">
      <c r="H844" s="34" t="str">
        <f t="shared" si="22"/>
        <v/>
      </c>
    </row>
    <row r="845" spans="8:8">
      <c r="H845" s="34" t="str">
        <f t="shared" si="22"/>
        <v/>
      </c>
    </row>
    <row r="846" spans="8:8">
      <c r="H846" s="34" t="str">
        <f t="shared" si="22"/>
        <v/>
      </c>
    </row>
    <row r="847" spans="8:8">
      <c r="H847" s="34" t="str">
        <f t="shared" si="22"/>
        <v/>
      </c>
    </row>
    <row r="848" spans="8:8">
      <c r="H848" s="34" t="str">
        <f t="shared" si="22"/>
        <v/>
      </c>
    </row>
    <row r="849" spans="8:8">
      <c r="H849" s="34" t="str">
        <f t="shared" si="22"/>
        <v/>
      </c>
    </row>
    <row r="850" spans="8:8">
      <c r="H850" s="34" t="str">
        <f t="shared" si="22"/>
        <v/>
      </c>
    </row>
    <row r="851" spans="8:8">
      <c r="H851" s="34" t="str">
        <f t="shared" si="22"/>
        <v/>
      </c>
    </row>
    <row r="852" spans="8:8">
      <c r="H852" s="34" t="str">
        <f t="shared" si="22"/>
        <v/>
      </c>
    </row>
    <row r="853" spans="8:8">
      <c r="H853" s="34" t="str">
        <f t="shared" si="22"/>
        <v/>
      </c>
    </row>
    <row r="854" spans="8:8">
      <c r="H854" s="34" t="str">
        <f t="shared" si="22"/>
        <v/>
      </c>
    </row>
    <row r="855" spans="8:8">
      <c r="H855" s="34" t="str">
        <f t="shared" si="22"/>
        <v/>
      </c>
    </row>
    <row r="856" spans="8:8">
      <c r="H856" s="34" t="str">
        <f t="shared" si="22"/>
        <v/>
      </c>
    </row>
    <row r="857" spans="8:8">
      <c r="H857" s="34" t="str">
        <f t="shared" si="22"/>
        <v/>
      </c>
    </row>
    <row r="858" spans="8:8">
      <c r="H858" s="34" t="str">
        <f t="shared" si="22"/>
        <v/>
      </c>
    </row>
    <row r="859" spans="8:8">
      <c r="H859" s="34" t="str">
        <f t="shared" si="22"/>
        <v/>
      </c>
    </row>
    <row r="860" spans="8:8">
      <c r="H860" s="34" t="str">
        <f t="shared" si="22"/>
        <v/>
      </c>
    </row>
    <row r="861" spans="8:8">
      <c r="H861" s="34" t="str">
        <f t="shared" si="22"/>
        <v/>
      </c>
    </row>
    <row r="862" spans="8:8">
      <c r="H862" s="34" t="str">
        <f t="shared" si="22"/>
        <v/>
      </c>
    </row>
    <row r="863" spans="8:8">
      <c r="H863" s="34" t="str">
        <f t="shared" si="22"/>
        <v/>
      </c>
    </row>
    <row r="864" spans="8:8">
      <c r="H864" s="34" t="str">
        <f t="shared" si="22"/>
        <v/>
      </c>
    </row>
    <row r="865" spans="8:8">
      <c r="H865" s="34" t="str">
        <f t="shared" si="22"/>
        <v/>
      </c>
    </row>
    <row r="866" spans="8:8">
      <c r="H866" s="34" t="str">
        <f t="shared" si="22"/>
        <v/>
      </c>
    </row>
    <row r="867" spans="8:8">
      <c r="H867" s="34" t="str">
        <f t="shared" si="22"/>
        <v/>
      </c>
    </row>
    <row r="868" spans="8:8">
      <c r="H868" s="34" t="str">
        <f t="shared" si="22"/>
        <v/>
      </c>
    </row>
    <row r="869" spans="8:8">
      <c r="H869" s="34" t="str">
        <f t="shared" si="22"/>
        <v/>
      </c>
    </row>
    <row r="870" spans="8:8">
      <c r="H870" s="34" t="str">
        <f t="shared" si="22"/>
        <v/>
      </c>
    </row>
    <row r="871" spans="8:8">
      <c r="H871" s="34" t="str">
        <f t="shared" si="22"/>
        <v/>
      </c>
    </row>
    <row r="872" spans="8:8">
      <c r="H872" s="34" t="str">
        <f t="shared" si="22"/>
        <v/>
      </c>
    </row>
    <row r="873" spans="8:8">
      <c r="H873" s="34" t="str">
        <f t="shared" si="22"/>
        <v/>
      </c>
    </row>
    <row r="874" spans="8:8">
      <c r="H874" s="34" t="str">
        <f t="shared" si="22"/>
        <v/>
      </c>
    </row>
    <row r="875" spans="8:8">
      <c r="H875" s="34" t="str">
        <f t="shared" si="22"/>
        <v/>
      </c>
    </row>
    <row r="876" spans="8:8">
      <c r="H876" s="34" t="str">
        <f t="shared" si="22"/>
        <v/>
      </c>
    </row>
    <row r="877" spans="8:8">
      <c r="H877" s="34" t="str">
        <f t="shared" si="22"/>
        <v/>
      </c>
    </row>
    <row r="878" spans="8:8">
      <c r="H878" s="34" t="str">
        <f t="shared" si="22"/>
        <v/>
      </c>
    </row>
    <row r="879" spans="8:8">
      <c r="H879" s="34" t="str">
        <f t="shared" si="22"/>
        <v/>
      </c>
    </row>
    <row r="880" spans="8:8">
      <c r="H880" s="34" t="str">
        <f t="shared" si="22"/>
        <v/>
      </c>
    </row>
    <row r="881" spans="8:8">
      <c r="H881" s="34" t="str">
        <f t="shared" si="22"/>
        <v/>
      </c>
    </row>
    <row r="882" spans="8:8">
      <c r="H882" s="34" t="str">
        <f t="shared" si="22"/>
        <v/>
      </c>
    </row>
    <row r="883" spans="8:8">
      <c r="H883" s="34" t="str">
        <f t="shared" si="22"/>
        <v/>
      </c>
    </row>
    <row r="884" spans="8:8">
      <c r="H884" s="34" t="str">
        <f t="shared" si="22"/>
        <v/>
      </c>
    </row>
    <row r="885" spans="8:8">
      <c r="H885" s="34" t="str">
        <f t="shared" si="22"/>
        <v/>
      </c>
    </row>
    <row r="886" spans="8:8">
      <c r="H886" s="34" t="str">
        <f t="shared" si="22"/>
        <v/>
      </c>
    </row>
    <row r="887" spans="8:8">
      <c r="H887" s="34" t="str">
        <f t="shared" si="22"/>
        <v/>
      </c>
    </row>
    <row r="888" spans="8:8">
      <c r="H888" s="34" t="str">
        <f t="shared" si="22"/>
        <v/>
      </c>
    </row>
    <row r="889" spans="8:8">
      <c r="H889" s="34" t="str">
        <f t="shared" si="22"/>
        <v/>
      </c>
    </row>
    <row r="890" spans="8:8">
      <c r="H890" s="34" t="str">
        <f t="shared" si="22"/>
        <v/>
      </c>
    </row>
    <row r="891" spans="8:8">
      <c r="H891" s="34" t="str">
        <f t="shared" si="22"/>
        <v/>
      </c>
    </row>
    <row r="892" spans="8:8">
      <c r="H892" s="34" t="str">
        <f t="shared" si="22"/>
        <v/>
      </c>
    </row>
    <row r="893" spans="8:8">
      <c r="H893" s="34" t="str">
        <f t="shared" si="22"/>
        <v/>
      </c>
    </row>
    <row r="894" spans="8:8">
      <c r="H894" s="34" t="str">
        <f t="shared" si="22"/>
        <v/>
      </c>
    </row>
    <row r="895" spans="8:8">
      <c r="H895" s="34" t="str">
        <f t="shared" si="22"/>
        <v/>
      </c>
    </row>
    <row r="896" spans="8:8">
      <c r="H896" s="34" t="str">
        <f t="shared" si="22"/>
        <v/>
      </c>
    </row>
    <row r="897" spans="8:8">
      <c r="H897" s="34" t="str">
        <f t="shared" si="22"/>
        <v/>
      </c>
    </row>
    <row r="898" spans="8:8">
      <c r="H898" s="34" t="str">
        <f t="shared" si="22"/>
        <v/>
      </c>
    </row>
    <row r="899" spans="8:8">
      <c r="H899" s="34" t="str">
        <f t="shared" si="22"/>
        <v/>
      </c>
    </row>
    <row r="900" spans="8:8">
      <c r="H900" s="34" t="str">
        <f t="shared" ref="H900:H963" si="23">IF(A900="","",SUM(I900:DZ900))</f>
        <v/>
      </c>
    </row>
    <row r="901" spans="8:8">
      <c r="H901" s="34" t="str">
        <f t="shared" si="23"/>
        <v/>
      </c>
    </row>
    <row r="902" spans="8:8">
      <c r="H902" s="34" t="str">
        <f t="shared" si="23"/>
        <v/>
      </c>
    </row>
    <row r="903" spans="8:8">
      <c r="H903" s="34" t="str">
        <f t="shared" si="23"/>
        <v/>
      </c>
    </row>
    <row r="904" spans="8:8">
      <c r="H904" s="34" t="str">
        <f t="shared" si="23"/>
        <v/>
      </c>
    </row>
    <row r="905" spans="8:8">
      <c r="H905" s="34" t="str">
        <f t="shared" si="23"/>
        <v/>
      </c>
    </row>
    <row r="906" spans="8:8">
      <c r="H906" s="34" t="str">
        <f t="shared" si="23"/>
        <v/>
      </c>
    </row>
    <row r="907" spans="8:8">
      <c r="H907" s="34" t="str">
        <f t="shared" si="23"/>
        <v/>
      </c>
    </row>
    <row r="908" spans="8:8">
      <c r="H908" s="34" t="str">
        <f t="shared" si="23"/>
        <v/>
      </c>
    </row>
    <row r="909" spans="8:8">
      <c r="H909" s="34" t="str">
        <f t="shared" si="23"/>
        <v/>
      </c>
    </row>
    <row r="910" spans="8:8">
      <c r="H910" s="34" t="str">
        <f t="shared" si="23"/>
        <v/>
      </c>
    </row>
    <row r="911" spans="8:8">
      <c r="H911" s="34" t="str">
        <f t="shared" si="23"/>
        <v/>
      </c>
    </row>
    <row r="912" spans="8:8">
      <c r="H912" s="34" t="str">
        <f t="shared" si="23"/>
        <v/>
      </c>
    </row>
    <row r="913" spans="8:8">
      <c r="H913" s="34" t="str">
        <f t="shared" si="23"/>
        <v/>
      </c>
    </row>
    <row r="914" spans="8:8">
      <c r="H914" s="34" t="str">
        <f t="shared" si="23"/>
        <v/>
      </c>
    </row>
    <row r="915" spans="8:8">
      <c r="H915" s="34" t="str">
        <f t="shared" si="23"/>
        <v/>
      </c>
    </row>
    <row r="916" spans="8:8">
      <c r="H916" s="34" t="str">
        <f t="shared" si="23"/>
        <v/>
      </c>
    </row>
    <row r="917" spans="8:8">
      <c r="H917" s="34" t="str">
        <f t="shared" si="23"/>
        <v/>
      </c>
    </row>
    <row r="918" spans="8:8">
      <c r="H918" s="34" t="str">
        <f t="shared" si="23"/>
        <v/>
      </c>
    </row>
    <row r="919" spans="8:8">
      <c r="H919" s="34" t="str">
        <f t="shared" si="23"/>
        <v/>
      </c>
    </row>
    <row r="920" spans="8:8">
      <c r="H920" s="34" t="str">
        <f t="shared" si="23"/>
        <v/>
      </c>
    </row>
    <row r="921" spans="8:8">
      <c r="H921" s="34" t="str">
        <f t="shared" si="23"/>
        <v/>
      </c>
    </row>
    <row r="922" spans="8:8">
      <c r="H922" s="34" t="str">
        <f t="shared" si="23"/>
        <v/>
      </c>
    </row>
    <row r="923" spans="8:8">
      <c r="H923" s="34" t="str">
        <f t="shared" si="23"/>
        <v/>
      </c>
    </row>
    <row r="924" spans="8:8">
      <c r="H924" s="34" t="str">
        <f t="shared" si="23"/>
        <v/>
      </c>
    </row>
    <row r="925" spans="8:8">
      <c r="H925" s="34" t="str">
        <f t="shared" si="23"/>
        <v/>
      </c>
    </row>
    <row r="926" spans="8:8">
      <c r="H926" s="34" t="str">
        <f t="shared" si="23"/>
        <v/>
      </c>
    </row>
    <row r="927" spans="8:8">
      <c r="H927" s="34" t="str">
        <f t="shared" si="23"/>
        <v/>
      </c>
    </row>
    <row r="928" spans="8:8">
      <c r="H928" s="34" t="str">
        <f t="shared" si="23"/>
        <v/>
      </c>
    </row>
    <row r="929" spans="8:8">
      <c r="H929" s="34" t="str">
        <f t="shared" si="23"/>
        <v/>
      </c>
    </row>
    <row r="930" spans="8:8">
      <c r="H930" s="34" t="str">
        <f t="shared" si="23"/>
        <v/>
      </c>
    </row>
    <row r="931" spans="8:8">
      <c r="H931" s="34" t="str">
        <f t="shared" si="23"/>
        <v/>
      </c>
    </row>
    <row r="932" spans="8:8">
      <c r="H932" s="34" t="str">
        <f t="shared" si="23"/>
        <v/>
      </c>
    </row>
    <row r="933" spans="8:8">
      <c r="H933" s="34" t="str">
        <f t="shared" si="23"/>
        <v/>
      </c>
    </row>
    <row r="934" spans="8:8">
      <c r="H934" s="34" t="str">
        <f t="shared" si="23"/>
        <v/>
      </c>
    </row>
    <row r="935" spans="8:8">
      <c r="H935" s="34" t="str">
        <f t="shared" si="23"/>
        <v/>
      </c>
    </row>
    <row r="936" spans="8:8">
      <c r="H936" s="34" t="str">
        <f t="shared" si="23"/>
        <v/>
      </c>
    </row>
    <row r="937" spans="8:8">
      <c r="H937" s="34" t="str">
        <f t="shared" si="23"/>
        <v/>
      </c>
    </row>
    <row r="938" spans="8:8">
      <c r="H938" s="34" t="str">
        <f t="shared" si="23"/>
        <v/>
      </c>
    </row>
    <row r="939" spans="8:8">
      <c r="H939" s="34" t="str">
        <f t="shared" si="23"/>
        <v/>
      </c>
    </row>
    <row r="940" spans="8:8">
      <c r="H940" s="34" t="str">
        <f t="shared" si="23"/>
        <v/>
      </c>
    </row>
    <row r="941" spans="8:8">
      <c r="H941" s="34" t="str">
        <f t="shared" si="23"/>
        <v/>
      </c>
    </row>
    <row r="942" spans="8:8">
      <c r="H942" s="34" t="str">
        <f t="shared" si="23"/>
        <v/>
      </c>
    </row>
    <row r="943" spans="8:8">
      <c r="H943" s="34" t="str">
        <f t="shared" si="23"/>
        <v/>
      </c>
    </row>
    <row r="944" spans="8:8">
      <c r="H944" s="34" t="str">
        <f t="shared" si="23"/>
        <v/>
      </c>
    </row>
    <row r="945" spans="8:8">
      <c r="H945" s="34" t="str">
        <f t="shared" si="23"/>
        <v/>
      </c>
    </row>
    <row r="946" spans="8:8">
      <c r="H946" s="34" t="str">
        <f t="shared" si="23"/>
        <v/>
      </c>
    </row>
    <row r="947" spans="8:8">
      <c r="H947" s="34" t="str">
        <f t="shared" si="23"/>
        <v/>
      </c>
    </row>
    <row r="948" spans="8:8">
      <c r="H948" s="34" t="str">
        <f t="shared" si="23"/>
        <v/>
      </c>
    </row>
    <row r="949" spans="8:8">
      <c r="H949" s="34" t="str">
        <f t="shared" si="23"/>
        <v/>
      </c>
    </row>
    <row r="950" spans="8:8">
      <c r="H950" s="34" t="str">
        <f t="shared" si="23"/>
        <v/>
      </c>
    </row>
    <row r="951" spans="8:8">
      <c r="H951" s="34" t="str">
        <f t="shared" si="23"/>
        <v/>
      </c>
    </row>
    <row r="952" spans="8:8">
      <c r="H952" s="34" t="str">
        <f t="shared" si="23"/>
        <v/>
      </c>
    </row>
    <row r="953" spans="8:8">
      <c r="H953" s="34" t="str">
        <f t="shared" si="23"/>
        <v/>
      </c>
    </row>
    <row r="954" spans="8:8">
      <c r="H954" s="34" t="str">
        <f t="shared" si="23"/>
        <v/>
      </c>
    </row>
    <row r="955" spans="8:8">
      <c r="H955" s="34" t="str">
        <f t="shared" si="23"/>
        <v/>
      </c>
    </row>
    <row r="956" spans="8:8">
      <c r="H956" s="34" t="str">
        <f t="shared" si="23"/>
        <v/>
      </c>
    </row>
    <row r="957" spans="8:8">
      <c r="H957" s="34" t="str">
        <f t="shared" si="23"/>
        <v/>
      </c>
    </row>
    <row r="958" spans="8:8">
      <c r="H958" s="34" t="str">
        <f t="shared" si="23"/>
        <v/>
      </c>
    </row>
    <row r="959" spans="8:8">
      <c r="H959" s="34" t="str">
        <f t="shared" si="23"/>
        <v/>
      </c>
    </row>
    <row r="960" spans="8:8">
      <c r="H960" s="34" t="str">
        <f t="shared" si="23"/>
        <v/>
      </c>
    </row>
    <row r="961" spans="8:8">
      <c r="H961" s="34" t="str">
        <f t="shared" si="23"/>
        <v/>
      </c>
    </row>
    <row r="962" spans="8:8">
      <c r="H962" s="34" t="str">
        <f t="shared" si="23"/>
        <v/>
      </c>
    </row>
    <row r="963" spans="8:8">
      <c r="H963" s="34" t="str">
        <f t="shared" si="23"/>
        <v/>
      </c>
    </row>
    <row r="964" spans="8:8">
      <c r="H964" s="34" t="str">
        <f t="shared" ref="H964:H998" si="24">IF(A964="","",SUM(I964:DZ964))</f>
        <v/>
      </c>
    </row>
    <row r="965" spans="8:8">
      <c r="H965" s="34" t="str">
        <f t="shared" si="24"/>
        <v/>
      </c>
    </row>
    <row r="966" spans="8:8">
      <c r="H966" s="34" t="str">
        <f t="shared" si="24"/>
        <v/>
      </c>
    </row>
    <row r="967" spans="8:8">
      <c r="H967" s="34" t="str">
        <f t="shared" si="24"/>
        <v/>
      </c>
    </row>
    <row r="968" spans="8:8">
      <c r="H968" s="34" t="str">
        <f t="shared" si="24"/>
        <v/>
      </c>
    </row>
    <row r="969" spans="8:8">
      <c r="H969" s="34" t="str">
        <f t="shared" si="24"/>
        <v/>
      </c>
    </row>
    <row r="970" spans="8:8">
      <c r="H970" s="34" t="str">
        <f t="shared" si="24"/>
        <v/>
      </c>
    </row>
    <row r="971" spans="8:8">
      <c r="H971" s="34" t="str">
        <f t="shared" si="24"/>
        <v/>
      </c>
    </row>
    <row r="972" spans="8:8">
      <c r="H972" s="34" t="str">
        <f t="shared" si="24"/>
        <v/>
      </c>
    </row>
    <row r="973" spans="8:8">
      <c r="H973" s="34" t="str">
        <f t="shared" si="24"/>
        <v/>
      </c>
    </row>
    <row r="974" spans="8:8">
      <c r="H974" s="34" t="str">
        <f t="shared" si="24"/>
        <v/>
      </c>
    </row>
    <row r="975" spans="8:8">
      <c r="H975" s="34" t="str">
        <f t="shared" si="24"/>
        <v/>
      </c>
    </row>
    <row r="976" spans="8:8">
      <c r="H976" s="34" t="str">
        <f t="shared" si="24"/>
        <v/>
      </c>
    </row>
    <row r="977" spans="8:8">
      <c r="H977" s="34" t="str">
        <f t="shared" si="24"/>
        <v/>
      </c>
    </row>
    <row r="978" spans="8:8">
      <c r="H978" s="34" t="str">
        <f t="shared" si="24"/>
        <v/>
      </c>
    </row>
    <row r="979" spans="8:8">
      <c r="H979" s="34" t="str">
        <f t="shared" si="24"/>
        <v/>
      </c>
    </row>
    <row r="980" spans="8:8">
      <c r="H980" s="34" t="str">
        <f t="shared" si="24"/>
        <v/>
      </c>
    </row>
    <row r="981" spans="8:8">
      <c r="H981" s="34" t="str">
        <f t="shared" si="24"/>
        <v/>
      </c>
    </row>
    <row r="982" spans="8:8">
      <c r="H982" s="34" t="str">
        <f t="shared" si="24"/>
        <v/>
      </c>
    </row>
    <row r="983" spans="8:8">
      <c r="H983" s="34" t="str">
        <f t="shared" si="24"/>
        <v/>
      </c>
    </row>
    <row r="984" spans="8:8">
      <c r="H984" s="34" t="str">
        <f t="shared" si="24"/>
        <v/>
      </c>
    </row>
    <row r="985" spans="8:8">
      <c r="H985" s="34" t="str">
        <f t="shared" si="24"/>
        <v/>
      </c>
    </row>
    <row r="986" spans="8:8">
      <c r="H986" s="34" t="str">
        <f t="shared" si="24"/>
        <v/>
      </c>
    </row>
    <row r="987" spans="8:8">
      <c r="H987" s="34" t="str">
        <f t="shared" si="24"/>
        <v/>
      </c>
    </row>
    <row r="988" spans="8:8">
      <c r="H988" s="34" t="str">
        <f t="shared" si="24"/>
        <v/>
      </c>
    </row>
    <row r="989" spans="8:8">
      <c r="H989" s="34" t="str">
        <f t="shared" si="24"/>
        <v/>
      </c>
    </row>
    <row r="990" spans="8:8">
      <c r="H990" s="34" t="str">
        <f t="shared" si="24"/>
        <v/>
      </c>
    </row>
    <row r="991" spans="8:8">
      <c r="H991" s="34" t="str">
        <f t="shared" si="24"/>
        <v/>
      </c>
    </row>
    <row r="992" spans="8:8">
      <c r="H992" s="34" t="str">
        <f t="shared" si="24"/>
        <v/>
      </c>
    </row>
    <row r="993" spans="8:8">
      <c r="H993" s="34" t="str">
        <f t="shared" si="24"/>
        <v/>
      </c>
    </row>
    <row r="994" spans="8:8">
      <c r="H994" s="34" t="str">
        <f t="shared" si="24"/>
        <v/>
      </c>
    </row>
    <row r="995" spans="8:8">
      <c r="H995" s="34" t="str">
        <f t="shared" si="24"/>
        <v/>
      </c>
    </row>
    <row r="996" spans="8:8">
      <c r="H996" s="34" t="str">
        <f t="shared" si="24"/>
        <v/>
      </c>
    </row>
    <row r="997" spans="8:8">
      <c r="H997" s="34" t="str">
        <f t="shared" si="24"/>
        <v/>
      </c>
    </row>
    <row r="998" spans="8:8">
      <c r="H998" s="34" t="str">
        <f t="shared" si="24"/>
        <v/>
      </c>
    </row>
  </sheetData>
  <hyperlinks>
    <hyperlink ref="A1" location="CF!A13" display="Основные материалы (DC)" xr:uid="{0133DEDB-838A-4C11-87FC-B6202CAC4B0A}"/>
  </hyperlinks>
  <pageMargins left="0.75" right="0.75" top="1" bottom="1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9D8BD-FD86-41A5-8A35-79C1818E0A71}">
  <dimension ref="A1:EK998"/>
  <sheetViews>
    <sheetView zoomScale="110" zoomScaleNormal="110" workbookViewId="0">
      <pane xSplit="8" ySplit="3" topLeftCell="Q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2" width="26.42578125" style="32" bestFit="1" customWidth="1"/>
    <col min="3" max="3" width="21.42578125" style="32" bestFit="1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41" s="28" customFormat="1" ht="15">
      <c r="A1" s="74" t="s">
        <v>68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41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41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1057327</v>
      </c>
      <c r="I3" s="31">
        <f t="shared" si="4"/>
        <v>0</v>
      </c>
      <c r="J3" s="31">
        <f t="shared" si="4"/>
        <v>0</v>
      </c>
      <c r="K3" s="31">
        <f t="shared" si="4"/>
        <v>215142</v>
      </c>
      <c r="L3" s="31">
        <f t="shared" si="4"/>
        <v>761816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6777</v>
      </c>
      <c r="Q3" s="31">
        <f t="shared" si="4"/>
        <v>10808</v>
      </c>
      <c r="R3" s="31">
        <f t="shared" si="4"/>
        <v>0</v>
      </c>
      <c r="S3" s="31">
        <f t="shared" si="4"/>
        <v>62784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41" s="33" customFormat="1">
      <c r="A4" s="33" t="str">
        <f>IF(EB4="","",IFERROR(INDEX(Контрагенты!$H:$H,MATCH(1,INDEX((Контрагенты!$C:$C=EB4)*(Контрагенты!$E:$E=EC4)*(Контрагенты!$I:$I="Инструмент (DC)"),0),0)),""))</f>
        <v>Оплата по заказу 0223354655-0045 от 27.05.2026. Сумма 5586-00, в т.ч. НДС (22%) 1 007,31 руб.</v>
      </c>
      <c r="B4" s="33" t="str">
        <f t="shared" ref="B4:C6" si="6">IF(EB4="","",EB4)</f>
        <v>ИНТЕРНЕТ РЕШЕНИЯ ООО</v>
      </c>
      <c r="C4" s="33" t="str">
        <f t="shared" si="6"/>
        <v>0223354655-0045</v>
      </c>
      <c r="H4" s="34">
        <f t="shared" ref="H4:H9" si="7">IF(A4="","",SUM(I4:DZ4))</f>
        <v>5586</v>
      </c>
      <c r="I4" s="33">
        <f>IF($EB4="","",SUMIFS(Контрагенты!$F:$F,Контрагенты!$I:$I,"Инструмент (DC)",Контрагенты!$C:$C,$EB4,Контрагенты!$E:$E,$EC4,Контрагенты!$B:$B,I$2))</f>
        <v>0</v>
      </c>
      <c r="J4" s="33">
        <f>IF($EB4="","",SUMIFS(Контрагенты!$F:$F,Контрагенты!$I:$I,"Инструмент (DC)",Контрагенты!$C:$C,$EB4,Контрагенты!$E:$E,$EC4,Контрагенты!$B:$B,J$2))</f>
        <v>0</v>
      </c>
      <c r="K4" s="33">
        <f>IF($EB4="","",SUMIFS(Контрагенты!$F:$F,Контрагенты!$I:$I,"Инструмент (DC)",Контрагенты!$C:$C,$EB4,Контрагенты!$E:$E,$EC4,Контрагенты!$B:$B,K$2))</f>
        <v>5586</v>
      </c>
      <c r="L4" s="33">
        <f>IF($EB4="","",SUMIFS(Контрагенты!$F:$F,Контрагенты!$I:$I,"Инструмент (DC)",Контрагенты!$C:$C,$EB4,Контрагенты!$E:$E,$EC4,Контрагенты!$B:$B,L$2))</f>
        <v>0</v>
      </c>
      <c r="M4" s="33">
        <f>IF($EB4="","",SUMIFS(Контрагенты!$F:$F,Контрагенты!$I:$I,"Инструмент (DC)",Контрагенты!$C:$C,$EB4,Контрагенты!$E:$E,$EC4,Контрагенты!$B:$B,M$2))</f>
        <v>0</v>
      </c>
      <c r="N4" s="33">
        <f>IF($EB4="","",SUMIFS(Контрагенты!$F:$F,Контрагенты!$I:$I,"Инструмент (DC)",Контрагенты!$C:$C,$EB4,Контрагенты!$E:$E,$EC4,Контрагенты!$B:$B,N$2))</f>
        <v>0</v>
      </c>
      <c r="O4" s="33">
        <f>IF($EB4="","",SUMIFS(Контрагенты!$F:$F,Контрагенты!$I:$I,"Инструмент (DC)",Контрагенты!$C:$C,$EB4,Контрагенты!$E:$E,$EC4,Контрагенты!$B:$B,O$2))</f>
        <v>0</v>
      </c>
      <c r="P4" s="33">
        <f>IF($EB4="","",SUMIFS(Контрагенты!$F:$F,Контрагенты!$I:$I,"Инструмент (DC)",Контрагенты!$C:$C,$EB4,Контрагенты!$E:$E,$EC4,Контрагенты!$B:$B,P$2))</f>
        <v>0</v>
      </c>
      <c r="Q4" s="33">
        <f>IF($EB4="","",SUMIFS(Контрагенты!$F:$F,Контрагенты!$I:$I,"Инструмент (DC)",Контрагенты!$C:$C,$EB4,Контрагенты!$E:$E,$EC4,Контрагенты!$B:$B,Q$2))</f>
        <v>0</v>
      </c>
      <c r="R4" s="33">
        <f>IF($EB4="","",SUMIFS(Контрагенты!$F:$F,Контрагенты!$I:$I,"Инструмент (DC)",Контрагенты!$C:$C,$EB4,Контрагенты!$E:$E,$EC4,Контрагенты!$B:$B,R$2))</f>
        <v>0</v>
      </c>
      <c r="S4" s="33">
        <f>IF($EB4="","",SUMIFS(Контрагенты!$F:$F,Контрагенты!$I:$I,"Инструмент (DC)",Контрагенты!$C:$C,$EB4,Контрагенты!$E:$E,$EC4,Контрагенты!$B:$B,S$2))</f>
        <v>0</v>
      </c>
      <c r="T4" s="33">
        <f>IF($EB4="","",SUMIFS(Контрагенты!$F:$F,Контрагенты!$I:$I,"Инструмент (DC)",Контрагенты!$C:$C,$EB4,Контрагенты!$E:$E,$EC4,Контрагенты!$B:$B,T$2))</f>
        <v>0</v>
      </c>
      <c r="U4" s="33">
        <f>IF($EB4="","",SUMIFS(Контрагенты!$F:$F,Контрагенты!$I:$I,"Инструмент (DC)",Контрагенты!$C:$C,$EB4,Контрагенты!$E:$E,$EC4,Контрагенты!$B:$B,U$2))</f>
        <v>0</v>
      </c>
      <c r="V4" s="33">
        <f>IF($EB4="","",SUMIFS(Контрагенты!$F:$F,Контрагенты!$I:$I,"Инструмент (DC)",Контрагенты!$C:$C,$EB4,Контрагенты!$E:$E,$EC4,Контрагенты!$B:$B,V$2))</f>
        <v>0</v>
      </c>
      <c r="W4" s="33">
        <f>IF($EB4="","",SUMIFS(Контрагенты!$F:$F,Контрагенты!$I:$I,"Инструмент (DC)",Контрагенты!$C:$C,$EB4,Контрагенты!$E:$E,$EC4,Контрагенты!$B:$B,W$2))</f>
        <v>0</v>
      </c>
      <c r="X4" s="33">
        <f>IF($EB4="","",SUMIFS(Контрагенты!$F:$F,Контрагенты!$I:$I,"Инструмент (DC)",Контрагенты!$C:$C,$EB4,Контрагенты!$E:$E,$EC4,Контрагенты!$B:$B,X$2))</f>
        <v>0</v>
      </c>
      <c r="Y4" s="33">
        <f>IF($EB4="","",SUMIFS(Контрагенты!$F:$F,Контрагенты!$I:$I,"Инструмент (DC)",Контрагенты!$C:$C,$EB4,Контрагенты!$E:$E,$EC4,Контрагенты!$B:$B,Y$2))</f>
        <v>0</v>
      </c>
      <c r="Z4" s="33">
        <f>IF($EB4="","",SUMIFS(Контрагенты!$F:$F,Контрагенты!$I:$I,"Инструмент (DC)",Контрагенты!$C:$C,$EB4,Контрагенты!$E:$E,$EC4,Контрагенты!$B:$B,Z$2))</f>
        <v>0</v>
      </c>
      <c r="AA4" s="33">
        <f>IF($EB4="","",SUMIFS(Контрагенты!$F:$F,Контрагенты!$I:$I,"Инструмент (DC)",Контрагенты!$C:$C,$EB4,Контрагенты!$E:$E,$EC4,Контрагенты!$B:$B,AA$2))</f>
        <v>0</v>
      </c>
      <c r="AB4" s="33">
        <f>IF($EB4="","",SUMIFS(Контрагенты!$F:$F,Контрагенты!$I:$I,"Инструмент (DC)",Контрагенты!$C:$C,$EB4,Контрагенты!$E:$E,$EC4,Контрагенты!$B:$B,AB$2))</f>
        <v>0</v>
      </c>
      <c r="AC4" s="33">
        <f>IF($EB4="","",SUMIFS(Контрагенты!$F:$F,Контрагенты!$I:$I,"Инструмент (DC)",Контрагенты!$C:$C,$EB4,Контрагенты!$E:$E,$EC4,Контрагенты!$B:$B,AC$2))</f>
        <v>0</v>
      </c>
      <c r="AD4" s="33">
        <f>IF($EB4="","",SUMIFS(Контрагенты!$F:$F,Контрагенты!$I:$I,"Инструмент (DC)",Контрагенты!$C:$C,$EB4,Контрагенты!$E:$E,$EC4,Контрагенты!$B:$B,AD$2))</f>
        <v>0</v>
      </c>
      <c r="AE4" s="33">
        <f>IF($EB4="","",SUMIFS(Контрагенты!$F:$F,Контрагенты!$I:$I,"Инструмент (DC)",Контрагенты!$C:$C,$EB4,Контрагенты!$E:$E,$EC4,Контрагенты!$B:$B,AE$2))</f>
        <v>0</v>
      </c>
      <c r="AF4" s="33">
        <f>IF($EB4="","",SUMIFS(Контрагенты!$F:$F,Контрагенты!$I:$I,"Инструмент (DC)",Контрагенты!$C:$C,$EB4,Контрагенты!$E:$E,$EC4,Контрагенты!$B:$B,AF$2))</f>
        <v>0</v>
      </c>
      <c r="AG4" s="33">
        <f>IF($EB4="","",SUMIFS(Контрагенты!$F:$F,Контрагенты!$I:$I,"Инструмент (DC)",Контрагенты!$C:$C,$EB4,Контрагенты!$E:$E,$EC4,Контрагенты!$B:$B,AG$2))</f>
        <v>0</v>
      </c>
      <c r="AH4" s="33">
        <f>IF($EB4="","",SUMIFS(Контрагенты!$F:$F,Контрагенты!$I:$I,"Инструмент (DC)",Контрагенты!$C:$C,$EB4,Контрагенты!$E:$E,$EC4,Контрагенты!$B:$B,AH$2))</f>
        <v>0</v>
      </c>
      <c r="AI4" s="33">
        <f>IF($EB4="","",SUMIFS(Контрагенты!$F:$F,Контрагенты!$I:$I,"Инструмент (DC)",Контрагенты!$C:$C,$EB4,Контрагенты!$E:$E,$EC4,Контрагенты!$B:$B,AI$2))</f>
        <v>0</v>
      </c>
      <c r="AJ4" s="33">
        <f>IF($EB4="","",SUMIFS(Контрагенты!$F:$F,Контрагенты!$I:$I,"Инструмент (DC)",Контрагенты!$C:$C,$EB4,Контрагенты!$E:$E,$EC4,Контрагенты!$B:$B,AJ$2))</f>
        <v>0</v>
      </c>
      <c r="AK4" s="33">
        <f>IF($EB4="","",SUMIFS(Контрагенты!$F:$F,Контрагенты!$I:$I,"Инструмент (DC)",Контрагенты!$C:$C,$EB4,Контрагенты!$E:$E,$EC4,Контрагенты!$B:$B,AK$2))</f>
        <v>0</v>
      </c>
      <c r="AL4" s="33">
        <f>IF($EB4="","",SUMIFS(Контрагенты!$F:$F,Контрагенты!$I:$I,"Инструмент (DC)",Контрагенты!$C:$C,$EB4,Контрагенты!$E:$E,$EC4,Контрагенты!$B:$B,AL$2))</f>
        <v>0</v>
      </c>
      <c r="AM4" s="33">
        <f>IF($EB4="","",SUMIFS(Контрагенты!$F:$F,Контрагенты!$I:$I,"Инструмент (DC)",Контрагенты!$C:$C,$EB4,Контрагенты!$E:$E,$EC4,Контрагенты!$B:$B,AM$2))</f>
        <v>0</v>
      </c>
      <c r="AN4" s="33">
        <f>IF($EB4="","",SUMIFS(Контрагенты!$F:$F,Контрагенты!$I:$I,"Инструмент (DC)",Контрагенты!$C:$C,$EB4,Контрагенты!$E:$E,$EC4,Контрагенты!$B:$B,AN$2))</f>
        <v>0</v>
      </c>
      <c r="AO4" s="33">
        <f>IF($EB4="","",SUMIFS(Контрагенты!$F:$F,Контрагенты!$I:$I,"Инструмент (DC)",Контрагенты!$C:$C,$EB4,Контрагенты!$E:$E,$EC4,Контрагенты!$B:$B,AO$2))</f>
        <v>0</v>
      </c>
      <c r="AP4" s="33">
        <f>IF($EB4="","",SUMIFS(Контрагенты!$F:$F,Контрагенты!$I:$I,"Инструмент (DC)",Контрагенты!$C:$C,$EB4,Контрагенты!$E:$E,$EC4,Контрагенты!$B:$B,AP$2))</f>
        <v>0</v>
      </c>
      <c r="AQ4" s="33">
        <f>IF($EB4="","",SUMIFS(Контрагенты!$F:$F,Контрагенты!$I:$I,"Инструмент (DC)",Контрагенты!$C:$C,$EB4,Контрагенты!$E:$E,$EC4,Контрагенты!$B:$B,AQ$2))</f>
        <v>0</v>
      </c>
      <c r="AR4" s="33">
        <f>IF($EB4="","",SUMIFS(Контрагенты!$F:$F,Контрагенты!$I:$I,"Инструмент (DC)",Контрагенты!$C:$C,$EB4,Контрагенты!$E:$E,$EC4,Контрагенты!$B:$B,AR$2))</f>
        <v>0</v>
      </c>
      <c r="AS4" s="33">
        <f>IF($EB4="","",SUMIFS(Контрагенты!$F:$F,Контрагенты!$I:$I,"Инструмент (DC)",Контрагенты!$C:$C,$EB4,Контрагенты!$E:$E,$EC4,Контрагенты!$B:$B,AS$2))</f>
        <v>0</v>
      </c>
      <c r="AT4" s="33">
        <f>IF($EB4="","",SUMIFS(Контрагенты!$F:$F,Контрагенты!$I:$I,"Инструмент (DC)",Контрагенты!$C:$C,$EB4,Контрагенты!$E:$E,$EC4,Контрагенты!$B:$B,AT$2))</f>
        <v>0</v>
      </c>
      <c r="AU4" s="33">
        <f>IF($EB4="","",SUMIFS(Контрагенты!$F:$F,Контрагенты!$I:$I,"Инструмент (DC)",Контрагенты!$C:$C,$EB4,Контрагенты!$E:$E,$EC4,Контрагенты!$B:$B,AU$2))</f>
        <v>0</v>
      </c>
      <c r="AV4" s="33">
        <f>IF($EB4="","",SUMIFS(Контрагенты!$F:$F,Контрагенты!$I:$I,"Инструмент (DC)",Контрагенты!$C:$C,$EB4,Контрагенты!$E:$E,$EC4,Контрагенты!$B:$B,AV$2))</f>
        <v>0</v>
      </c>
      <c r="AW4" s="33">
        <f>IF($EB4="","",SUMIFS(Контрагенты!$F:$F,Контрагенты!$I:$I,"Инструмент (DC)",Контрагенты!$C:$C,$EB4,Контрагенты!$E:$E,$EC4,Контрагенты!$B:$B,AW$2))</f>
        <v>0</v>
      </c>
      <c r="AX4" s="33">
        <f>IF($EB4="","",SUMIFS(Контрагенты!$F:$F,Контрагенты!$I:$I,"Инструмент (DC)",Контрагенты!$C:$C,$EB4,Контрагенты!$E:$E,$EC4,Контрагенты!$B:$B,AX$2))</f>
        <v>0</v>
      </c>
      <c r="AY4" s="33">
        <f>IF($EB4="","",SUMIFS(Контрагенты!$F:$F,Контрагенты!$I:$I,"Инструмент (DC)",Контрагенты!$C:$C,$EB4,Контрагенты!$E:$E,$EC4,Контрагенты!$B:$B,AY$2))</f>
        <v>0</v>
      </c>
      <c r="AZ4" s="33">
        <f>IF($EB4="","",SUMIFS(Контрагенты!$F:$F,Контрагенты!$I:$I,"Инструмент (DC)",Контрагенты!$C:$C,$EB4,Контрагенты!$E:$E,$EC4,Контрагенты!$B:$B,AZ$2))</f>
        <v>0</v>
      </c>
      <c r="BA4" s="33">
        <f>IF($EB4="","",SUMIFS(Контрагенты!$F:$F,Контрагенты!$I:$I,"Инструмент (DC)",Контрагенты!$C:$C,$EB4,Контрагенты!$E:$E,$EC4,Контрагенты!$B:$B,BA$2))</f>
        <v>0</v>
      </c>
      <c r="BB4" s="33">
        <f>IF($EB4="","",SUMIFS(Контрагенты!$F:$F,Контрагенты!$I:$I,"Инструмент (DC)",Контрагенты!$C:$C,$EB4,Контрагенты!$E:$E,$EC4,Контрагенты!$B:$B,BB$2))</f>
        <v>0</v>
      </c>
      <c r="BC4" s="33">
        <f>IF($EB4="","",SUMIFS(Контрагенты!$F:$F,Контрагенты!$I:$I,"Инструмент (DC)",Контрагенты!$C:$C,$EB4,Контрагенты!$E:$E,$EC4,Контрагенты!$B:$B,BC$2))</f>
        <v>0</v>
      </c>
      <c r="BD4" s="33">
        <f>IF($EB4="","",SUMIFS(Контрагенты!$F:$F,Контрагенты!$I:$I,"Инструмент (DC)",Контрагенты!$C:$C,$EB4,Контрагенты!$E:$E,$EC4,Контрагенты!$B:$B,BD$2))</f>
        <v>0</v>
      </c>
      <c r="BE4" s="33">
        <f>IF($EB4="","",SUMIFS(Контрагенты!$F:$F,Контрагенты!$I:$I,"Инструмент (DC)",Контрагенты!$C:$C,$EB4,Контрагенты!$E:$E,$EC4,Контрагенты!$B:$B,BE$2))</f>
        <v>0</v>
      </c>
      <c r="BF4" s="33">
        <f>IF($EB4="","",SUMIFS(Контрагенты!$F:$F,Контрагенты!$I:$I,"Инструмент (DC)",Контрагенты!$C:$C,$EB4,Контрагенты!$E:$E,$EC4,Контрагенты!$B:$B,BF$2))</f>
        <v>0</v>
      </c>
      <c r="BG4" s="33">
        <f>IF($EB4="","",SUMIFS(Контрагенты!$F:$F,Контрагенты!$I:$I,"Инструмент (DC)",Контрагенты!$C:$C,$EB4,Контрагенты!$E:$E,$EC4,Контрагенты!$B:$B,BG$2))</f>
        <v>0</v>
      </c>
      <c r="BH4" s="33">
        <f>IF($EB4="","",SUMIFS(Контрагенты!$F:$F,Контрагенты!$I:$I,"Инструмент (DC)",Контрагенты!$C:$C,$EB4,Контрагенты!$E:$E,$EC4,Контрагенты!$B:$B,BH$2))</f>
        <v>0</v>
      </c>
      <c r="BI4" s="33">
        <f>IF($EB4="","",SUMIFS(Контрагенты!$F:$F,Контрагенты!$I:$I,"Инструмент (DC)",Контрагенты!$C:$C,$EB4,Контрагенты!$E:$E,$EC4,Контрагенты!$B:$B,BI$2))</f>
        <v>0</v>
      </c>
      <c r="BJ4" s="33">
        <f>IF($EB4="","",SUMIFS(Контрагенты!$F:$F,Контрагенты!$I:$I,"Инструмент (DC)",Контрагенты!$C:$C,$EB4,Контрагенты!$E:$E,$EC4,Контрагенты!$B:$B,BJ$2))</f>
        <v>0</v>
      </c>
      <c r="BK4" s="33">
        <f>IF($EB4="","",SUMIFS(Контрагенты!$F:$F,Контрагенты!$I:$I,"Инструмент (DC)",Контрагенты!$C:$C,$EB4,Контрагенты!$E:$E,$EC4,Контрагенты!$B:$B,BK$2))</f>
        <v>0</v>
      </c>
      <c r="BL4" s="33">
        <f>IF($EB4="","",SUMIFS(Контрагенты!$F:$F,Контрагенты!$I:$I,"Инструмент (DC)",Контрагенты!$C:$C,$EB4,Контрагенты!$E:$E,$EC4,Контрагенты!$B:$B,BL$2))</f>
        <v>0</v>
      </c>
      <c r="BM4" s="33">
        <f>IF($EB4="","",SUMIFS(Контрагенты!$F:$F,Контрагенты!$I:$I,"Инструмент (DC)",Контрагенты!$C:$C,$EB4,Контрагенты!$E:$E,$EC4,Контрагенты!$B:$B,BM$2))</f>
        <v>0</v>
      </c>
      <c r="BN4" s="33">
        <f>IF($EB4="","",SUMIFS(Контрагенты!$F:$F,Контрагенты!$I:$I,"Инструмент (DC)",Контрагенты!$C:$C,$EB4,Контрагенты!$E:$E,$EC4,Контрагенты!$B:$B,BN$2))</f>
        <v>0</v>
      </c>
      <c r="BO4" s="33">
        <f>IF($EB4="","",SUMIFS(Контрагенты!$F:$F,Контрагенты!$I:$I,"Инструмент (DC)",Контрагенты!$C:$C,$EB4,Контрагенты!$E:$E,$EC4,Контрагенты!$B:$B,BO$2))</f>
        <v>0</v>
      </c>
      <c r="BP4" s="33">
        <f>IF($EB4="","",SUMIFS(Контрагенты!$F:$F,Контрагенты!$I:$I,"Инструмент (DC)",Контрагенты!$C:$C,$EB4,Контрагенты!$E:$E,$EC4,Контрагенты!$B:$B,BP$2))</f>
        <v>0</v>
      </c>
      <c r="BQ4" s="33">
        <f>IF($EB4="","",SUMIFS(Контрагенты!$F:$F,Контрагенты!$I:$I,"Инструмент (DC)",Контрагенты!$C:$C,$EB4,Контрагенты!$E:$E,$EC4,Контрагенты!$B:$B,BQ$2))</f>
        <v>0</v>
      </c>
      <c r="BR4" s="33">
        <f>IF($EB4="","",SUMIFS(Контрагенты!$F:$F,Контрагенты!$I:$I,"Инструмент (DC)",Контрагенты!$C:$C,$EB4,Контрагенты!$E:$E,$EC4,Контрагенты!$B:$B,BR$2))</f>
        <v>0</v>
      </c>
      <c r="BS4" s="33">
        <f>IF($EB4="","",SUMIFS(Контрагенты!$F:$F,Контрагенты!$I:$I,"Инструмент (DC)",Контрагенты!$C:$C,$EB4,Контрагенты!$E:$E,$EC4,Контрагенты!$B:$B,BS$2))</f>
        <v>0</v>
      </c>
      <c r="BT4" s="33">
        <f>IF($EB4="","",SUMIFS(Контрагенты!$F:$F,Контрагенты!$I:$I,"Инструмент (DC)",Контрагенты!$C:$C,$EB4,Контрагенты!$E:$E,$EC4,Контрагенты!$B:$B,BT$2))</f>
        <v>0</v>
      </c>
      <c r="BU4" s="33">
        <f>IF($EB4="","",SUMIFS(Контрагенты!$F:$F,Контрагенты!$I:$I,"Инструмент (DC)",Контрагенты!$C:$C,$EB4,Контрагенты!$E:$E,$EC4,Контрагенты!$B:$B,BU$2))</f>
        <v>0</v>
      </c>
      <c r="BV4" s="33">
        <f>IF($EB4="","",SUMIFS(Контрагенты!$F:$F,Контрагенты!$I:$I,"Инструмент (DC)",Контрагенты!$C:$C,$EB4,Контрагенты!$E:$E,$EC4,Контрагенты!$B:$B,BV$2))</f>
        <v>0</v>
      </c>
      <c r="BW4" s="33">
        <f>IF($EB4="","",SUMIFS(Контрагенты!$F:$F,Контрагенты!$I:$I,"Инструмент (DC)",Контрагенты!$C:$C,$EB4,Контрагенты!$E:$E,$EC4,Контрагенты!$B:$B,BW$2))</f>
        <v>0</v>
      </c>
      <c r="BX4" s="33">
        <f>IF($EB4="","",SUMIFS(Контрагенты!$F:$F,Контрагенты!$I:$I,"Инструмент (DC)",Контрагенты!$C:$C,$EB4,Контрагенты!$E:$E,$EC4,Контрагенты!$B:$B,BX$2))</f>
        <v>0</v>
      </c>
      <c r="BY4" s="33">
        <f>IF($EB4="","",SUMIFS(Контрагенты!$F:$F,Контрагенты!$I:$I,"Инструмент (DC)",Контрагенты!$C:$C,$EB4,Контрагенты!$E:$E,$EC4,Контрагенты!$B:$B,BY$2))</f>
        <v>0</v>
      </c>
      <c r="BZ4" s="33">
        <f>IF($EB4="","",SUMIFS(Контрагенты!$F:$F,Контрагенты!$I:$I,"Инструмент (DC)",Контрагенты!$C:$C,$EB4,Контрагенты!$E:$E,$EC4,Контрагенты!$B:$B,BZ$2))</f>
        <v>0</v>
      </c>
      <c r="CA4" s="33">
        <f>IF($EB4="","",SUMIFS(Контрагенты!$F:$F,Контрагенты!$I:$I,"Инструмент (DC)",Контрагенты!$C:$C,$EB4,Контрагенты!$E:$E,$EC4,Контрагенты!$B:$B,CA$2))</f>
        <v>0</v>
      </c>
      <c r="CB4" s="33">
        <f>IF($EB4="","",SUMIFS(Контрагенты!$F:$F,Контрагенты!$I:$I,"Инструмент (DC)",Контрагенты!$C:$C,$EB4,Контрагенты!$E:$E,$EC4,Контрагенты!$B:$B,CB$2))</f>
        <v>0</v>
      </c>
      <c r="CC4" s="33">
        <f>IF($EB4="","",SUMIFS(Контрагенты!$F:$F,Контрагенты!$I:$I,"Инструмент (DC)",Контрагенты!$C:$C,$EB4,Контрагенты!$E:$E,$EC4,Контрагенты!$B:$B,CC$2))</f>
        <v>0</v>
      </c>
      <c r="CD4" s="33">
        <f>IF($EB4="","",SUMIFS(Контрагенты!$F:$F,Контрагенты!$I:$I,"Инструмент (DC)",Контрагенты!$C:$C,$EB4,Контрагенты!$E:$E,$EC4,Контрагенты!$B:$B,CD$2))</f>
        <v>0</v>
      </c>
      <c r="CE4" s="33">
        <f>IF($EB4="","",SUMIFS(Контрагенты!$F:$F,Контрагенты!$I:$I,"Инструмент (DC)",Контрагенты!$C:$C,$EB4,Контрагенты!$E:$E,$EC4,Контрагенты!$B:$B,CE$2))</f>
        <v>0</v>
      </c>
      <c r="CF4" s="33">
        <f>IF($EB4="","",SUMIFS(Контрагенты!$F:$F,Контрагенты!$I:$I,"Инструмент (DC)",Контрагенты!$C:$C,$EB4,Контрагенты!$E:$E,$EC4,Контрагенты!$B:$B,CF$2))</f>
        <v>0</v>
      </c>
      <c r="CG4" s="33">
        <f>IF($EB4="","",SUMIFS(Контрагенты!$F:$F,Контрагенты!$I:$I,"Инструмент (DC)",Контрагенты!$C:$C,$EB4,Контрагенты!$E:$E,$EC4,Контрагенты!$B:$B,CG$2))</f>
        <v>0</v>
      </c>
      <c r="CH4" s="33">
        <f>IF($EB4="","",SUMIFS(Контрагенты!$F:$F,Контрагенты!$I:$I,"Инструмент (DC)",Контрагенты!$C:$C,$EB4,Контрагенты!$E:$E,$EC4,Контрагенты!$B:$B,CH$2))</f>
        <v>0</v>
      </c>
      <c r="CI4" s="33">
        <f>IF($EB4="","",SUMIFS(Контрагенты!$F:$F,Контрагенты!$I:$I,"Инструмент (DC)",Контрагенты!$C:$C,$EB4,Контрагенты!$E:$E,$EC4,Контрагенты!$B:$B,CI$2))</f>
        <v>0</v>
      </c>
      <c r="CJ4" s="33">
        <f>IF($EB4="","",SUMIFS(Контрагенты!$F:$F,Контрагенты!$I:$I,"Инструмент (DC)",Контрагенты!$C:$C,$EB4,Контрагенты!$E:$E,$EC4,Контрагенты!$B:$B,CJ$2))</f>
        <v>0</v>
      </c>
      <c r="CK4" s="33">
        <f>IF($EB4="","",SUMIFS(Контрагенты!$F:$F,Контрагенты!$I:$I,"Инструмент (DC)",Контрагенты!$C:$C,$EB4,Контрагенты!$E:$E,$EC4,Контрагенты!$B:$B,CK$2))</f>
        <v>0</v>
      </c>
      <c r="CL4" s="33">
        <f>IF($EB4="","",SUMIFS(Контрагенты!$F:$F,Контрагенты!$I:$I,"Инструмент (DC)",Контрагенты!$C:$C,$EB4,Контрагенты!$E:$E,$EC4,Контрагенты!$B:$B,CL$2))</f>
        <v>0</v>
      </c>
      <c r="CM4" s="33">
        <f>IF($EB4="","",SUMIFS(Контрагенты!$F:$F,Контрагенты!$I:$I,"Инструмент (DC)",Контрагенты!$C:$C,$EB4,Контрагенты!$E:$E,$EC4,Контрагенты!$B:$B,CM$2))</f>
        <v>0</v>
      </c>
      <c r="CN4" s="33">
        <f>IF($EB4="","",SUMIFS(Контрагенты!$F:$F,Контрагенты!$I:$I,"Инструмент (DC)",Контрагенты!$C:$C,$EB4,Контрагенты!$E:$E,$EC4,Контрагенты!$B:$B,CN$2))</f>
        <v>0</v>
      </c>
      <c r="CO4" s="33">
        <f>IF($EB4="","",SUMIFS(Контрагенты!$F:$F,Контрагенты!$I:$I,"Инструмент (DC)",Контрагенты!$C:$C,$EB4,Контрагенты!$E:$E,$EC4,Контрагенты!$B:$B,CO$2))</f>
        <v>0</v>
      </c>
      <c r="CP4" s="33">
        <f>IF($EB4="","",SUMIFS(Контрагенты!$F:$F,Контрагенты!$I:$I,"Инструмент (DC)",Контрагенты!$C:$C,$EB4,Контрагенты!$E:$E,$EC4,Контрагенты!$B:$B,CP$2))</f>
        <v>0</v>
      </c>
      <c r="CQ4" s="33">
        <f>IF($EB4="","",SUMIFS(Контрагенты!$F:$F,Контрагенты!$I:$I,"Инструмент (DC)",Контрагенты!$C:$C,$EB4,Контрагенты!$E:$E,$EC4,Контрагенты!$B:$B,CQ$2))</f>
        <v>0</v>
      </c>
      <c r="CR4" s="33">
        <f>IF($EB4="","",SUMIFS(Контрагенты!$F:$F,Контрагенты!$I:$I,"Инструмент (DC)",Контрагенты!$C:$C,$EB4,Контрагенты!$E:$E,$EC4,Контрагенты!$B:$B,CR$2))</f>
        <v>0</v>
      </c>
      <c r="CS4" s="33">
        <f>IF($EB4="","",SUMIFS(Контрагенты!$F:$F,Контрагенты!$I:$I,"Инструмент (DC)",Контрагенты!$C:$C,$EB4,Контрагенты!$E:$E,$EC4,Контрагенты!$B:$B,CS$2))</f>
        <v>0</v>
      </c>
      <c r="CT4" s="33">
        <f>IF($EB4="","",SUMIFS(Контрагенты!$F:$F,Контрагенты!$I:$I,"Инструмент (DC)",Контрагенты!$C:$C,$EB4,Контрагенты!$E:$E,$EC4,Контрагенты!$B:$B,CT$2))</f>
        <v>0</v>
      </c>
      <c r="CU4" s="33">
        <f>IF($EB4="","",SUMIFS(Контрагенты!$F:$F,Контрагенты!$I:$I,"Инструмент (DC)",Контрагенты!$C:$C,$EB4,Контрагенты!$E:$E,$EC4,Контрагенты!$B:$B,CU$2))</f>
        <v>0</v>
      </c>
      <c r="CV4" s="33">
        <f>IF($EB4="","",SUMIFS(Контрагенты!$F:$F,Контрагенты!$I:$I,"Инструмент (DC)",Контрагенты!$C:$C,$EB4,Контрагенты!$E:$E,$EC4,Контрагенты!$B:$B,CV$2))</f>
        <v>0</v>
      </c>
      <c r="CW4" s="33">
        <f>IF($EB4="","",SUMIFS(Контрагенты!$F:$F,Контрагенты!$I:$I,"Инструмент (DC)",Контрагенты!$C:$C,$EB4,Контрагенты!$E:$E,$EC4,Контрагенты!$B:$B,CW$2))</f>
        <v>0</v>
      </c>
      <c r="CX4" s="33">
        <f>IF($EB4="","",SUMIFS(Контрагенты!$F:$F,Контрагенты!$I:$I,"Инструмент (DC)",Контрагенты!$C:$C,$EB4,Контрагенты!$E:$E,$EC4,Контрагенты!$B:$B,CX$2))</f>
        <v>0</v>
      </c>
      <c r="CY4" s="33">
        <f>IF($EB4="","",SUMIFS(Контрагенты!$F:$F,Контрагенты!$I:$I,"Инструмент (DC)",Контрагенты!$C:$C,$EB4,Контрагенты!$E:$E,$EC4,Контрагенты!$B:$B,CY$2))</f>
        <v>0</v>
      </c>
      <c r="CZ4" s="33">
        <f>IF($EB4="","",SUMIFS(Контрагенты!$F:$F,Контрагенты!$I:$I,"Инструмент (DC)",Контрагенты!$C:$C,$EB4,Контрагенты!$E:$E,$EC4,Контрагенты!$B:$B,CZ$2))</f>
        <v>0</v>
      </c>
      <c r="DA4" s="33">
        <f>IF($EB4="","",SUMIFS(Контрагенты!$F:$F,Контрагенты!$I:$I,"Инструмент (DC)",Контрагенты!$C:$C,$EB4,Контрагенты!$E:$E,$EC4,Контрагенты!$B:$B,DA$2))</f>
        <v>0</v>
      </c>
      <c r="DB4" s="33">
        <f>IF($EB4="","",SUMIFS(Контрагенты!$F:$F,Контрагенты!$I:$I,"Инструмент (DC)",Контрагенты!$C:$C,$EB4,Контрагенты!$E:$E,$EC4,Контрагенты!$B:$B,DB$2))</f>
        <v>0</v>
      </c>
      <c r="DC4" s="33">
        <f>IF($EB4="","",SUMIFS(Контрагенты!$F:$F,Контрагенты!$I:$I,"Инструмент (DC)",Контрагенты!$C:$C,$EB4,Контрагенты!$E:$E,$EC4,Контрагенты!$B:$B,DC$2))</f>
        <v>0</v>
      </c>
      <c r="DD4" s="33">
        <f>IF($EB4="","",SUMIFS(Контрагенты!$F:$F,Контрагенты!$I:$I,"Инструмент (DC)",Контрагенты!$C:$C,$EB4,Контрагенты!$E:$E,$EC4,Контрагенты!$B:$B,DD$2))</f>
        <v>0</v>
      </c>
      <c r="DE4" s="33">
        <f>IF($EB4="","",SUMIFS(Контрагенты!$F:$F,Контрагенты!$I:$I,"Инструмент (DC)",Контрагенты!$C:$C,$EB4,Контрагенты!$E:$E,$EC4,Контрагенты!$B:$B,DE$2))</f>
        <v>0</v>
      </c>
      <c r="DF4" s="33">
        <f>IF($EB4="","",SUMIFS(Контрагенты!$F:$F,Контрагенты!$I:$I,"Инструмент (DC)",Контрагенты!$C:$C,$EB4,Контрагенты!$E:$E,$EC4,Контрагенты!$B:$B,DF$2))</f>
        <v>0</v>
      </c>
      <c r="DG4" s="33">
        <f>IF($EB4="","",SUMIFS(Контрагенты!$F:$F,Контрагенты!$I:$I,"Инструмент (DC)",Контрагенты!$C:$C,$EB4,Контрагенты!$E:$E,$EC4,Контрагенты!$B:$B,DG$2))</f>
        <v>0</v>
      </c>
      <c r="DH4" s="33">
        <f>IF($EB4="","",SUMIFS(Контрагенты!$F:$F,Контрагенты!$I:$I,"Инструмент (DC)",Контрагенты!$C:$C,$EB4,Контрагенты!$E:$E,$EC4,Контрагенты!$B:$B,DH$2))</f>
        <v>0</v>
      </c>
      <c r="DI4" s="33">
        <f>IF($EB4="","",SUMIFS(Контрагенты!$F:$F,Контрагенты!$I:$I,"Инструмент (DC)",Контрагенты!$C:$C,$EB4,Контрагенты!$E:$E,$EC4,Контрагенты!$B:$B,DI$2))</f>
        <v>0</v>
      </c>
      <c r="DJ4" s="33">
        <f>IF($EB4="","",SUMIFS(Контрагенты!$F:$F,Контрагенты!$I:$I,"Инструмент (DC)",Контрагенты!$C:$C,$EB4,Контрагенты!$E:$E,$EC4,Контрагенты!$B:$B,DJ$2))</f>
        <v>0</v>
      </c>
      <c r="DK4" s="33">
        <f>IF($EB4="","",SUMIFS(Контрагенты!$F:$F,Контрагенты!$I:$I,"Инструмент (DC)",Контрагенты!$C:$C,$EB4,Контрагенты!$E:$E,$EC4,Контрагенты!$B:$B,DK$2))</f>
        <v>0</v>
      </c>
      <c r="DL4" s="33">
        <f>IF($EB4="","",SUMIFS(Контрагенты!$F:$F,Контрагенты!$I:$I,"Инструмент (DC)",Контрагенты!$C:$C,$EB4,Контрагенты!$E:$E,$EC4,Контрагенты!$B:$B,DL$2))</f>
        <v>0</v>
      </c>
      <c r="DM4" s="33">
        <f>IF($EB4="","",SUMIFS(Контрагенты!$F:$F,Контрагенты!$I:$I,"Инструмент (DC)",Контрагенты!$C:$C,$EB4,Контрагенты!$E:$E,$EC4,Контрагенты!$B:$B,DM$2))</f>
        <v>0</v>
      </c>
      <c r="DN4" s="33">
        <f>IF($EB4="","",SUMIFS(Контрагенты!$F:$F,Контрагенты!$I:$I,"Инструмент (DC)",Контрагенты!$C:$C,$EB4,Контрагенты!$E:$E,$EC4,Контрагенты!$B:$B,DN$2))</f>
        <v>0</v>
      </c>
      <c r="DO4" s="33">
        <f>IF($EB4="","",SUMIFS(Контрагенты!$F:$F,Контрагенты!$I:$I,"Инструмент (DC)",Контрагенты!$C:$C,$EB4,Контрагенты!$E:$E,$EC4,Контрагенты!$B:$B,DO$2))</f>
        <v>0</v>
      </c>
      <c r="DP4" s="33">
        <f>IF($EB4="","",SUMIFS(Контрагенты!$F:$F,Контрагенты!$I:$I,"Инструмент (DC)",Контрагенты!$C:$C,$EB4,Контрагенты!$E:$E,$EC4,Контрагенты!$B:$B,DP$2))</f>
        <v>0</v>
      </c>
      <c r="DQ4" s="33">
        <f>IF($EB4="","",SUMIFS(Контрагенты!$F:$F,Контрагенты!$I:$I,"Инструмент (DC)",Контрагенты!$C:$C,$EB4,Контрагенты!$E:$E,$EC4,Контрагенты!$B:$B,DQ$2))</f>
        <v>0</v>
      </c>
      <c r="DR4" s="33">
        <f>IF($EB4="","",SUMIFS(Контрагенты!$F:$F,Контрагенты!$I:$I,"Инструмент (DC)",Контрагенты!$C:$C,$EB4,Контрагенты!$E:$E,$EC4,Контрагенты!$B:$B,DR$2))</f>
        <v>0</v>
      </c>
      <c r="DS4" s="33">
        <f>IF($EB4="","",SUMIFS(Контрагенты!$F:$F,Контрагенты!$I:$I,"Инструмент (DC)",Контрагенты!$C:$C,$EB4,Контрагенты!$E:$E,$EC4,Контрагенты!$B:$B,DS$2))</f>
        <v>0</v>
      </c>
      <c r="DT4" s="33">
        <f>IF($EB4="","",SUMIFS(Контрагенты!$F:$F,Контрагенты!$I:$I,"Инструмент (DC)",Контрагенты!$C:$C,$EB4,Контрагенты!$E:$E,$EC4,Контрагенты!$B:$B,DT$2))</f>
        <v>0</v>
      </c>
      <c r="DU4" s="33">
        <f>IF($EB4="","",SUMIFS(Контрагенты!$F:$F,Контрагенты!$I:$I,"Инструмент (DC)",Контрагенты!$C:$C,$EB4,Контрагенты!$E:$E,$EC4,Контрагенты!$B:$B,DU$2))</f>
        <v>0</v>
      </c>
      <c r="DV4" s="33">
        <f>IF($EB4="","",SUMIFS(Контрагенты!$F:$F,Контрагенты!$I:$I,"Инструмент (DC)",Контрагенты!$C:$C,$EB4,Контрагенты!$E:$E,$EC4,Контрагенты!$B:$B,DV$2))</f>
        <v>0</v>
      </c>
      <c r="DW4" s="33">
        <f>IF($EB4="","",SUMIFS(Контрагенты!$F:$F,Контрагенты!$I:$I,"Инструмент (DC)",Контрагенты!$C:$C,$EB4,Контрагенты!$E:$E,$EC4,Контрагенты!$B:$B,DW$2))</f>
        <v>0</v>
      </c>
      <c r="DX4" s="33">
        <f>IF($EB4="","",SUMIFS(Контрагенты!$F:$F,Контрагенты!$I:$I,"Инструмент (DC)",Контрагенты!$C:$C,$EB4,Контрагенты!$E:$E,$EC4,Контрагенты!$B:$B,DX$2))</f>
        <v>0</v>
      </c>
      <c r="DY4" s="33">
        <f>IF($EB4="","",SUMIFS(Контрагенты!$F:$F,Контрагенты!$I:$I,"Инструмент (DC)",Контрагенты!$C:$C,$EB4,Контрагенты!$E:$E,$EC4,Контрагенты!$B:$B,DY$2))</f>
        <v>0</v>
      </c>
      <c r="DZ4" s="33">
        <f>IF($EB4="","",SUMIFS(Контрагенты!$F:$F,Контрагенты!$I:$I,"Инструмент (DC)",Контрагенты!$C:$C,$EB4,Контрагенты!$E:$E,$EC4,Контрагенты!$B:$B,DZ$2))</f>
        <v>0</v>
      </c>
      <c r="EB4" s="33" t="s">
        <v>210</v>
      </c>
      <c r="EC4" s="33" t="s">
        <v>109</v>
      </c>
    </row>
    <row r="5" spans="1:141" s="33" customFormat="1">
      <c r="A5" s="33" t="str">
        <f>IF(EB5="","",IFERROR(INDEX(Контрагенты!$H:$H,MATCH(1,INDEX((Контрагенты!$C:$C=EB5)*(Контрагенты!$E:$E=EC5)*(Контрагенты!$I:$I="Инструмент (DC)"),0),0)),""))</f>
        <v>Оплата по счету №2606-449017-21972 от 03.06.2026.. Сумма 209556-00, в т.ч. НДС (22%) 37 788,79 руб.</v>
      </c>
      <c r="B5" s="33" t="str">
        <f t="shared" si="6"/>
        <v>ВсеИнструменты.ру ООО</v>
      </c>
      <c r="C5" s="33" t="str">
        <f t="shared" si="6"/>
        <v>№2606-449017-21972</v>
      </c>
      <c r="H5" s="34">
        <f t="shared" si="7"/>
        <v>209556</v>
      </c>
      <c r="I5" s="33">
        <f>IF($EB5="","",SUMIFS(Контрагенты!$F:$F,Контрагенты!$I:$I,"Инструмент (DC)",Контрагенты!$C:$C,$EB5,Контрагенты!$E:$E,$EC5,Контрагенты!$B:$B,I$2))</f>
        <v>0</v>
      </c>
      <c r="J5" s="33">
        <f>IF($EB5="","",SUMIFS(Контрагенты!$F:$F,Контрагенты!$I:$I,"Инструмент (DC)",Контрагенты!$C:$C,$EB5,Контрагенты!$E:$E,$EC5,Контрагенты!$B:$B,J$2))</f>
        <v>0</v>
      </c>
      <c r="K5" s="33">
        <f>IF($EB5="","",SUMIFS(Контрагенты!$F:$F,Контрагенты!$I:$I,"Инструмент (DC)",Контрагенты!$C:$C,$EB5,Контрагенты!$E:$E,$EC5,Контрагенты!$B:$B,K$2))</f>
        <v>209556</v>
      </c>
      <c r="L5" s="33">
        <f>IF($EB5="","",SUMIFS(Контрагенты!$F:$F,Контрагенты!$I:$I,"Инструмент (DC)",Контрагенты!$C:$C,$EB5,Контрагенты!$E:$E,$EC5,Контрагенты!$B:$B,L$2))</f>
        <v>0</v>
      </c>
      <c r="M5" s="33">
        <f>IF($EB5="","",SUMIFS(Контрагенты!$F:$F,Контрагенты!$I:$I,"Инструмент (DC)",Контрагенты!$C:$C,$EB5,Контрагенты!$E:$E,$EC5,Контрагенты!$B:$B,M$2))</f>
        <v>0</v>
      </c>
      <c r="N5" s="33">
        <f>IF($EB5="","",SUMIFS(Контрагенты!$F:$F,Контрагенты!$I:$I,"Инструмент (DC)",Контрагенты!$C:$C,$EB5,Контрагенты!$E:$E,$EC5,Контрагенты!$B:$B,N$2))</f>
        <v>0</v>
      </c>
      <c r="O5" s="33">
        <f>IF($EB5="","",SUMIFS(Контрагенты!$F:$F,Контрагенты!$I:$I,"Инструмент (DC)",Контрагенты!$C:$C,$EB5,Контрагенты!$E:$E,$EC5,Контрагенты!$B:$B,O$2))</f>
        <v>0</v>
      </c>
      <c r="P5" s="33">
        <f>IF($EB5="","",SUMIFS(Контрагенты!$F:$F,Контрагенты!$I:$I,"Инструмент (DC)",Контрагенты!$C:$C,$EB5,Контрагенты!$E:$E,$EC5,Контрагенты!$B:$B,P$2))</f>
        <v>0</v>
      </c>
      <c r="Q5" s="33">
        <f>IF($EB5="","",SUMIFS(Контрагенты!$F:$F,Контрагенты!$I:$I,"Инструмент (DC)",Контрагенты!$C:$C,$EB5,Контрагенты!$E:$E,$EC5,Контрагенты!$B:$B,Q$2))</f>
        <v>0</v>
      </c>
      <c r="R5" s="33">
        <f>IF($EB5="","",SUMIFS(Контрагенты!$F:$F,Контрагенты!$I:$I,"Инструмент (DC)",Контрагенты!$C:$C,$EB5,Контрагенты!$E:$E,$EC5,Контрагенты!$B:$B,R$2))</f>
        <v>0</v>
      </c>
      <c r="S5" s="33">
        <f>IF($EB5="","",SUMIFS(Контрагенты!$F:$F,Контрагенты!$I:$I,"Инструмент (DC)",Контрагенты!$C:$C,$EB5,Контрагенты!$E:$E,$EC5,Контрагенты!$B:$B,S$2))</f>
        <v>0</v>
      </c>
      <c r="T5" s="33">
        <f>IF($EB5="","",SUMIFS(Контрагенты!$F:$F,Контрагенты!$I:$I,"Инструмент (DC)",Контрагенты!$C:$C,$EB5,Контрагенты!$E:$E,$EC5,Контрагенты!$B:$B,T$2))</f>
        <v>0</v>
      </c>
      <c r="U5" s="33">
        <f>IF($EB5="","",SUMIFS(Контрагенты!$F:$F,Контрагенты!$I:$I,"Инструмент (DC)",Контрагенты!$C:$C,$EB5,Контрагенты!$E:$E,$EC5,Контрагенты!$B:$B,U$2))</f>
        <v>0</v>
      </c>
      <c r="V5" s="33">
        <f>IF($EB5="","",SUMIFS(Контрагенты!$F:$F,Контрагенты!$I:$I,"Инструмент (DC)",Контрагенты!$C:$C,$EB5,Контрагенты!$E:$E,$EC5,Контрагенты!$B:$B,V$2))</f>
        <v>0</v>
      </c>
      <c r="W5" s="33">
        <f>IF($EB5="","",SUMIFS(Контрагенты!$F:$F,Контрагенты!$I:$I,"Инструмент (DC)",Контрагенты!$C:$C,$EB5,Контрагенты!$E:$E,$EC5,Контрагенты!$B:$B,W$2))</f>
        <v>0</v>
      </c>
      <c r="X5" s="33">
        <f>IF($EB5="","",SUMIFS(Контрагенты!$F:$F,Контрагенты!$I:$I,"Инструмент (DC)",Контрагенты!$C:$C,$EB5,Контрагенты!$E:$E,$EC5,Контрагенты!$B:$B,X$2))</f>
        <v>0</v>
      </c>
      <c r="Y5" s="33">
        <f>IF($EB5="","",SUMIFS(Контрагенты!$F:$F,Контрагенты!$I:$I,"Инструмент (DC)",Контрагенты!$C:$C,$EB5,Контрагенты!$E:$E,$EC5,Контрагенты!$B:$B,Y$2))</f>
        <v>0</v>
      </c>
      <c r="Z5" s="33">
        <f>IF($EB5="","",SUMIFS(Контрагенты!$F:$F,Контрагенты!$I:$I,"Инструмент (DC)",Контрагенты!$C:$C,$EB5,Контрагенты!$E:$E,$EC5,Контрагенты!$B:$B,Z$2))</f>
        <v>0</v>
      </c>
      <c r="AA5" s="33">
        <f>IF($EB5="","",SUMIFS(Контрагенты!$F:$F,Контрагенты!$I:$I,"Инструмент (DC)",Контрагенты!$C:$C,$EB5,Контрагенты!$E:$E,$EC5,Контрагенты!$B:$B,AA$2))</f>
        <v>0</v>
      </c>
      <c r="AB5" s="33">
        <f>IF($EB5="","",SUMIFS(Контрагенты!$F:$F,Контрагенты!$I:$I,"Инструмент (DC)",Контрагенты!$C:$C,$EB5,Контрагенты!$E:$E,$EC5,Контрагенты!$B:$B,AB$2))</f>
        <v>0</v>
      </c>
      <c r="AC5" s="33">
        <f>IF($EB5="","",SUMIFS(Контрагенты!$F:$F,Контрагенты!$I:$I,"Инструмент (DC)",Контрагенты!$C:$C,$EB5,Контрагенты!$E:$E,$EC5,Контрагенты!$B:$B,AC$2))</f>
        <v>0</v>
      </c>
      <c r="AD5" s="33">
        <f>IF($EB5="","",SUMIFS(Контрагенты!$F:$F,Контрагенты!$I:$I,"Инструмент (DC)",Контрагенты!$C:$C,$EB5,Контрагенты!$E:$E,$EC5,Контрагенты!$B:$B,AD$2))</f>
        <v>0</v>
      </c>
      <c r="AE5" s="33">
        <f>IF($EB5="","",SUMIFS(Контрагенты!$F:$F,Контрагенты!$I:$I,"Инструмент (DC)",Контрагенты!$C:$C,$EB5,Контрагенты!$E:$E,$EC5,Контрагенты!$B:$B,AE$2))</f>
        <v>0</v>
      </c>
      <c r="AF5" s="33">
        <f>IF($EB5="","",SUMIFS(Контрагенты!$F:$F,Контрагенты!$I:$I,"Инструмент (DC)",Контрагенты!$C:$C,$EB5,Контрагенты!$E:$E,$EC5,Контрагенты!$B:$B,AF$2))</f>
        <v>0</v>
      </c>
      <c r="AG5" s="33">
        <f>IF($EB5="","",SUMIFS(Контрагенты!$F:$F,Контрагенты!$I:$I,"Инструмент (DC)",Контрагенты!$C:$C,$EB5,Контрагенты!$E:$E,$EC5,Контрагенты!$B:$B,AG$2))</f>
        <v>0</v>
      </c>
      <c r="AH5" s="33">
        <f>IF($EB5="","",SUMIFS(Контрагенты!$F:$F,Контрагенты!$I:$I,"Инструмент (DC)",Контрагенты!$C:$C,$EB5,Контрагенты!$E:$E,$EC5,Контрагенты!$B:$B,AH$2))</f>
        <v>0</v>
      </c>
      <c r="AI5" s="33">
        <f>IF($EB5="","",SUMIFS(Контрагенты!$F:$F,Контрагенты!$I:$I,"Инструмент (DC)",Контрагенты!$C:$C,$EB5,Контрагенты!$E:$E,$EC5,Контрагенты!$B:$B,AI$2))</f>
        <v>0</v>
      </c>
      <c r="AJ5" s="33">
        <f>IF($EB5="","",SUMIFS(Контрагенты!$F:$F,Контрагенты!$I:$I,"Инструмент (DC)",Контрагенты!$C:$C,$EB5,Контрагенты!$E:$E,$EC5,Контрагенты!$B:$B,AJ$2))</f>
        <v>0</v>
      </c>
      <c r="AK5" s="33">
        <f>IF($EB5="","",SUMIFS(Контрагенты!$F:$F,Контрагенты!$I:$I,"Инструмент (DC)",Контрагенты!$C:$C,$EB5,Контрагенты!$E:$E,$EC5,Контрагенты!$B:$B,AK$2))</f>
        <v>0</v>
      </c>
      <c r="AL5" s="33">
        <f>IF($EB5="","",SUMIFS(Контрагенты!$F:$F,Контрагенты!$I:$I,"Инструмент (DC)",Контрагенты!$C:$C,$EB5,Контрагенты!$E:$E,$EC5,Контрагенты!$B:$B,AL$2))</f>
        <v>0</v>
      </c>
      <c r="AM5" s="33">
        <f>IF($EB5="","",SUMIFS(Контрагенты!$F:$F,Контрагенты!$I:$I,"Инструмент (DC)",Контрагенты!$C:$C,$EB5,Контрагенты!$E:$E,$EC5,Контрагенты!$B:$B,AM$2))</f>
        <v>0</v>
      </c>
      <c r="AN5" s="33">
        <f>IF($EB5="","",SUMIFS(Контрагенты!$F:$F,Контрагенты!$I:$I,"Инструмент (DC)",Контрагенты!$C:$C,$EB5,Контрагенты!$E:$E,$EC5,Контрагенты!$B:$B,AN$2))</f>
        <v>0</v>
      </c>
      <c r="AO5" s="33">
        <f>IF($EB5="","",SUMIFS(Контрагенты!$F:$F,Контрагенты!$I:$I,"Инструмент (DC)",Контрагенты!$C:$C,$EB5,Контрагенты!$E:$E,$EC5,Контрагенты!$B:$B,AO$2))</f>
        <v>0</v>
      </c>
      <c r="AP5" s="33">
        <f>IF($EB5="","",SUMIFS(Контрагенты!$F:$F,Контрагенты!$I:$I,"Инструмент (DC)",Контрагенты!$C:$C,$EB5,Контрагенты!$E:$E,$EC5,Контрагенты!$B:$B,AP$2))</f>
        <v>0</v>
      </c>
      <c r="AQ5" s="33">
        <f>IF($EB5="","",SUMIFS(Контрагенты!$F:$F,Контрагенты!$I:$I,"Инструмент (DC)",Контрагенты!$C:$C,$EB5,Контрагенты!$E:$E,$EC5,Контрагенты!$B:$B,AQ$2))</f>
        <v>0</v>
      </c>
      <c r="AR5" s="33">
        <f>IF($EB5="","",SUMIFS(Контрагенты!$F:$F,Контрагенты!$I:$I,"Инструмент (DC)",Контрагенты!$C:$C,$EB5,Контрагенты!$E:$E,$EC5,Контрагенты!$B:$B,AR$2))</f>
        <v>0</v>
      </c>
      <c r="AS5" s="33">
        <f>IF($EB5="","",SUMIFS(Контрагенты!$F:$F,Контрагенты!$I:$I,"Инструмент (DC)",Контрагенты!$C:$C,$EB5,Контрагенты!$E:$E,$EC5,Контрагенты!$B:$B,AS$2))</f>
        <v>0</v>
      </c>
      <c r="AT5" s="33">
        <f>IF($EB5="","",SUMIFS(Контрагенты!$F:$F,Контрагенты!$I:$I,"Инструмент (DC)",Контрагенты!$C:$C,$EB5,Контрагенты!$E:$E,$EC5,Контрагенты!$B:$B,AT$2))</f>
        <v>0</v>
      </c>
      <c r="AU5" s="33">
        <f>IF($EB5="","",SUMIFS(Контрагенты!$F:$F,Контрагенты!$I:$I,"Инструмент (DC)",Контрагенты!$C:$C,$EB5,Контрагенты!$E:$E,$EC5,Контрагенты!$B:$B,AU$2))</f>
        <v>0</v>
      </c>
      <c r="AV5" s="33">
        <f>IF($EB5="","",SUMIFS(Контрагенты!$F:$F,Контрагенты!$I:$I,"Инструмент (DC)",Контрагенты!$C:$C,$EB5,Контрагенты!$E:$E,$EC5,Контрагенты!$B:$B,AV$2))</f>
        <v>0</v>
      </c>
      <c r="AW5" s="33">
        <f>IF($EB5="","",SUMIFS(Контрагенты!$F:$F,Контрагенты!$I:$I,"Инструмент (DC)",Контрагенты!$C:$C,$EB5,Контрагенты!$E:$E,$EC5,Контрагенты!$B:$B,AW$2))</f>
        <v>0</v>
      </c>
      <c r="AX5" s="33">
        <f>IF($EB5="","",SUMIFS(Контрагенты!$F:$F,Контрагенты!$I:$I,"Инструмент (DC)",Контрагенты!$C:$C,$EB5,Контрагенты!$E:$E,$EC5,Контрагенты!$B:$B,AX$2))</f>
        <v>0</v>
      </c>
      <c r="AY5" s="33">
        <f>IF($EB5="","",SUMIFS(Контрагенты!$F:$F,Контрагенты!$I:$I,"Инструмент (DC)",Контрагенты!$C:$C,$EB5,Контрагенты!$E:$E,$EC5,Контрагенты!$B:$B,AY$2))</f>
        <v>0</v>
      </c>
      <c r="AZ5" s="33">
        <f>IF($EB5="","",SUMIFS(Контрагенты!$F:$F,Контрагенты!$I:$I,"Инструмент (DC)",Контрагенты!$C:$C,$EB5,Контрагенты!$E:$E,$EC5,Контрагенты!$B:$B,AZ$2))</f>
        <v>0</v>
      </c>
      <c r="BA5" s="33">
        <f>IF($EB5="","",SUMIFS(Контрагенты!$F:$F,Контрагенты!$I:$I,"Инструмент (DC)",Контрагенты!$C:$C,$EB5,Контрагенты!$E:$E,$EC5,Контрагенты!$B:$B,BA$2))</f>
        <v>0</v>
      </c>
      <c r="BB5" s="33">
        <f>IF($EB5="","",SUMIFS(Контрагенты!$F:$F,Контрагенты!$I:$I,"Инструмент (DC)",Контрагенты!$C:$C,$EB5,Контрагенты!$E:$E,$EC5,Контрагенты!$B:$B,BB$2))</f>
        <v>0</v>
      </c>
      <c r="BC5" s="33">
        <f>IF($EB5="","",SUMIFS(Контрагенты!$F:$F,Контрагенты!$I:$I,"Инструмент (DC)",Контрагенты!$C:$C,$EB5,Контрагенты!$E:$E,$EC5,Контрагенты!$B:$B,BC$2))</f>
        <v>0</v>
      </c>
      <c r="BD5" s="33">
        <f>IF($EB5="","",SUMIFS(Контрагенты!$F:$F,Контрагенты!$I:$I,"Инструмент (DC)",Контрагенты!$C:$C,$EB5,Контрагенты!$E:$E,$EC5,Контрагенты!$B:$B,BD$2))</f>
        <v>0</v>
      </c>
      <c r="BE5" s="33">
        <f>IF($EB5="","",SUMIFS(Контрагенты!$F:$F,Контрагенты!$I:$I,"Инструмент (DC)",Контрагенты!$C:$C,$EB5,Контрагенты!$E:$E,$EC5,Контрагенты!$B:$B,BE$2))</f>
        <v>0</v>
      </c>
      <c r="BF5" s="33">
        <f>IF($EB5="","",SUMIFS(Контрагенты!$F:$F,Контрагенты!$I:$I,"Инструмент (DC)",Контрагенты!$C:$C,$EB5,Контрагенты!$E:$E,$EC5,Контрагенты!$B:$B,BF$2))</f>
        <v>0</v>
      </c>
      <c r="BG5" s="33">
        <f>IF($EB5="","",SUMIFS(Контрагенты!$F:$F,Контрагенты!$I:$I,"Инструмент (DC)",Контрагенты!$C:$C,$EB5,Контрагенты!$E:$E,$EC5,Контрагенты!$B:$B,BG$2))</f>
        <v>0</v>
      </c>
      <c r="BH5" s="33">
        <f>IF($EB5="","",SUMIFS(Контрагенты!$F:$F,Контрагенты!$I:$I,"Инструмент (DC)",Контрагенты!$C:$C,$EB5,Контрагенты!$E:$E,$EC5,Контрагенты!$B:$B,BH$2))</f>
        <v>0</v>
      </c>
      <c r="BI5" s="33">
        <f>IF($EB5="","",SUMIFS(Контрагенты!$F:$F,Контрагенты!$I:$I,"Инструмент (DC)",Контрагенты!$C:$C,$EB5,Контрагенты!$E:$E,$EC5,Контрагенты!$B:$B,BI$2))</f>
        <v>0</v>
      </c>
      <c r="BJ5" s="33">
        <f>IF($EB5="","",SUMIFS(Контрагенты!$F:$F,Контрагенты!$I:$I,"Инструмент (DC)",Контрагенты!$C:$C,$EB5,Контрагенты!$E:$E,$EC5,Контрагенты!$B:$B,BJ$2))</f>
        <v>0</v>
      </c>
      <c r="BK5" s="33">
        <f>IF($EB5="","",SUMIFS(Контрагенты!$F:$F,Контрагенты!$I:$I,"Инструмент (DC)",Контрагенты!$C:$C,$EB5,Контрагенты!$E:$E,$EC5,Контрагенты!$B:$B,BK$2))</f>
        <v>0</v>
      </c>
      <c r="BL5" s="33">
        <f>IF($EB5="","",SUMIFS(Контрагенты!$F:$F,Контрагенты!$I:$I,"Инструмент (DC)",Контрагенты!$C:$C,$EB5,Контрагенты!$E:$E,$EC5,Контрагенты!$B:$B,BL$2))</f>
        <v>0</v>
      </c>
      <c r="BM5" s="33">
        <f>IF($EB5="","",SUMIFS(Контрагенты!$F:$F,Контрагенты!$I:$I,"Инструмент (DC)",Контрагенты!$C:$C,$EB5,Контрагенты!$E:$E,$EC5,Контрагенты!$B:$B,BM$2))</f>
        <v>0</v>
      </c>
      <c r="BN5" s="33">
        <f>IF($EB5="","",SUMIFS(Контрагенты!$F:$F,Контрагенты!$I:$I,"Инструмент (DC)",Контрагенты!$C:$C,$EB5,Контрагенты!$E:$E,$EC5,Контрагенты!$B:$B,BN$2))</f>
        <v>0</v>
      </c>
      <c r="BO5" s="33">
        <f>IF($EB5="","",SUMIFS(Контрагенты!$F:$F,Контрагенты!$I:$I,"Инструмент (DC)",Контрагенты!$C:$C,$EB5,Контрагенты!$E:$E,$EC5,Контрагенты!$B:$B,BO$2))</f>
        <v>0</v>
      </c>
      <c r="BP5" s="33">
        <f>IF($EB5="","",SUMIFS(Контрагенты!$F:$F,Контрагенты!$I:$I,"Инструмент (DC)",Контрагенты!$C:$C,$EB5,Контрагенты!$E:$E,$EC5,Контрагенты!$B:$B,BP$2))</f>
        <v>0</v>
      </c>
      <c r="BQ5" s="33">
        <f>IF($EB5="","",SUMIFS(Контрагенты!$F:$F,Контрагенты!$I:$I,"Инструмент (DC)",Контрагенты!$C:$C,$EB5,Контрагенты!$E:$E,$EC5,Контрагенты!$B:$B,BQ$2))</f>
        <v>0</v>
      </c>
      <c r="BR5" s="33">
        <f>IF($EB5="","",SUMIFS(Контрагенты!$F:$F,Контрагенты!$I:$I,"Инструмент (DC)",Контрагенты!$C:$C,$EB5,Контрагенты!$E:$E,$EC5,Контрагенты!$B:$B,BR$2))</f>
        <v>0</v>
      </c>
      <c r="BS5" s="33">
        <f>IF($EB5="","",SUMIFS(Контрагенты!$F:$F,Контрагенты!$I:$I,"Инструмент (DC)",Контрагенты!$C:$C,$EB5,Контрагенты!$E:$E,$EC5,Контрагенты!$B:$B,BS$2))</f>
        <v>0</v>
      </c>
      <c r="BT5" s="33">
        <f>IF($EB5="","",SUMIFS(Контрагенты!$F:$F,Контрагенты!$I:$I,"Инструмент (DC)",Контрагенты!$C:$C,$EB5,Контрагенты!$E:$E,$EC5,Контрагенты!$B:$B,BT$2))</f>
        <v>0</v>
      </c>
      <c r="BU5" s="33">
        <f>IF($EB5="","",SUMIFS(Контрагенты!$F:$F,Контрагенты!$I:$I,"Инструмент (DC)",Контрагенты!$C:$C,$EB5,Контрагенты!$E:$E,$EC5,Контрагенты!$B:$B,BU$2))</f>
        <v>0</v>
      </c>
      <c r="BV5" s="33">
        <f>IF($EB5="","",SUMIFS(Контрагенты!$F:$F,Контрагенты!$I:$I,"Инструмент (DC)",Контрагенты!$C:$C,$EB5,Контрагенты!$E:$E,$EC5,Контрагенты!$B:$B,BV$2))</f>
        <v>0</v>
      </c>
      <c r="BW5" s="33">
        <f>IF($EB5="","",SUMIFS(Контрагенты!$F:$F,Контрагенты!$I:$I,"Инструмент (DC)",Контрагенты!$C:$C,$EB5,Контрагенты!$E:$E,$EC5,Контрагенты!$B:$B,BW$2))</f>
        <v>0</v>
      </c>
      <c r="BX5" s="33">
        <f>IF($EB5="","",SUMIFS(Контрагенты!$F:$F,Контрагенты!$I:$I,"Инструмент (DC)",Контрагенты!$C:$C,$EB5,Контрагенты!$E:$E,$EC5,Контрагенты!$B:$B,BX$2))</f>
        <v>0</v>
      </c>
      <c r="BY5" s="33">
        <f>IF($EB5="","",SUMIFS(Контрагенты!$F:$F,Контрагенты!$I:$I,"Инструмент (DC)",Контрагенты!$C:$C,$EB5,Контрагенты!$E:$E,$EC5,Контрагенты!$B:$B,BY$2))</f>
        <v>0</v>
      </c>
      <c r="BZ5" s="33">
        <f>IF($EB5="","",SUMIFS(Контрагенты!$F:$F,Контрагенты!$I:$I,"Инструмент (DC)",Контрагенты!$C:$C,$EB5,Контрагенты!$E:$E,$EC5,Контрагенты!$B:$B,BZ$2))</f>
        <v>0</v>
      </c>
      <c r="CA5" s="33">
        <f>IF($EB5="","",SUMIFS(Контрагенты!$F:$F,Контрагенты!$I:$I,"Инструмент (DC)",Контрагенты!$C:$C,$EB5,Контрагенты!$E:$E,$EC5,Контрагенты!$B:$B,CA$2))</f>
        <v>0</v>
      </c>
      <c r="CB5" s="33">
        <f>IF($EB5="","",SUMIFS(Контрагенты!$F:$F,Контрагенты!$I:$I,"Инструмент (DC)",Контрагенты!$C:$C,$EB5,Контрагенты!$E:$E,$EC5,Контрагенты!$B:$B,CB$2))</f>
        <v>0</v>
      </c>
      <c r="CC5" s="33">
        <f>IF($EB5="","",SUMIFS(Контрагенты!$F:$F,Контрагенты!$I:$I,"Инструмент (DC)",Контрагенты!$C:$C,$EB5,Контрагенты!$E:$E,$EC5,Контрагенты!$B:$B,CC$2))</f>
        <v>0</v>
      </c>
      <c r="CD5" s="33">
        <f>IF($EB5="","",SUMIFS(Контрагенты!$F:$F,Контрагенты!$I:$I,"Инструмент (DC)",Контрагенты!$C:$C,$EB5,Контрагенты!$E:$E,$EC5,Контрагенты!$B:$B,CD$2))</f>
        <v>0</v>
      </c>
      <c r="CE5" s="33">
        <f>IF($EB5="","",SUMIFS(Контрагенты!$F:$F,Контрагенты!$I:$I,"Инструмент (DC)",Контрагенты!$C:$C,$EB5,Контрагенты!$E:$E,$EC5,Контрагенты!$B:$B,CE$2))</f>
        <v>0</v>
      </c>
      <c r="CF5" s="33">
        <f>IF($EB5="","",SUMIFS(Контрагенты!$F:$F,Контрагенты!$I:$I,"Инструмент (DC)",Контрагенты!$C:$C,$EB5,Контрагенты!$E:$E,$EC5,Контрагенты!$B:$B,CF$2))</f>
        <v>0</v>
      </c>
      <c r="CG5" s="33">
        <f>IF($EB5="","",SUMIFS(Контрагенты!$F:$F,Контрагенты!$I:$I,"Инструмент (DC)",Контрагенты!$C:$C,$EB5,Контрагенты!$E:$E,$EC5,Контрагенты!$B:$B,CG$2))</f>
        <v>0</v>
      </c>
      <c r="CH5" s="33">
        <f>IF($EB5="","",SUMIFS(Контрагенты!$F:$F,Контрагенты!$I:$I,"Инструмент (DC)",Контрагенты!$C:$C,$EB5,Контрагенты!$E:$E,$EC5,Контрагенты!$B:$B,CH$2))</f>
        <v>0</v>
      </c>
      <c r="CI5" s="33">
        <f>IF($EB5="","",SUMIFS(Контрагенты!$F:$F,Контрагенты!$I:$I,"Инструмент (DC)",Контрагенты!$C:$C,$EB5,Контрагенты!$E:$E,$EC5,Контрагенты!$B:$B,CI$2))</f>
        <v>0</v>
      </c>
      <c r="CJ5" s="33">
        <f>IF($EB5="","",SUMIFS(Контрагенты!$F:$F,Контрагенты!$I:$I,"Инструмент (DC)",Контрагенты!$C:$C,$EB5,Контрагенты!$E:$E,$EC5,Контрагенты!$B:$B,CJ$2))</f>
        <v>0</v>
      </c>
      <c r="CK5" s="33">
        <f>IF($EB5="","",SUMIFS(Контрагенты!$F:$F,Контрагенты!$I:$I,"Инструмент (DC)",Контрагенты!$C:$C,$EB5,Контрагенты!$E:$E,$EC5,Контрагенты!$B:$B,CK$2))</f>
        <v>0</v>
      </c>
      <c r="CL5" s="33">
        <f>IF($EB5="","",SUMIFS(Контрагенты!$F:$F,Контрагенты!$I:$I,"Инструмент (DC)",Контрагенты!$C:$C,$EB5,Контрагенты!$E:$E,$EC5,Контрагенты!$B:$B,CL$2))</f>
        <v>0</v>
      </c>
      <c r="CM5" s="33">
        <f>IF($EB5="","",SUMIFS(Контрагенты!$F:$F,Контрагенты!$I:$I,"Инструмент (DC)",Контрагенты!$C:$C,$EB5,Контрагенты!$E:$E,$EC5,Контрагенты!$B:$B,CM$2))</f>
        <v>0</v>
      </c>
      <c r="CN5" s="33">
        <f>IF($EB5="","",SUMIFS(Контрагенты!$F:$F,Контрагенты!$I:$I,"Инструмент (DC)",Контрагенты!$C:$C,$EB5,Контрагенты!$E:$E,$EC5,Контрагенты!$B:$B,CN$2))</f>
        <v>0</v>
      </c>
      <c r="CO5" s="33">
        <f>IF($EB5="","",SUMIFS(Контрагенты!$F:$F,Контрагенты!$I:$I,"Инструмент (DC)",Контрагенты!$C:$C,$EB5,Контрагенты!$E:$E,$EC5,Контрагенты!$B:$B,CO$2))</f>
        <v>0</v>
      </c>
      <c r="CP5" s="33">
        <f>IF($EB5="","",SUMIFS(Контрагенты!$F:$F,Контрагенты!$I:$I,"Инструмент (DC)",Контрагенты!$C:$C,$EB5,Контрагенты!$E:$E,$EC5,Контрагенты!$B:$B,CP$2))</f>
        <v>0</v>
      </c>
      <c r="CQ5" s="33">
        <f>IF($EB5="","",SUMIFS(Контрагенты!$F:$F,Контрагенты!$I:$I,"Инструмент (DC)",Контрагенты!$C:$C,$EB5,Контрагенты!$E:$E,$EC5,Контрагенты!$B:$B,CQ$2))</f>
        <v>0</v>
      </c>
      <c r="CR5" s="33">
        <f>IF($EB5="","",SUMIFS(Контрагенты!$F:$F,Контрагенты!$I:$I,"Инструмент (DC)",Контрагенты!$C:$C,$EB5,Контрагенты!$E:$E,$EC5,Контрагенты!$B:$B,CR$2))</f>
        <v>0</v>
      </c>
      <c r="CS5" s="33">
        <f>IF($EB5="","",SUMIFS(Контрагенты!$F:$F,Контрагенты!$I:$I,"Инструмент (DC)",Контрагенты!$C:$C,$EB5,Контрагенты!$E:$E,$EC5,Контрагенты!$B:$B,CS$2))</f>
        <v>0</v>
      </c>
      <c r="CT5" s="33">
        <f>IF($EB5="","",SUMIFS(Контрагенты!$F:$F,Контрагенты!$I:$I,"Инструмент (DC)",Контрагенты!$C:$C,$EB5,Контрагенты!$E:$E,$EC5,Контрагенты!$B:$B,CT$2))</f>
        <v>0</v>
      </c>
      <c r="CU5" s="33">
        <f>IF($EB5="","",SUMIFS(Контрагенты!$F:$F,Контрагенты!$I:$I,"Инструмент (DC)",Контрагенты!$C:$C,$EB5,Контрагенты!$E:$E,$EC5,Контрагенты!$B:$B,CU$2))</f>
        <v>0</v>
      </c>
      <c r="CV5" s="33">
        <f>IF($EB5="","",SUMIFS(Контрагенты!$F:$F,Контрагенты!$I:$I,"Инструмент (DC)",Контрагенты!$C:$C,$EB5,Контрагенты!$E:$E,$EC5,Контрагенты!$B:$B,CV$2))</f>
        <v>0</v>
      </c>
      <c r="CW5" s="33">
        <f>IF($EB5="","",SUMIFS(Контрагенты!$F:$F,Контрагенты!$I:$I,"Инструмент (DC)",Контрагенты!$C:$C,$EB5,Контрагенты!$E:$E,$EC5,Контрагенты!$B:$B,CW$2))</f>
        <v>0</v>
      </c>
      <c r="CX5" s="33">
        <f>IF($EB5="","",SUMIFS(Контрагенты!$F:$F,Контрагенты!$I:$I,"Инструмент (DC)",Контрагенты!$C:$C,$EB5,Контрагенты!$E:$E,$EC5,Контрагенты!$B:$B,CX$2))</f>
        <v>0</v>
      </c>
      <c r="CY5" s="33">
        <f>IF($EB5="","",SUMIFS(Контрагенты!$F:$F,Контрагенты!$I:$I,"Инструмент (DC)",Контрагенты!$C:$C,$EB5,Контрагенты!$E:$E,$EC5,Контрагенты!$B:$B,CY$2))</f>
        <v>0</v>
      </c>
      <c r="CZ5" s="33">
        <f>IF($EB5="","",SUMIFS(Контрагенты!$F:$F,Контрагенты!$I:$I,"Инструмент (DC)",Контрагенты!$C:$C,$EB5,Контрагенты!$E:$E,$EC5,Контрагенты!$B:$B,CZ$2))</f>
        <v>0</v>
      </c>
      <c r="DA5" s="33">
        <f>IF($EB5="","",SUMIFS(Контрагенты!$F:$F,Контрагенты!$I:$I,"Инструмент (DC)",Контрагенты!$C:$C,$EB5,Контрагенты!$E:$E,$EC5,Контрагенты!$B:$B,DA$2))</f>
        <v>0</v>
      </c>
      <c r="DB5" s="33">
        <f>IF($EB5="","",SUMIFS(Контрагенты!$F:$F,Контрагенты!$I:$I,"Инструмент (DC)",Контрагенты!$C:$C,$EB5,Контрагенты!$E:$E,$EC5,Контрагенты!$B:$B,DB$2))</f>
        <v>0</v>
      </c>
      <c r="DC5" s="33">
        <f>IF($EB5="","",SUMIFS(Контрагенты!$F:$F,Контрагенты!$I:$I,"Инструмент (DC)",Контрагенты!$C:$C,$EB5,Контрагенты!$E:$E,$EC5,Контрагенты!$B:$B,DC$2))</f>
        <v>0</v>
      </c>
      <c r="DD5" s="33">
        <f>IF($EB5="","",SUMIFS(Контрагенты!$F:$F,Контрагенты!$I:$I,"Инструмент (DC)",Контрагенты!$C:$C,$EB5,Контрагенты!$E:$E,$EC5,Контрагенты!$B:$B,DD$2))</f>
        <v>0</v>
      </c>
      <c r="DE5" s="33">
        <f>IF($EB5="","",SUMIFS(Контрагенты!$F:$F,Контрагенты!$I:$I,"Инструмент (DC)",Контрагенты!$C:$C,$EB5,Контрагенты!$E:$E,$EC5,Контрагенты!$B:$B,DE$2))</f>
        <v>0</v>
      </c>
      <c r="DF5" s="33">
        <f>IF($EB5="","",SUMIFS(Контрагенты!$F:$F,Контрагенты!$I:$I,"Инструмент (DC)",Контрагенты!$C:$C,$EB5,Контрагенты!$E:$E,$EC5,Контрагенты!$B:$B,DF$2))</f>
        <v>0</v>
      </c>
      <c r="DG5" s="33">
        <f>IF($EB5="","",SUMIFS(Контрагенты!$F:$F,Контрагенты!$I:$I,"Инструмент (DC)",Контрагенты!$C:$C,$EB5,Контрагенты!$E:$E,$EC5,Контрагенты!$B:$B,DG$2))</f>
        <v>0</v>
      </c>
      <c r="DH5" s="33">
        <f>IF($EB5="","",SUMIFS(Контрагенты!$F:$F,Контрагенты!$I:$I,"Инструмент (DC)",Контрагенты!$C:$C,$EB5,Контрагенты!$E:$E,$EC5,Контрагенты!$B:$B,DH$2))</f>
        <v>0</v>
      </c>
      <c r="DI5" s="33">
        <f>IF($EB5="","",SUMIFS(Контрагенты!$F:$F,Контрагенты!$I:$I,"Инструмент (DC)",Контрагенты!$C:$C,$EB5,Контрагенты!$E:$E,$EC5,Контрагенты!$B:$B,DI$2))</f>
        <v>0</v>
      </c>
      <c r="DJ5" s="33">
        <f>IF($EB5="","",SUMIFS(Контрагенты!$F:$F,Контрагенты!$I:$I,"Инструмент (DC)",Контрагенты!$C:$C,$EB5,Контрагенты!$E:$E,$EC5,Контрагенты!$B:$B,DJ$2))</f>
        <v>0</v>
      </c>
      <c r="DK5" s="33">
        <f>IF($EB5="","",SUMIFS(Контрагенты!$F:$F,Контрагенты!$I:$I,"Инструмент (DC)",Контрагенты!$C:$C,$EB5,Контрагенты!$E:$E,$EC5,Контрагенты!$B:$B,DK$2))</f>
        <v>0</v>
      </c>
      <c r="DL5" s="33">
        <f>IF($EB5="","",SUMIFS(Контрагенты!$F:$F,Контрагенты!$I:$I,"Инструмент (DC)",Контрагенты!$C:$C,$EB5,Контрагенты!$E:$E,$EC5,Контрагенты!$B:$B,DL$2))</f>
        <v>0</v>
      </c>
      <c r="DM5" s="33">
        <f>IF($EB5="","",SUMIFS(Контрагенты!$F:$F,Контрагенты!$I:$I,"Инструмент (DC)",Контрагенты!$C:$C,$EB5,Контрагенты!$E:$E,$EC5,Контрагенты!$B:$B,DM$2))</f>
        <v>0</v>
      </c>
      <c r="DN5" s="33">
        <f>IF($EB5="","",SUMIFS(Контрагенты!$F:$F,Контрагенты!$I:$I,"Инструмент (DC)",Контрагенты!$C:$C,$EB5,Контрагенты!$E:$E,$EC5,Контрагенты!$B:$B,DN$2))</f>
        <v>0</v>
      </c>
      <c r="DO5" s="33">
        <f>IF($EB5="","",SUMIFS(Контрагенты!$F:$F,Контрагенты!$I:$I,"Инструмент (DC)",Контрагенты!$C:$C,$EB5,Контрагенты!$E:$E,$EC5,Контрагенты!$B:$B,DO$2))</f>
        <v>0</v>
      </c>
      <c r="DP5" s="33">
        <f>IF($EB5="","",SUMIFS(Контрагенты!$F:$F,Контрагенты!$I:$I,"Инструмент (DC)",Контрагенты!$C:$C,$EB5,Контрагенты!$E:$E,$EC5,Контрагенты!$B:$B,DP$2))</f>
        <v>0</v>
      </c>
      <c r="DQ5" s="33">
        <f>IF($EB5="","",SUMIFS(Контрагенты!$F:$F,Контрагенты!$I:$I,"Инструмент (DC)",Контрагенты!$C:$C,$EB5,Контрагенты!$E:$E,$EC5,Контрагенты!$B:$B,DQ$2))</f>
        <v>0</v>
      </c>
      <c r="DR5" s="33">
        <f>IF($EB5="","",SUMIFS(Контрагенты!$F:$F,Контрагенты!$I:$I,"Инструмент (DC)",Контрагенты!$C:$C,$EB5,Контрагенты!$E:$E,$EC5,Контрагенты!$B:$B,DR$2))</f>
        <v>0</v>
      </c>
      <c r="DS5" s="33">
        <f>IF($EB5="","",SUMIFS(Контрагенты!$F:$F,Контрагенты!$I:$I,"Инструмент (DC)",Контрагенты!$C:$C,$EB5,Контрагенты!$E:$E,$EC5,Контрагенты!$B:$B,DS$2))</f>
        <v>0</v>
      </c>
      <c r="DT5" s="33">
        <f>IF($EB5="","",SUMIFS(Контрагенты!$F:$F,Контрагенты!$I:$I,"Инструмент (DC)",Контрагенты!$C:$C,$EB5,Контрагенты!$E:$E,$EC5,Контрагенты!$B:$B,DT$2))</f>
        <v>0</v>
      </c>
      <c r="DU5" s="33">
        <f>IF($EB5="","",SUMIFS(Контрагенты!$F:$F,Контрагенты!$I:$I,"Инструмент (DC)",Контрагенты!$C:$C,$EB5,Контрагенты!$E:$E,$EC5,Контрагенты!$B:$B,DU$2))</f>
        <v>0</v>
      </c>
      <c r="DV5" s="33">
        <f>IF($EB5="","",SUMIFS(Контрагенты!$F:$F,Контрагенты!$I:$I,"Инструмент (DC)",Контрагенты!$C:$C,$EB5,Контрагенты!$E:$E,$EC5,Контрагенты!$B:$B,DV$2))</f>
        <v>0</v>
      </c>
      <c r="DW5" s="33">
        <f>IF($EB5="","",SUMIFS(Контрагенты!$F:$F,Контрагенты!$I:$I,"Инструмент (DC)",Контрагенты!$C:$C,$EB5,Контрагенты!$E:$E,$EC5,Контрагенты!$B:$B,DW$2))</f>
        <v>0</v>
      </c>
      <c r="DX5" s="33">
        <f>IF($EB5="","",SUMIFS(Контрагенты!$F:$F,Контрагенты!$I:$I,"Инструмент (DC)",Контрагенты!$C:$C,$EB5,Контрагенты!$E:$E,$EC5,Контрагенты!$B:$B,DX$2))</f>
        <v>0</v>
      </c>
      <c r="DY5" s="33">
        <f>IF($EB5="","",SUMIFS(Контрагенты!$F:$F,Контрагенты!$I:$I,"Инструмент (DC)",Контрагенты!$C:$C,$EB5,Контрагенты!$E:$E,$EC5,Контрагенты!$B:$B,DY$2))</f>
        <v>0</v>
      </c>
      <c r="DZ5" s="33">
        <f>IF($EB5="","",SUMIFS(Контрагенты!$F:$F,Контрагенты!$I:$I,"Инструмент (DC)",Контрагенты!$C:$C,$EB5,Контрагенты!$E:$E,$EC5,Контрагенты!$B:$B,DZ$2))</f>
        <v>0</v>
      </c>
      <c r="EB5" s="33" t="s">
        <v>209</v>
      </c>
      <c r="EC5" s="33" t="s">
        <v>120</v>
      </c>
    </row>
    <row r="6" spans="1:141" s="33" customFormat="1">
      <c r="A6" s="33" t="str">
        <f>IF(EB6="","",IFERROR(INDEX(Контрагенты!$H:$H,MATCH(1,INDEX((Контрагенты!$C:$C=EB6)*(Контрагенты!$I:$I="Инструмент (DC)"),0),0)),""))</f>
        <v>Оплата по счету №2606-403196-70888 от 10.06.2026.. Сумма 62784-00, в т.ч. НДС (22%) 11 321,70 руб.</v>
      </c>
      <c r="B6" s="33" t="str">
        <f t="shared" si="6"/>
        <v>ВсеИнструменты.ру ООО</v>
      </c>
      <c r="C6" s="33" t="str">
        <f t="shared" si="6"/>
        <v>№2606-448031-73587</v>
      </c>
      <c r="H6" s="34">
        <f t="shared" si="7"/>
        <v>761816</v>
      </c>
      <c r="I6" s="33">
        <f>IF($EB6="","",SUMIFS(Контрагенты!$F:$F,Контрагенты!$I:$I,"Инструмент (DC)",Контрагенты!$C:$C,$EB6,Контрагенты!$E:$E,$EC6,Контрагенты!$B:$B,I$2))</f>
        <v>0</v>
      </c>
      <c r="J6" s="33">
        <f>IF($EB6="","",SUMIFS(Контрагенты!$F:$F,Контрагенты!$I:$I,"Инструмент (DC)",Контрагенты!$C:$C,$EB6,Контрагенты!$E:$E,$EC6,Контрагенты!$B:$B,J$2))</f>
        <v>0</v>
      </c>
      <c r="K6" s="33">
        <f>IF($EB6="","",SUMIFS(Контрагенты!$F:$F,Контрагенты!$I:$I,"Инструмент (DC)",Контрагенты!$C:$C,$EB6,Контрагенты!$E:$E,$EC6,Контрагенты!$B:$B,K$2))</f>
        <v>0</v>
      </c>
      <c r="L6" s="33">
        <f>IF($EB6="","",SUMIFS(Контрагенты!$F:$F,Контрагенты!$I:$I,"Инструмент (DC)",Контрагенты!$C:$C,$EB6,Контрагенты!$E:$E,$EC6,Контрагенты!$B:$B,L$2))</f>
        <v>761816</v>
      </c>
      <c r="M6" s="33">
        <f>IF($EB6="","",SUMIFS(Контрагенты!$F:$F,Контрагенты!$I:$I,"Инструмент (DC)",Контрагенты!$C:$C,$EB6,Контрагенты!$E:$E,$EC6,Контрагенты!$B:$B,M$2))</f>
        <v>0</v>
      </c>
      <c r="N6" s="33">
        <f>IF($EB6="","",SUMIFS(Контрагенты!$F:$F,Контрагенты!$I:$I,"Инструмент (DC)",Контрагенты!$C:$C,$EB6,Контрагенты!$E:$E,$EC6,Контрагенты!$B:$B,N$2))</f>
        <v>0</v>
      </c>
      <c r="O6" s="33">
        <f>IF($EB6="","",SUMIFS(Контрагенты!$F:$F,Контрагенты!$I:$I,"Инструмент (DC)",Контрагенты!$C:$C,$EB6,Контрагенты!$E:$E,$EC6,Контрагенты!$B:$B,O$2))</f>
        <v>0</v>
      </c>
      <c r="P6" s="33">
        <f>IF($EB6="","",SUMIFS(Контрагенты!$F:$F,Контрагенты!$I:$I,"Инструмент (DC)",Контрагенты!$C:$C,$EB6,Контрагенты!$E:$E,$EC6,Контрагенты!$B:$B,P$2))</f>
        <v>0</v>
      </c>
      <c r="Q6" s="33">
        <f>IF($EB6="","",SUMIFS(Контрагенты!$F:$F,Контрагенты!$I:$I,"Инструмент (DC)",Контрагенты!$C:$C,$EB6,Контрагенты!$E:$E,$EC6,Контрагенты!$B:$B,Q$2))</f>
        <v>0</v>
      </c>
      <c r="R6" s="33">
        <f>IF($EB6="","",SUMIFS(Контрагенты!$F:$F,Контрагенты!$I:$I,"Инструмент (DC)",Контрагенты!$C:$C,$EB6,Контрагенты!$E:$E,$EC6,Контрагенты!$B:$B,R$2))</f>
        <v>0</v>
      </c>
      <c r="S6" s="33">
        <f>IF($EB6="","",SUMIFS(Контрагенты!$F:$F,Контрагенты!$I:$I,"Инструмент (DC)",Контрагенты!$C:$C,$EB6,Контрагенты!$E:$E,$EC6,Контрагенты!$B:$B,S$2))</f>
        <v>0</v>
      </c>
      <c r="T6" s="33">
        <f>IF($EB6="","",SUMIFS(Контрагенты!$F:$F,Контрагенты!$I:$I,"Инструмент (DC)",Контрагенты!$C:$C,$EB6,Контрагенты!$E:$E,$EC6,Контрагенты!$B:$B,T$2))</f>
        <v>0</v>
      </c>
      <c r="U6" s="33">
        <f>IF($EB6="","",SUMIFS(Контрагенты!$F:$F,Контрагенты!$I:$I,"Инструмент (DC)",Контрагенты!$C:$C,$EB6,Контрагенты!$E:$E,$EC6,Контрагенты!$B:$B,U$2))</f>
        <v>0</v>
      </c>
      <c r="V6" s="33">
        <f>IF($EB6="","",SUMIFS(Контрагенты!$F:$F,Контрагенты!$I:$I,"Инструмент (DC)",Контрагенты!$C:$C,$EB6,Контрагенты!$E:$E,$EC6,Контрагенты!$B:$B,V$2))</f>
        <v>0</v>
      </c>
      <c r="W6" s="33">
        <f>IF($EB6="","",SUMIFS(Контрагенты!$F:$F,Контрагенты!$I:$I,"Инструмент (DC)",Контрагенты!$C:$C,$EB6,Контрагенты!$E:$E,$EC6,Контрагенты!$B:$B,W$2))</f>
        <v>0</v>
      </c>
      <c r="X6" s="33">
        <f>IF($EB6="","",SUMIFS(Контрагенты!$F:$F,Контрагенты!$I:$I,"Инструмент (DC)",Контрагенты!$C:$C,$EB6,Контрагенты!$E:$E,$EC6,Контрагенты!$B:$B,X$2))</f>
        <v>0</v>
      </c>
      <c r="Y6" s="33">
        <f>IF($EB6="","",SUMIFS(Контрагенты!$F:$F,Контрагенты!$I:$I,"Инструмент (DC)",Контрагенты!$C:$C,$EB6,Контрагенты!$E:$E,$EC6,Контрагенты!$B:$B,Y$2))</f>
        <v>0</v>
      </c>
      <c r="Z6" s="33">
        <f>IF($EB6="","",SUMIFS(Контрагенты!$F:$F,Контрагенты!$I:$I,"Инструмент (DC)",Контрагенты!$C:$C,$EB6,Контрагенты!$E:$E,$EC6,Контрагенты!$B:$B,Z$2))</f>
        <v>0</v>
      </c>
      <c r="AA6" s="33">
        <f>IF($EB6="","",SUMIFS(Контрагенты!$F:$F,Контрагенты!$I:$I,"Инструмент (DC)",Контрагенты!$C:$C,$EB6,Контрагенты!$E:$E,$EC6,Контрагенты!$B:$B,AA$2))</f>
        <v>0</v>
      </c>
      <c r="AB6" s="33">
        <f>IF($EB6="","",SUMIFS(Контрагенты!$F:$F,Контрагенты!$I:$I,"Инструмент (DC)",Контрагенты!$C:$C,$EB6,Контрагенты!$E:$E,$EC6,Контрагенты!$B:$B,AB$2))</f>
        <v>0</v>
      </c>
      <c r="AC6" s="33">
        <f>IF($EB6="","",SUMIFS(Контрагенты!$F:$F,Контрагенты!$I:$I,"Инструмент (DC)",Контрагенты!$C:$C,$EB6,Контрагенты!$E:$E,$EC6,Контрагенты!$B:$B,AC$2))</f>
        <v>0</v>
      </c>
      <c r="AD6" s="33">
        <f>IF($EB6="","",SUMIFS(Контрагенты!$F:$F,Контрагенты!$I:$I,"Инструмент (DC)",Контрагенты!$C:$C,$EB6,Контрагенты!$E:$E,$EC6,Контрагенты!$B:$B,AD$2))</f>
        <v>0</v>
      </c>
      <c r="AE6" s="33">
        <f>IF($EB6="","",SUMIFS(Контрагенты!$F:$F,Контрагенты!$I:$I,"Инструмент (DC)",Контрагенты!$C:$C,$EB6,Контрагенты!$E:$E,$EC6,Контрагенты!$B:$B,AE$2))</f>
        <v>0</v>
      </c>
      <c r="AF6" s="33">
        <f>IF($EB6="","",SUMIFS(Контрагенты!$F:$F,Контрагенты!$I:$I,"Инструмент (DC)",Контрагенты!$C:$C,$EB6,Контрагенты!$E:$E,$EC6,Контрагенты!$B:$B,AF$2))</f>
        <v>0</v>
      </c>
      <c r="AG6" s="33">
        <f>IF($EB6="","",SUMIFS(Контрагенты!$F:$F,Контрагенты!$I:$I,"Инструмент (DC)",Контрагенты!$C:$C,$EB6,Контрагенты!$E:$E,$EC6,Контрагенты!$B:$B,AG$2))</f>
        <v>0</v>
      </c>
      <c r="AH6" s="33">
        <f>IF($EB6="","",SUMIFS(Контрагенты!$F:$F,Контрагенты!$I:$I,"Инструмент (DC)",Контрагенты!$C:$C,$EB6,Контрагенты!$E:$E,$EC6,Контрагенты!$B:$B,AH$2))</f>
        <v>0</v>
      </c>
      <c r="AI6" s="33">
        <f>IF($EB6="","",SUMIFS(Контрагенты!$F:$F,Контрагенты!$I:$I,"Инструмент (DC)",Контрагенты!$C:$C,$EB6,Контрагенты!$E:$E,$EC6,Контрагенты!$B:$B,AI$2))</f>
        <v>0</v>
      </c>
      <c r="AJ6" s="33">
        <f>IF($EB6="","",SUMIFS(Контрагенты!$F:$F,Контрагенты!$I:$I,"Инструмент (DC)",Контрагенты!$C:$C,$EB6,Контрагенты!$E:$E,$EC6,Контрагенты!$B:$B,AJ$2))</f>
        <v>0</v>
      </c>
      <c r="AK6" s="33">
        <f>IF($EB6="","",SUMIFS(Контрагенты!$F:$F,Контрагенты!$I:$I,"Инструмент (DC)",Контрагенты!$C:$C,$EB6,Контрагенты!$E:$E,$EC6,Контрагенты!$B:$B,AK$2))</f>
        <v>0</v>
      </c>
      <c r="AL6" s="33">
        <f>IF($EB6="","",SUMIFS(Контрагенты!$F:$F,Контрагенты!$I:$I,"Инструмент (DC)",Контрагенты!$C:$C,$EB6,Контрагенты!$E:$E,$EC6,Контрагенты!$B:$B,AL$2))</f>
        <v>0</v>
      </c>
      <c r="AM6" s="33">
        <f>IF($EB6="","",SUMIFS(Контрагенты!$F:$F,Контрагенты!$I:$I,"Инструмент (DC)",Контрагенты!$C:$C,$EB6,Контрагенты!$E:$E,$EC6,Контрагенты!$B:$B,AM$2))</f>
        <v>0</v>
      </c>
      <c r="AN6" s="33">
        <f>IF($EB6="","",SUMIFS(Контрагенты!$F:$F,Контрагенты!$I:$I,"Инструмент (DC)",Контрагенты!$C:$C,$EB6,Контрагенты!$E:$E,$EC6,Контрагенты!$B:$B,AN$2))</f>
        <v>0</v>
      </c>
      <c r="AO6" s="33">
        <f>IF($EB6="","",SUMIFS(Контрагенты!$F:$F,Контрагенты!$I:$I,"Инструмент (DC)",Контрагенты!$C:$C,$EB6,Контрагенты!$E:$E,$EC6,Контрагенты!$B:$B,AO$2))</f>
        <v>0</v>
      </c>
      <c r="AP6" s="33">
        <f>IF($EB6="","",SUMIFS(Контрагенты!$F:$F,Контрагенты!$I:$I,"Инструмент (DC)",Контрагенты!$C:$C,$EB6,Контрагенты!$E:$E,$EC6,Контрагенты!$B:$B,AP$2))</f>
        <v>0</v>
      </c>
      <c r="AQ6" s="33">
        <f>IF($EB6="","",SUMIFS(Контрагенты!$F:$F,Контрагенты!$I:$I,"Инструмент (DC)",Контрагенты!$C:$C,$EB6,Контрагенты!$E:$E,$EC6,Контрагенты!$B:$B,AQ$2))</f>
        <v>0</v>
      </c>
      <c r="AR6" s="33">
        <f>IF($EB6="","",SUMIFS(Контрагенты!$F:$F,Контрагенты!$I:$I,"Инструмент (DC)",Контрагенты!$C:$C,$EB6,Контрагенты!$E:$E,$EC6,Контрагенты!$B:$B,AR$2))</f>
        <v>0</v>
      </c>
      <c r="AS6" s="33">
        <f>IF($EB6="","",SUMIFS(Контрагенты!$F:$F,Контрагенты!$I:$I,"Инструмент (DC)",Контрагенты!$C:$C,$EB6,Контрагенты!$E:$E,$EC6,Контрагенты!$B:$B,AS$2))</f>
        <v>0</v>
      </c>
      <c r="AT6" s="33">
        <f>IF($EB6="","",SUMIFS(Контрагенты!$F:$F,Контрагенты!$I:$I,"Инструмент (DC)",Контрагенты!$C:$C,$EB6,Контрагенты!$E:$E,$EC6,Контрагенты!$B:$B,AT$2))</f>
        <v>0</v>
      </c>
      <c r="AU6" s="33">
        <f>IF($EB6="","",SUMIFS(Контрагенты!$F:$F,Контрагенты!$I:$I,"Инструмент (DC)",Контрагенты!$C:$C,$EB6,Контрагенты!$E:$E,$EC6,Контрагенты!$B:$B,AU$2))</f>
        <v>0</v>
      </c>
      <c r="AV6" s="33">
        <f>IF($EB6="","",SUMIFS(Контрагенты!$F:$F,Контрагенты!$I:$I,"Инструмент (DC)",Контрагенты!$C:$C,$EB6,Контрагенты!$E:$E,$EC6,Контрагенты!$B:$B,AV$2))</f>
        <v>0</v>
      </c>
      <c r="AW6" s="33">
        <f>IF($EB6="","",SUMIFS(Контрагенты!$F:$F,Контрагенты!$I:$I,"Инструмент (DC)",Контрагенты!$C:$C,$EB6,Контрагенты!$E:$E,$EC6,Контрагенты!$B:$B,AW$2))</f>
        <v>0</v>
      </c>
      <c r="AX6" s="33">
        <f>IF($EB6="","",SUMIFS(Контрагенты!$F:$F,Контрагенты!$I:$I,"Инструмент (DC)",Контрагенты!$C:$C,$EB6,Контрагенты!$E:$E,$EC6,Контрагенты!$B:$B,AX$2))</f>
        <v>0</v>
      </c>
      <c r="AY6" s="33">
        <f>IF($EB6="","",SUMIFS(Контрагенты!$F:$F,Контрагенты!$I:$I,"Инструмент (DC)",Контрагенты!$C:$C,$EB6,Контрагенты!$E:$E,$EC6,Контрагенты!$B:$B,AY$2))</f>
        <v>0</v>
      </c>
      <c r="AZ6" s="33">
        <f>IF($EB6="","",SUMIFS(Контрагенты!$F:$F,Контрагенты!$I:$I,"Инструмент (DC)",Контрагенты!$C:$C,$EB6,Контрагенты!$E:$E,$EC6,Контрагенты!$B:$B,AZ$2))</f>
        <v>0</v>
      </c>
      <c r="BA6" s="33">
        <f>IF($EB6="","",SUMIFS(Контрагенты!$F:$F,Контрагенты!$I:$I,"Инструмент (DC)",Контрагенты!$C:$C,$EB6,Контрагенты!$E:$E,$EC6,Контрагенты!$B:$B,BA$2))</f>
        <v>0</v>
      </c>
      <c r="BB6" s="33">
        <f>IF($EB6="","",SUMIFS(Контрагенты!$F:$F,Контрагенты!$I:$I,"Инструмент (DC)",Контрагенты!$C:$C,$EB6,Контрагенты!$E:$E,$EC6,Контрагенты!$B:$B,BB$2))</f>
        <v>0</v>
      </c>
      <c r="BC6" s="33">
        <f>IF($EB6="","",SUMIFS(Контрагенты!$F:$F,Контрагенты!$I:$I,"Инструмент (DC)",Контрагенты!$C:$C,$EB6,Контрагенты!$E:$E,$EC6,Контрагенты!$B:$B,BC$2))</f>
        <v>0</v>
      </c>
      <c r="BD6" s="33">
        <f>IF($EB6="","",SUMIFS(Контрагенты!$F:$F,Контрагенты!$I:$I,"Инструмент (DC)",Контрагенты!$C:$C,$EB6,Контрагенты!$E:$E,$EC6,Контрагенты!$B:$B,BD$2))</f>
        <v>0</v>
      </c>
      <c r="BE6" s="33">
        <f>IF($EB6="","",SUMIFS(Контрагенты!$F:$F,Контрагенты!$I:$I,"Инструмент (DC)",Контрагенты!$C:$C,$EB6,Контрагенты!$E:$E,$EC6,Контрагенты!$B:$B,BE$2))</f>
        <v>0</v>
      </c>
      <c r="BF6" s="33">
        <f>IF($EB6="","",SUMIFS(Контрагенты!$F:$F,Контрагенты!$I:$I,"Инструмент (DC)",Контрагенты!$C:$C,$EB6,Контрагенты!$E:$E,$EC6,Контрагенты!$B:$B,BF$2))</f>
        <v>0</v>
      </c>
      <c r="BG6" s="33">
        <f>IF($EB6="","",SUMIFS(Контрагенты!$F:$F,Контрагенты!$I:$I,"Инструмент (DC)",Контрагенты!$C:$C,$EB6,Контрагенты!$E:$E,$EC6,Контрагенты!$B:$B,BG$2))</f>
        <v>0</v>
      </c>
      <c r="BH6" s="33">
        <f>IF($EB6="","",SUMIFS(Контрагенты!$F:$F,Контрагенты!$I:$I,"Инструмент (DC)",Контрагенты!$C:$C,$EB6,Контрагенты!$E:$E,$EC6,Контрагенты!$B:$B,BH$2))</f>
        <v>0</v>
      </c>
      <c r="BI6" s="33">
        <f>IF($EB6="","",SUMIFS(Контрагенты!$F:$F,Контрагенты!$I:$I,"Инструмент (DC)",Контрагенты!$C:$C,$EB6,Контрагенты!$E:$E,$EC6,Контрагенты!$B:$B,BI$2))</f>
        <v>0</v>
      </c>
      <c r="BJ6" s="33">
        <f>IF($EB6="","",SUMIFS(Контрагенты!$F:$F,Контрагенты!$I:$I,"Инструмент (DC)",Контрагенты!$C:$C,$EB6,Контрагенты!$E:$E,$EC6,Контрагенты!$B:$B,BJ$2))</f>
        <v>0</v>
      </c>
      <c r="BK6" s="33">
        <f>IF($EB6="","",SUMIFS(Контрагенты!$F:$F,Контрагенты!$I:$I,"Инструмент (DC)",Контрагенты!$C:$C,$EB6,Контрагенты!$E:$E,$EC6,Контрагенты!$B:$B,BK$2))</f>
        <v>0</v>
      </c>
      <c r="BL6" s="33">
        <f>IF($EB6="","",SUMIFS(Контрагенты!$F:$F,Контрагенты!$I:$I,"Инструмент (DC)",Контрагенты!$C:$C,$EB6,Контрагенты!$E:$E,$EC6,Контрагенты!$B:$B,BL$2))</f>
        <v>0</v>
      </c>
      <c r="BM6" s="33">
        <f>IF($EB6="","",SUMIFS(Контрагенты!$F:$F,Контрагенты!$I:$I,"Инструмент (DC)",Контрагенты!$C:$C,$EB6,Контрагенты!$E:$E,$EC6,Контрагенты!$B:$B,BM$2))</f>
        <v>0</v>
      </c>
      <c r="BN6" s="33">
        <f>IF($EB6="","",SUMIFS(Контрагенты!$F:$F,Контрагенты!$I:$I,"Инструмент (DC)",Контрагенты!$C:$C,$EB6,Контрагенты!$E:$E,$EC6,Контрагенты!$B:$B,BN$2))</f>
        <v>0</v>
      </c>
      <c r="BO6" s="33">
        <f>IF($EB6="","",SUMIFS(Контрагенты!$F:$F,Контрагенты!$I:$I,"Инструмент (DC)",Контрагенты!$C:$C,$EB6,Контрагенты!$E:$E,$EC6,Контрагенты!$B:$B,BO$2))</f>
        <v>0</v>
      </c>
      <c r="BP6" s="33">
        <f>IF($EB6="","",SUMIFS(Контрагенты!$F:$F,Контрагенты!$I:$I,"Инструмент (DC)",Контрагенты!$C:$C,$EB6,Контрагенты!$E:$E,$EC6,Контрагенты!$B:$B,BP$2))</f>
        <v>0</v>
      </c>
      <c r="BQ6" s="33">
        <f>IF($EB6="","",SUMIFS(Контрагенты!$F:$F,Контрагенты!$I:$I,"Инструмент (DC)",Контрагенты!$C:$C,$EB6,Контрагенты!$E:$E,$EC6,Контрагенты!$B:$B,BQ$2))</f>
        <v>0</v>
      </c>
      <c r="BR6" s="33">
        <f>IF($EB6="","",SUMIFS(Контрагенты!$F:$F,Контрагенты!$I:$I,"Инструмент (DC)",Контрагенты!$C:$C,$EB6,Контрагенты!$E:$E,$EC6,Контрагенты!$B:$B,BR$2))</f>
        <v>0</v>
      </c>
      <c r="BS6" s="33">
        <f>IF($EB6="","",SUMIFS(Контрагенты!$F:$F,Контрагенты!$I:$I,"Инструмент (DC)",Контрагенты!$C:$C,$EB6,Контрагенты!$E:$E,$EC6,Контрагенты!$B:$B,BS$2))</f>
        <v>0</v>
      </c>
      <c r="BT6" s="33">
        <f>IF($EB6="","",SUMIFS(Контрагенты!$F:$F,Контрагенты!$I:$I,"Инструмент (DC)",Контрагенты!$C:$C,$EB6,Контрагенты!$E:$E,$EC6,Контрагенты!$B:$B,BT$2))</f>
        <v>0</v>
      </c>
      <c r="BU6" s="33">
        <f>IF($EB6="","",SUMIFS(Контрагенты!$F:$F,Контрагенты!$I:$I,"Инструмент (DC)",Контрагенты!$C:$C,$EB6,Контрагенты!$E:$E,$EC6,Контрагенты!$B:$B,BU$2))</f>
        <v>0</v>
      </c>
      <c r="BV6" s="33">
        <f>IF($EB6="","",SUMIFS(Контрагенты!$F:$F,Контрагенты!$I:$I,"Инструмент (DC)",Контрагенты!$C:$C,$EB6,Контрагенты!$E:$E,$EC6,Контрагенты!$B:$B,BV$2))</f>
        <v>0</v>
      </c>
      <c r="BW6" s="33">
        <f>IF($EB6="","",SUMIFS(Контрагенты!$F:$F,Контрагенты!$I:$I,"Инструмент (DC)",Контрагенты!$C:$C,$EB6,Контрагенты!$E:$E,$EC6,Контрагенты!$B:$B,BW$2))</f>
        <v>0</v>
      </c>
      <c r="BX6" s="33">
        <f>IF($EB6="","",SUMIFS(Контрагенты!$F:$F,Контрагенты!$I:$I,"Инструмент (DC)",Контрагенты!$C:$C,$EB6,Контрагенты!$E:$E,$EC6,Контрагенты!$B:$B,BX$2))</f>
        <v>0</v>
      </c>
      <c r="BY6" s="33">
        <f>IF($EB6="","",SUMIFS(Контрагенты!$F:$F,Контрагенты!$I:$I,"Инструмент (DC)",Контрагенты!$C:$C,$EB6,Контрагенты!$E:$E,$EC6,Контрагенты!$B:$B,BY$2))</f>
        <v>0</v>
      </c>
      <c r="BZ6" s="33">
        <f>IF($EB6="","",SUMIFS(Контрагенты!$F:$F,Контрагенты!$I:$I,"Инструмент (DC)",Контрагенты!$C:$C,$EB6,Контрагенты!$E:$E,$EC6,Контрагенты!$B:$B,BZ$2))</f>
        <v>0</v>
      </c>
      <c r="CA6" s="33">
        <f>IF($EB6="","",SUMIFS(Контрагенты!$F:$F,Контрагенты!$I:$I,"Инструмент (DC)",Контрагенты!$C:$C,$EB6,Контрагенты!$E:$E,$EC6,Контрагенты!$B:$B,CA$2))</f>
        <v>0</v>
      </c>
      <c r="CB6" s="33">
        <f>IF($EB6="","",SUMIFS(Контрагенты!$F:$F,Контрагенты!$I:$I,"Инструмент (DC)",Контрагенты!$C:$C,$EB6,Контрагенты!$E:$E,$EC6,Контрагенты!$B:$B,CB$2))</f>
        <v>0</v>
      </c>
      <c r="CC6" s="33">
        <f>IF($EB6="","",SUMIFS(Контрагенты!$F:$F,Контрагенты!$I:$I,"Инструмент (DC)",Контрагенты!$C:$C,$EB6,Контрагенты!$E:$E,$EC6,Контрагенты!$B:$B,CC$2))</f>
        <v>0</v>
      </c>
      <c r="CD6" s="33">
        <f>IF($EB6="","",SUMIFS(Контрагенты!$F:$F,Контрагенты!$I:$I,"Инструмент (DC)",Контрагенты!$C:$C,$EB6,Контрагенты!$E:$E,$EC6,Контрагенты!$B:$B,CD$2))</f>
        <v>0</v>
      </c>
      <c r="CE6" s="33">
        <f>IF($EB6="","",SUMIFS(Контрагенты!$F:$F,Контрагенты!$I:$I,"Инструмент (DC)",Контрагенты!$C:$C,$EB6,Контрагенты!$E:$E,$EC6,Контрагенты!$B:$B,CE$2))</f>
        <v>0</v>
      </c>
      <c r="CF6" s="33">
        <f>IF($EB6="","",SUMIFS(Контрагенты!$F:$F,Контрагенты!$I:$I,"Инструмент (DC)",Контрагенты!$C:$C,$EB6,Контрагенты!$E:$E,$EC6,Контрагенты!$B:$B,CF$2))</f>
        <v>0</v>
      </c>
      <c r="CG6" s="33">
        <f>IF($EB6="","",SUMIFS(Контрагенты!$F:$F,Контрагенты!$I:$I,"Инструмент (DC)",Контрагенты!$C:$C,$EB6,Контрагенты!$E:$E,$EC6,Контрагенты!$B:$B,CG$2))</f>
        <v>0</v>
      </c>
      <c r="CH6" s="33">
        <f>IF($EB6="","",SUMIFS(Контрагенты!$F:$F,Контрагенты!$I:$I,"Инструмент (DC)",Контрагенты!$C:$C,$EB6,Контрагенты!$E:$E,$EC6,Контрагенты!$B:$B,CH$2))</f>
        <v>0</v>
      </c>
      <c r="CI6" s="33">
        <f>IF($EB6="","",SUMIFS(Контрагенты!$F:$F,Контрагенты!$I:$I,"Инструмент (DC)",Контрагенты!$C:$C,$EB6,Контрагенты!$E:$E,$EC6,Контрагенты!$B:$B,CI$2))</f>
        <v>0</v>
      </c>
      <c r="CJ6" s="33">
        <f>IF($EB6="","",SUMIFS(Контрагенты!$F:$F,Контрагенты!$I:$I,"Инструмент (DC)",Контрагенты!$C:$C,$EB6,Контрагенты!$E:$E,$EC6,Контрагенты!$B:$B,CJ$2))</f>
        <v>0</v>
      </c>
      <c r="CK6" s="33">
        <f>IF($EB6="","",SUMIFS(Контрагенты!$F:$F,Контрагенты!$I:$I,"Инструмент (DC)",Контрагенты!$C:$C,$EB6,Контрагенты!$E:$E,$EC6,Контрагенты!$B:$B,CK$2))</f>
        <v>0</v>
      </c>
      <c r="CL6" s="33">
        <f>IF($EB6="","",SUMIFS(Контрагенты!$F:$F,Контрагенты!$I:$I,"Инструмент (DC)",Контрагенты!$C:$C,$EB6,Контрагенты!$E:$E,$EC6,Контрагенты!$B:$B,CL$2))</f>
        <v>0</v>
      </c>
      <c r="CM6" s="33">
        <f>IF($EB6="","",SUMIFS(Контрагенты!$F:$F,Контрагенты!$I:$I,"Инструмент (DC)",Контрагенты!$C:$C,$EB6,Контрагенты!$E:$E,$EC6,Контрагенты!$B:$B,CM$2))</f>
        <v>0</v>
      </c>
      <c r="CN6" s="33">
        <f>IF($EB6="","",SUMIFS(Контрагенты!$F:$F,Контрагенты!$I:$I,"Инструмент (DC)",Контрагенты!$C:$C,$EB6,Контрагенты!$E:$E,$EC6,Контрагенты!$B:$B,CN$2))</f>
        <v>0</v>
      </c>
      <c r="CO6" s="33">
        <f>IF($EB6="","",SUMIFS(Контрагенты!$F:$F,Контрагенты!$I:$I,"Инструмент (DC)",Контрагенты!$C:$C,$EB6,Контрагенты!$E:$E,$EC6,Контрагенты!$B:$B,CO$2))</f>
        <v>0</v>
      </c>
      <c r="CP6" s="33">
        <f>IF($EB6="","",SUMIFS(Контрагенты!$F:$F,Контрагенты!$I:$I,"Инструмент (DC)",Контрагенты!$C:$C,$EB6,Контрагенты!$E:$E,$EC6,Контрагенты!$B:$B,CP$2))</f>
        <v>0</v>
      </c>
      <c r="CQ6" s="33">
        <f>IF($EB6="","",SUMIFS(Контрагенты!$F:$F,Контрагенты!$I:$I,"Инструмент (DC)",Контрагенты!$C:$C,$EB6,Контрагенты!$E:$E,$EC6,Контрагенты!$B:$B,CQ$2))</f>
        <v>0</v>
      </c>
      <c r="CR6" s="33">
        <f>IF($EB6="","",SUMIFS(Контрагенты!$F:$F,Контрагенты!$I:$I,"Инструмент (DC)",Контрагенты!$C:$C,$EB6,Контрагенты!$E:$E,$EC6,Контрагенты!$B:$B,CR$2))</f>
        <v>0</v>
      </c>
      <c r="CS6" s="33">
        <f>IF($EB6="","",SUMIFS(Контрагенты!$F:$F,Контрагенты!$I:$I,"Инструмент (DC)",Контрагенты!$C:$C,$EB6,Контрагенты!$E:$E,$EC6,Контрагенты!$B:$B,CS$2))</f>
        <v>0</v>
      </c>
      <c r="CT6" s="33">
        <f>IF($EB6="","",SUMIFS(Контрагенты!$F:$F,Контрагенты!$I:$I,"Инструмент (DC)",Контрагенты!$C:$C,$EB6,Контрагенты!$E:$E,$EC6,Контрагенты!$B:$B,CT$2))</f>
        <v>0</v>
      </c>
      <c r="CU6" s="33">
        <f>IF($EB6="","",SUMIFS(Контрагенты!$F:$F,Контрагенты!$I:$I,"Инструмент (DC)",Контрагенты!$C:$C,$EB6,Контрагенты!$E:$E,$EC6,Контрагенты!$B:$B,CU$2))</f>
        <v>0</v>
      </c>
      <c r="CV6" s="33">
        <f>IF($EB6="","",SUMIFS(Контрагенты!$F:$F,Контрагенты!$I:$I,"Инструмент (DC)",Контрагенты!$C:$C,$EB6,Контрагенты!$E:$E,$EC6,Контрагенты!$B:$B,CV$2))</f>
        <v>0</v>
      </c>
      <c r="CW6" s="33">
        <f>IF($EB6="","",SUMIFS(Контрагенты!$F:$F,Контрагенты!$I:$I,"Инструмент (DC)",Контрагенты!$C:$C,$EB6,Контрагенты!$E:$E,$EC6,Контрагенты!$B:$B,CW$2))</f>
        <v>0</v>
      </c>
      <c r="CX6" s="33">
        <f>IF($EB6="","",SUMIFS(Контрагенты!$F:$F,Контрагенты!$I:$I,"Инструмент (DC)",Контрагенты!$C:$C,$EB6,Контрагенты!$E:$E,$EC6,Контрагенты!$B:$B,CX$2))</f>
        <v>0</v>
      </c>
      <c r="CY6" s="33">
        <f>IF($EB6="","",SUMIFS(Контрагенты!$F:$F,Контрагенты!$I:$I,"Инструмент (DC)",Контрагенты!$C:$C,$EB6,Контрагенты!$E:$E,$EC6,Контрагенты!$B:$B,CY$2))</f>
        <v>0</v>
      </c>
      <c r="CZ6" s="33">
        <f>IF($EB6="","",SUMIFS(Контрагенты!$F:$F,Контрагенты!$I:$I,"Инструмент (DC)",Контрагенты!$C:$C,$EB6,Контрагенты!$E:$E,$EC6,Контрагенты!$B:$B,CZ$2))</f>
        <v>0</v>
      </c>
      <c r="DA6" s="33">
        <f>IF($EB6="","",SUMIFS(Контрагенты!$F:$F,Контрагенты!$I:$I,"Инструмент (DC)",Контрагенты!$C:$C,$EB6,Контрагенты!$E:$E,$EC6,Контрагенты!$B:$B,DA$2))</f>
        <v>0</v>
      </c>
      <c r="DB6" s="33">
        <f>IF($EB6="","",SUMIFS(Контрагенты!$F:$F,Контрагенты!$I:$I,"Инструмент (DC)",Контрагенты!$C:$C,$EB6,Контрагенты!$E:$E,$EC6,Контрагенты!$B:$B,DB$2))</f>
        <v>0</v>
      </c>
      <c r="DC6" s="33">
        <f>IF($EB6="","",SUMIFS(Контрагенты!$F:$F,Контрагенты!$I:$I,"Инструмент (DC)",Контрагенты!$C:$C,$EB6,Контрагенты!$E:$E,$EC6,Контрагенты!$B:$B,DC$2))</f>
        <v>0</v>
      </c>
      <c r="DD6" s="33">
        <f>IF($EB6="","",SUMIFS(Контрагенты!$F:$F,Контрагенты!$I:$I,"Инструмент (DC)",Контрагенты!$C:$C,$EB6,Контрагенты!$E:$E,$EC6,Контрагенты!$B:$B,DD$2))</f>
        <v>0</v>
      </c>
      <c r="DE6" s="33">
        <f>IF($EB6="","",SUMIFS(Контрагенты!$F:$F,Контрагенты!$I:$I,"Инструмент (DC)",Контрагенты!$C:$C,$EB6,Контрагенты!$E:$E,$EC6,Контрагенты!$B:$B,DE$2))</f>
        <v>0</v>
      </c>
      <c r="DF6" s="33">
        <f>IF($EB6="","",SUMIFS(Контрагенты!$F:$F,Контрагенты!$I:$I,"Инструмент (DC)",Контрагенты!$C:$C,$EB6,Контрагенты!$E:$E,$EC6,Контрагенты!$B:$B,DF$2))</f>
        <v>0</v>
      </c>
      <c r="DG6" s="33">
        <f>IF($EB6="","",SUMIFS(Контрагенты!$F:$F,Контрагенты!$I:$I,"Инструмент (DC)",Контрагенты!$C:$C,$EB6,Контрагенты!$E:$E,$EC6,Контрагенты!$B:$B,DG$2))</f>
        <v>0</v>
      </c>
      <c r="DH6" s="33">
        <f>IF($EB6="","",SUMIFS(Контрагенты!$F:$F,Контрагенты!$I:$I,"Инструмент (DC)",Контрагенты!$C:$C,$EB6,Контрагенты!$E:$E,$EC6,Контрагенты!$B:$B,DH$2))</f>
        <v>0</v>
      </c>
      <c r="DI6" s="33">
        <f>IF($EB6="","",SUMIFS(Контрагенты!$F:$F,Контрагенты!$I:$I,"Инструмент (DC)",Контрагенты!$C:$C,$EB6,Контрагенты!$E:$E,$EC6,Контрагенты!$B:$B,DI$2))</f>
        <v>0</v>
      </c>
      <c r="DJ6" s="33">
        <f>IF($EB6="","",SUMIFS(Контрагенты!$F:$F,Контрагенты!$I:$I,"Инструмент (DC)",Контрагенты!$C:$C,$EB6,Контрагенты!$E:$E,$EC6,Контрагенты!$B:$B,DJ$2))</f>
        <v>0</v>
      </c>
      <c r="DK6" s="33">
        <f>IF($EB6="","",SUMIFS(Контрагенты!$F:$F,Контрагенты!$I:$I,"Инструмент (DC)",Контрагенты!$C:$C,$EB6,Контрагенты!$E:$E,$EC6,Контрагенты!$B:$B,DK$2))</f>
        <v>0</v>
      </c>
      <c r="DL6" s="33">
        <f>IF($EB6="","",SUMIFS(Контрагенты!$F:$F,Контрагенты!$I:$I,"Инструмент (DC)",Контрагенты!$C:$C,$EB6,Контрагенты!$E:$E,$EC6,Контрагенты!$B:$B,DL$2))</f>
        <v>0</v>
      </c>
      <c r="DM6" s="33">
        <f>IF($EB6="","",SUMIFS(Контрагенты!$F:$F,Контрагенты!$I:$I,"Инструмент (DC)",Контрагенты!$C:$C,$EB6,Контрагенты!$E:$E,$EC6,Контрагенты!$B:$B,DM$2))</f>
        <v>0</v>
      </c>
      <c r="DN6" s="33">
        <f>IF($EB6="","",SUMIFS(Контрагенты!$F:$F,Контрагенты!$I:$I,"Инструмент (DC)",Контрагенты!$C:$C,$EB6,Контрагенты!$E:$E,$EC6,Контрагенты!$B:$B,DN$2))</f>
        <v>0</v>
      </c>
      <c r="DO6" s="33">
        <f>IF($EB6="","",SUMIFS(Контрагенты!$F:$F,Контрагенты!$I:$I,"Инструмент (DC)",Контрагенты!$C:$C,$EB6,Контрагенты!$E:$E,$EC6,Контрагенты!$B:$B,DO$2))</f>
        <v>0</v>
      </c>
      <c r="DP6" s="33">
        <f>IF($EB6="","",SUMIFS(Контрагенты!$F:$F,Контрагенты!$I:$I,"Инструмент (DC)",Контрагенты!$C:$C,$EB6,Контрагенты!$E:$E,$EC6,Контрагенты!$B:$B,DP$2))</f>
        <v>0</v>
      </c>
      <c r="DQ6" s="33">
        <f>IF($EB6="","",SUMIFS(Контрагенты!$F:$F,Контрагенты!$I:$I,"Инструмент (DC)",Контрагенты!$C:$C,$EB6,Контрагенты!$E:$E,$EC6,Контрагенты!$B:$B,DQ$2))</f>
        <v>0</v>
      </c>
      <c r="DR6" s="33">
        <f>IF($EB6="","",SUMIFS(Контрагенты!$F:$F,Контрагенты!$I:$I,"Инструмент (DC)",Контрагенты!$C:$C,$EB6,Контрагенты!$E:$E,$EC6,Контрагенты!$B:$B,DR$2))</f>
        <v>0</v>
      </c>
      <c r="DS6" s="33">
        <f>IF($EB6="","",SUMIFS(Контрагенты!$F:$F,Контрагенты!$I:$I,"Инструмент (DC)",Контрагенты!$C:$C,$EB6,Контрагенты!$E:$E,$EC6,Контрагенты!$B:$B,DS$2))</f>
        <v>0</v>
      </c>
      <c r="DT6" s="33">
        <f>IF($EB6="","",SUMIFS(Контрагенты!$F:$F,Контрагенты!$I:$I,"Инструмент (DC)",Контрагенты!$C:$C,$EB6,Контрагенты!$E:$E,$EC6,Контрагенты!$B:$B,DT$2))</f>
        <v>0</v>
      </c>
      <c r="DU6" s="33">
        <f>IF($EB6="","",SUMIFS(Контрагенты!$F:$F,Контрагенты!$I:$I,"Инструмент (DC)",Контрагенты!$C:$C,$EB6,Контрагенты!$E:$E,$EC6,Контрагенты!$B:$B,DU$2))</f>
        <v>0</v>
      </c>
      <c r="DV6" s="33">
        <f>IF($EB6="","",SUMIFS(Контрагенты!$F:$F,Контрагенты!$I:$I,"Инструмент (DC)",Контрагенты!$C:$C,$EB6,Контрагенты!$E:$E,$EC6,Контрагенты!$B:$B,DV$2))</f>
        <v>0</v>
      </c>
      <c r="DW6" s="33">
        <f>IF($EB6="","",SUMIFS(Контрагенты!$F:$F,Контрагенты!$I:$I,"Инструмент (DC)",Контрагенты!$C:$C,$EB6,Контрагенты!$E:$E,$EC6,Контрагенты!$B:$B,DW$2))</f>
        <v>0</v>
      </c>
      <c r="DX6" s="33">
        <f>IF($EB6="","",SUMIFS(Контрагенты!$F:$F,Контрагенты!$I:$I,"Инструмент (DC)",Контрагенты!$C:$C,$EB6,Контрагенты!$E:$E,$EC6,Контрагенты!$B:$B,DX$2))</f>
        <v>0</v>
      </c>
      <c r="DY6" s="33">
        <f>IF($EB6="","",SUMIFS(Контрагенты!$F:$F,Контрагенты!$I:$I,"Инструмент (DC)",Контрагенты!$C:$C,$EB6,Контрагенты!$E:$E,$EC6,Контрагенты!$B:$B,DY$2))</f>
        <v>0</v>
      </c>
      <c r="DZ6" s="33">
        <f>IF($EB6="","",SUMIFS(Контрагенты!$F:$F,Контрагенты!$I:$I,"Инструмент (DC)",Контрагенты!$C:$C,$EB6,Контрагенты!$E:$E,$EC6,Контрагенты!$B:$B,DZ$2))</f>
        <v>0</v>
      </c>
      <c r="EB6" s="33" t="s">
        <v>209</v>
      </c>
      <c r="EC6" s="33" t="s">
        <v>173</v>
      </c>
    </row>
    <row r="7" spans="1:141" s="33" customFormat="1">
      <c r="A7" s="33" t="str">
        <f>IF(EB7="","",IFERROR(INDEX(Контрагенты!$H:$H,MATCH(1,INDEX((Контрагенты!$C:$C=EB7)*(Контрагенты!$E:$E=EC7)*(Контрагенты!$I:$I="Инструмент (DC)"),0),0)),""))</f>
        <v>Оплата по заказу 0223354655-0047 от 08.06.2026. Сумма 6777-00, в т.ч. НДС (22%) 1 222,08 руб.</v>
      </c>
      <c r="B7" s="33" t="str">
        <f>IF(EB7="","",EB7)</f>
        <v>ИНТЕРНЕТ РЕШЕНИЯ ООО</v>
      </c>
      <c r="C7" s="33" t="str">
        <f>IF(EC7="","",EC7)</f>
        <v>0223354655-0047</v>
      </c>
      <c r="H7" s="34">
        <f t="shared" si="7"/>
        <v>6777</v>
      </c>
      <c r="I7" s="33">
        <f>IF($EB7="","",SUMIFS(Контрагенты!$F:$F,Контрагенты!$I:$I,"Инструмент (DC)",Контрагенты!$C:$C,$EB7,Контрагенты!$E:$E,$EC7,Контрагенты!$B:$B,I$2))</f>
        <v>0</v>
      </c>
      <c r="J7" s="33">
        <f>IF($EB7="","",SUMIFS(Контрагенты!$F:$F,Контрагенты!$I:$I,"Инструмент (DC)",Контрагенты!$C:$C,$EB7,Контрагенты!$E:$E,$EC7,Контрагенты!$B:$B,J$2))</f>
        <v>0</v>
      </c>
      <c r="K7" s="33">
        <f>IF($EB7="","",SUMIFS(Контрагенты!$F:$F,Контрагенты!$I:$I,"Инструмент (DC)",Контрагенты!$C:$C,$EB7,Контрагенты!$E:$E,$EC7,Контрагенты!$B:$B,K$2))</f>
        <v>0</v>
      </c>
      <c r="L7" s="33">
        <f>IF($EB7="","",SUMIFS(Контрагенты!$F:$F,Контрагенты!$I:$I,"Инструмент (DC)",Контрагенты!$C:$C,$EB7,Контрагенты!$E:$E,$EC7,Контрагенты!$B:$B,L$2))</f>
        <v>0</v>
      </c>
      <c r="M7" s="33">
        <f>IF($EB7="","",SUMIFS(Контрагенты!$F:$F,Контрагенты!$I:$I,"Инструмент (DC)",Контрагенты!$C:$C,$EB7,Контрагенты!$E:$E,$EC7,Контрагенты!$B:$B,M$2))</f>
        <v>0</v>
      </c>
      <c r="N7" s="33">
        <f>IF($EB7="","",SUMIFS(Контрагенты!$F:$F,Контрагенты!$I:$I,"Инструмент (DC)",Контрагенты!$C:$C,$EB7,Контрагенты!$E:$E,$EC7,Контрагенты!$B:$B,N$2))</f>
        <v>0</v>
      </c>
      <c r="O7" s="33">
        <f>IF($EB7="","",SUMIFS(Контрагенты!$F:$F,Контрагенты!$I:$I,"Инструмент (DC)",Контрагенты!$C:$C,$EB7,Контрагенты!$E:$E,$EC7,Контрагенты!$B:$B,O$2))</f>
        <v>0</v>
      </c>
      <c r="P7" s="33">
        <f>IF($EB7="","",SUMIFS(Контрагенты!$F:$F,Контрагенты!$I:$I,"Инструмент (DC)",Контрагенты!$C:$C,$EB7,Контрагенты!$E:$E,$EC7,Контрагенты!$B:$B,P$2))</f>
        <v>6777</v>
      </c>
      <c r="Q7" s="33">
        <f>IF($EB7="","",SUMIFS(Контрагенты!$F:$F,Контрагенты!$I:$I,"Инструмент (DC)",Контрагенты!$C:$C,$EB7,Контрагенты!$E:$E,$EC7,Контрагенты!$B:$B,Q$2))</f>
        <v>0</v>
      </c>
      <c r="R7" s="33">
        <f>IF($EB7="","",SUMIFS(Контрагенты!$F:$F,Контрагенты!$I:$I,"Инструмент (DC)",Контрагенты!$C:$C,$EB7,Контрагенты!$E:$E,$EC7,Контрагенты!$B:$B,R$2))</f>
        <v>0</v>
      </c>
      <c r="S7" s="33">
        <f>IF($EB7="","",SUMIFS(Контрагенты!$F:$F,Контрагенты!$I:$I,"Инструмент (DC)",Контрагенты!$C:$C,$EB7,Контрагенты!$E:$E,$EC7,Контрагенты!$B:$B,S$2))</f>
        <v>0</v>
      </c>
      <c r="T7" s="33">
        <f>IF($EB7="","",SUMIFS(Контрагенты!$F:$F,Контрагенты!$I:$I,"Инструмент (DC)",Контрагенты!$C:$C,$EB7,Контрагенты!$E:$E,$EC7,Контрагенты!$B:$B,T$2))</f>
        <v>0</v>
      </c>
      <c r="U7" s="33">
        <f>IF($EB7="","",SUMIFS(Контрагенты!$F:$F,Контрагенты!$I:$I,"Инструмент (DC)",Контрагенты!$C:$C,$EB7,Контрагенты!$E:$E,$EC7,Контрагенты!$B:$B,U$2))</f>
        <v>0</v>
      </c>
      <c r="V7" s="33">
        <f>IF($EB7="","",SUMIFS(Контрагенты!$F:$F,Контрагенты!$I:$I,"Инструмент (DC)",Контрагенты!$C:$C,$EB7,Контрагенты!$E:$E,$EC7,Контрагенты!$B:$B,V$2))</f>
        <v>0</v>
      </c>
      <c r="W7" s="33">
        <f>IF($EB7="","",SUMIFS(Контрагенты!$F:$F,Контрагенты!$I:$I,"Инструмент (DC)",Контрагенты!$C:$C,$EB7,Контрагенты!$E:$E,$EC7,Контрагенты!$B:$B,W$2))</f>
        <v>0</v>
      </c>
      <c r="X7" s="33">
        <f>IF($EB7="","",SUMIFS(Контрагенты!$F:$F,Контрагенты!$I:$I,"Инструмент (DC)",Контрагенты!$C:$C,$EB7,Контрагенты!$E:$E,$EC7,Контрагенты!$B:$B,X$2))</f>
        <v>0</v>
      </c>
      <c r="Y7" s="33">
        <f>IF($EB7="","",SUMIFS(Контрагенты!$F:$F,Контрагенты!$I:$I,"Инструмент (DC)",Контрагенты!$C:$C,$EB7,Контрагенты!$E:$E,$EC7,Контрагенты!$B:$B,Y$2))</f>
        <v>0</v>
      </c>
      <c r="Z7" s="33">
        <f>IF($EB7="","",SUMIFS(Контрагенты!$F:$F,Контрагенты!$I:$I,"Инструмент (DC)",Контрагенты!$C:$C,$EB7,Контрагенты!$E:$E,$EC7,Контрагенты!$B:$B,Z$2))</f>
        <v>0</v>
      </c>
      <c r="AA7" s="33">
        <f>IF($EB7="","",SUMIFS(Контрагенты!$F:$F,Контрагенты!$I:$I,"Инструмент (DC)",Контрагенты!$C:$C,$EB7,Контрагенты!$E:$E,$EC7,Контрагенты!$B:$B,AA$2))</f>
        <v>0</v>
      </c>
      <c r="AB7" s="33">
        <f>IF($EB7="","",SUMIFS(Контрагенты!$F:$F,Контрагенты!$I:$I,"Инструмент (DC)",Контрагенты!$C:$C,$EB7,Контрагенты!$E:$E,$EC7,Контрагенты!$B:$B,AB$2))</f>
        <v>0</v>
      </c>
      <c r="AC7" s="33">
        <f>IF($EB7="","",SUMIFS(Контрагенты!$F:$F,Контрагенты!$I:$I,"Инструмент (DC)",Контрагенты!$C:$C,$EB7,Контрагенты!$E:$E,$EC7,Контрагенты!$B:$B,AC$2))</f>
        <v>0</v>
      </c>
      <c r="AD7" s="33">
        <f>IF($EB7="","",SUMIFS(Контрагенты!$F:$F,Контрагенты!$I:$I,"Инструмент (DC)",Контрагенты!$C:$C,$EB7,Контрагенты!$E:$E,$EC7,Контрагенты!$B:$B,AD$2))</f>
        <v>0</v>
      </c>
      <c r="AE7" s="33">
        <f>IF($EB7="","",SUMIFS(Контрагенты!$F:$F,Контрагенты!$I:$I,"Инструмент (DC)",Контрагенты!$C:$C,$EB7,Контрагенты!$E:$E,$EC7,Контрагенты!$B:$B,AE$2))</f>
        <v>0</v>
      </c>
      <c r="AF7" s="33">
        <f>IF($EB7="","",SUMIFS(Контрагенты!$F:$F,Контрагенты!$I:$I,"Инструмент (DC)",Контрагенты!$C:$C,$EB7,Контрагенты!$E:$E,$EC7,Контрагенты!$B:$B,AF$2))</f>
        <v>0</v>
      </c>
      <c r="AG7" s="33">
        <f>IF($EB7="","",SUMIFS(Контрагенты!$F:$F,Контрагенты!$I:$I,"Инструмент (DC)",Контрагенты!$C:$C,$EB7,Контрагенты!$E:$E,$EC7,Контрагенты!$B:$B,AG$2))</f>
        <v>0</v>
      </c>
      <c r="AH7" s="33">
        <f>IF($EB7="","",SUMIFS(Контрагенты!$F:$F,Контрагенты!$I:$I,"Инструмент (DC)",Контрагенты!$C:$C,$EB7,Контрагенты!$E:$E,$EC7,Контрагенты!$B:$B,AH$2))</f>
        <v>0</v>
      </c>
      <c r="AI7" s="33">
        <f>IF($EB7="","",SUMIFS(Контрагенты!$F:$F,Контрагенты!$I:$I,"Инструмент (DC)",Контрагенты!$C:$C,$EB7,Контрагенты!$E:$E,$EC7,Контрагенты!$B:$B,AI$2))</f>
        <v>0</v>
      </c>
      <c r="AJ7" s="33">
        <f>IF($EB7="","",SUMIFS(Контрагенты!$F:$F,Контрагенты!$I:$I,"Инструмент (DC)",Контрагенты!$C:$C,$EB7,Контрагенты!$E:$E,$EC7,Контрагенты!$B:$B,AJ$2))</f>
        <v>0</v>
      </c>
      <c r="AK7" s="33">
        <f>IF($EB7="","",SUMIFS(Контрагенты!$F:$F,Контрагенты!$I:$I,"Инструмент (DC)",Контрагенты!$C:$C,$EB7,Контрагенты!$E:$E,$EC7,Контрагенты!$B:$B,AK$2))</f>
        <v>0</v>
      </c>
      <c r="AL7" s="33">
        <f>IF($EB7="","",SUMIFS(Контрагенты!$F:$F,Контрагенты!$I:$I,"Инструмент (DC)",Контрагенты!$C:$C,$EB7,Контрагенты!$E:$E,$EC7,Контрагенты!$B:$B,AL$2))</f>
        <v>0</v>
      </c>
      <c r="AM7" s="33">
        <f>IF($EB7="","",SUMIFS(Контрагенты!$F:$F,Контрагенты!$I:$I,"Инструмент (DC)",Контрагенты!$C:$C,$EB7,Контрагенты!$E:$E,$EC7,Контрагенты!$B:$B,AM$2))</f>
        <v>0</v>
      </c>
      <c r="AN7" s="33">
        <f>IF($EB7="","",SUMIFS(Контрагенты!$F:$F,Контрагенты!$I:$I,"Инструмент (DC)",Контрагенты!$C:$C,$EB7,Контрагенты!$E:$E,$EC7,Контрагенты!$B:$B,AN$2))</f>
        <v>0</v>
      </c>
      <c r="AO7" s="33">
        <f>IF($EB7="","",SUMIFS(Контрагенты!$F:$F,Контрагенты!$I:$I,"Инструмент (DC)",Контрагенты!$C:$C,$EB7,Контрагенты!$E:$E,$EC7,Контрагенты!$B:$B,AO$2))</f>
        <v>0</v>
      </c>
      <c r="AP7" s="33">
        <f>IF($EB7="","",SUMIFS(Контрагенты!$F:$F,Контрагенты!$I:$I,"Инструмент (DC)",Контрагенты!$C:$C,$EB7,Контрагенты!$E:$E,$EC7,Контрагенты!$B:$B,AP$2))</f>
        <v>0</v>
      </c>
      <c r="AQ7" s="33">
        <f>IF($EB7="","",SUMIFS(Контрагенты!$F:$F,Контрагенты!$I:$I,"Инструмент (DC)",Контрагенты!$C:$C,$EB7,Контрагенты!$E:$E,$EC7,Контрагенты!$B:$B,AQ$2))</f>
        <v>0</v>
      </c>
      <c r="AR7" s="33">
        <f>IF($EB7="","",SUMIFS(Контрагенты!$F:$F,Контрагенты!$I:$I,"Инструмент (DC)",Контрагенты!$C:$C,$EB7,Контрагенты!$E:$E,$EC7,Контрагенты!$B:$B,AR$2))</f>
        <v>0</v>
      </c>
      <c r="AS7" s="33">
        <f>IF($EB7="","",SUMIFS(Контрагенты!$F:$F,Контрагенты!$I:$I,"Инструмент (DC)",Контрагенты!$C:$C,$EB7,Контрагенты!$E:$E,$EC7,Контрагенты!$B:$B,AS$2))</f>
        <v>0</v>
      </c>
      <c r="AT7" s="33">
        <f>IF($EB7="","",SUMIFS(Контрагенты!$F:$F,Контрагенты!$I:$I,"Инструмент (DC)",Контрагенты!$C:$C,$EB7,Контрагенты!$E:$E,$EC7,Контрагенты!$B:$B,AT$2))</f>
        <v>0</v>
      </c>
      <c r="AU7" s="33">
        <f>IF($EB7="","",SUMIFS(Контрагенты!$F:$F,Контрагенты!$I:$I,"Инструмент (DC)",Контрагенты!$C:$C,$EB7,Контрагенты!$E:$E,$EC7,Контрагенты!$B:$B,AU$2))</f>
        <v>0</v>
      </c>
      <c r="AV7" s="33">
        <f>IF($EB7="","",SUMIFS(Контрагенты!$F:$F,Контрагенты!$I:$I,"Инструмент (DC)",Контрагенты!$C:$C,$EB7,Контрагенты!$E:$E,$EC7,Контрагенты!$B:$B,AV$2))</f>
        <v>0</v>
      </c>
      <c r="AW7" s="33">
        <f>IF($EB7="","",SUMIFS(Контрагенты!$F:$F,Контрагенты!$I:$I,"Инструмент (DC)",Контрагенты!$C:$C,$EB7,Контрагенты!$E:$E,$EC7,Контрагенты!$B:$B,AW$2))</f>
        <v>0</v>
      </c>
      <c r="AX7" s="33">
        <f>IF($EB7="","",SUMIFS(Контрагенты!$F:$F,Контрагенты!$I:$I,"Инструмент (DC)",Контрагенты!$C:$C,$EB7,Контрагенты!$E:$E,$EC7,Контрагенты!$B:$B,AX$2))</f>
        <v>0</v>
      </c>
      <c r="AY7" s="33">
        <f>IF($EB7="","",SUMIFS(Контрагенты!$F:$F,Контрагенты!$I:$I,"Инструмент (DC)",Контрагенты!$C:$C,$EB7,Контрагенты!$E:$E,$EC7,Контрагенты!$B:$B,AY$2))</f>
        <v>0</v>
      </c>
      <c r="AZ7" s="33">
        <f>IF($EB7="","",SUMIFS(Контрагенты!$F:$F,Контрагенты!$I:$I,"Инструмент (DC)",Контрагенты!$C:$C,$EB7,Контрагенты!$E:$E,$EC7,Контрагенты!$B:$B,AZ$2))</f>
        <v>0</v>
      </c>
      <c r="BA7" s="33">
        <f>IF($EB7="","",SUMIFS(Контрагенты!$F:$F,Контрагенты!$I:$I,"Инструмент (DC)",Контрагенты!$C:$C,$EB7,Контрагенты!$E:$E,$EC7,Контрагенты!$B:$B,BA$2))</f>
        <v>0</v>
      </c>
      <c r="BB7" s="33">
        <f>IF($EB7="","",SUMIFS(Контрагенты!$F:$F,Контрагенты!$I:$I,"Инструмент (DC)",Контрагенты!$C:$C,$EB7,Контрагенты!$E:$E,$EC7,Контрагенты!$B:$B,BB$2))</f>
        <v>0</v>
      </c>
      <c r="BC7" s="33">
        <f>IF($EB7="","",SUMIFS(Контрагенты!$F:$F,Контрагенты!$I:$I,"Инструмент (DC)",Контрагенты!$C:$C,$EB7,Контрагенты!$E:$E,$EC7,Контрагенты!$B:$B,BC$2))</f>
        <v>0</v>
      </c>
      <c r="BD7" s="33">
        <f>IF($EB7="","",SUMIFS(Контрагенты!$F:$F,Контрагенты!$I:$I,"Инструмент (DC)",Контрагенты!$C:$C,$EB7,Контрагенты!$E:$E,$EC7,Контрагенты!$B:$B,BD$2))</f>
        <v>0</v>
      </c>
      <c r="BE7" s="33">
        <f>IF($EB7="","",SUMIFS(Контрагенты!$F:$F,Контрагенты!$I:$I,"Инструмент (DC)",Контрагенты!$C:$C,$EB7,Контрагенты!$E:$E,$EC7,Контрагенты!$B:$B,BE$2))</f>
        <v>0</v>
      </c>
      <c r="BF7" s="33">
        <f>IF($EB7="","",SUMIFS(Контрагенты!$F:$F,Контрагенты!$I:$I,"Инструмент (DC)",Контрагенты!$C:$C,$EB7,Контрагенты!$E:$E,$EC7,Контрагенты!$B:$B,BF$2))</f>
        <v>0</v>
      </c>
      <c r="BG7" s="33">
        <f>IF($EB7="","",SUMIFS(Контрагенты!$F:$F,Контрагенты!$I:$I,"Инструмент (DC)",Контрагенты!$C:$C,$EB7,Контрагенты!$E:$E,$EC7,Контрагенты!$B:$B,BG$2))</f>
        <v>0</v>
      </c>
      <c r="BH7" s="33">
        <f>IF($EB7="","",SUMIFS(Контрагенты!$F:$F,Контрагенты!$I:$I,"Инструмент (DC)",Контрагенты!$C:$C,$EB7,Контрагенты!$E:$E,$EC7,Контрагенты!$B:$B,BH$2))</f>
        <v>0</v>
      </c>
      <c r="BI7" s="33">
        <f>IF($EB7="","",SUMIFS(Контрагенты!$F:$F,Контрагенты!$I:$I,"Инструмент (DC)",Контрагенты!$C:$C,$EB7,Контрагенты!$E:$E,$EC7,Контрагенты!$B:$B,BI$2))</f>
        <v>0</v>
      </c>
      <c r="BJ7" s="33">
        <f>IF($EB7="","",SUMIFS(Контрагенты!$F:$F,Контрагенты!$I:$I,"Инструмент (DC)",Контрагенты!$C:$C,$EB7,Контрагенты!$E:$E,$EC7,Контрагенты!$B:$B,BJ$2))</f>
        <v>0</v>
      </c>
      <c r="BK7" s="33">
        <f>IF($EB7="","",SUMIFS(Контрагенты!$F:$F,Контрагенты!$I:$I,"Инструмент (DC)",Контрагенты!$C:$C,$EB7,Контрагенты!$E:$E,$EC7,Контрагенты!$B:$B,BK$2))</f>
        <v>0</v>
      </c>
      <c r="BL7" s="33">
        <f>IF($EB7="","",SUMIFS(Контрагенты!$F:$F,Контрагенты!$I:$I,"Инструмент (DC)",Контрагенты!$C:$C,$EB7,Контрагенты!$E:$E,$EC7,Контрагенты!$B:$B,BL$2))</f>
        <v>0</v>
      </c>
      <c r="BM7" s="33">
        <f>IF($EB7="","",SUMIFS(Контрагенты!$F:$F,Контрагенты!$I:$I,"Инструмент (DC)",Контрагенты!$C:$C,$EB7,Контрагенты!$E:$E,$EC7,Контрагенты!$B:$B,BM$2))</f>
        <v>0</v>
      </c>
      <c r="BN7" s="33">
        <f>IF($EB7="","",SUMIFS(Контрагенты!$F:$F,Контрагенты!$I:$I,"Инструмент (DC)",Контрагенты!$C:$C,$EB7,Контрагенты!$E:$E,$EC7,Контрагенты!$B:$B,BN$2))</f>
        <v>0</v>
      </c>
      <c r="BO7" s="33">
        <f>IF($EB7="","",SUMIFS(Контрагенты!$F:$F,Контрагенты!$I:$I,"Инструмент (DC)",Контрагенты!$C:$C,$EB7,Контрагенты!$E:$E,$EC7,Контрагенты!$B:$B,BO$2))</f>
        <v>0</v>
      </c>
      <c r="BP7" s="33">
        <f>IF($EB7="","",SUMIFS(Контрагенты!$F:$F,Контрагенты!$I:$I,"Инструмент (DC)",Контрагенты!$C:$C,$EB7,Контрагенты!$E:$E,$EC7,Контрагенты!$B:$B,BP$2))</f>
        <v>0</v>
      </c>
      <c r="BQ7" s="33">
        <f>IF($EB7="","",SUMIFS(Контрагенты!$F:$F,Контрагенты!$I:$I,"Инструмент (DC)",Контрагенты!$C:$C,$EB7,Контрагенты!$E:$E,$EC7,Контрагенты!$B:$B,BQ$2))</f>
        <v>0</v>
      </c>
      <c r="BR7" s="33">
        <f>IF($EB7="","",SUMIFS(Контрагенты!$F:$F,Контрагенты!$I:$I,"Инструмент (DC)",Контрагенты!$C:$C,$EB7,Контрагенты!$E:$E,$EC7,Контрагенты!$B:$B,BR$2))</f>
        <v>0</v>
      </c>
      <c r="BS7" s="33">
        <f>IF($EB7="","",SUMIFS(Контрагенты!$F:$F,Контрагенты!$I:$I,"Инструмент (DC)",Контрагенты!$C:$C,$EB7,Контрагенты!$E:$E,$EC7,Контрагенты!$B:$B,BS$2))</f>
        <v>0</v>
      </c>
      <c r="BT7" s="33">
        <f>IF($EB7="","",SUMIFS(Контрагенты!$F:$F,Контрагенты!$I:$I,"Инструмент (DC)",Контрагенты!$C:$C,$EB7,Контрагенты!$E:$E,$EC7,Контрагенты!$B:$B,BT$2))</f>
        <v>0</v>
      </c>
      <c r="BU7" s="33">
        <f>IF($EB7="","",SUMIFS(Контрагенты!$F:$F,Контрагенты!$I:$I,"Инструмент (DC)",Контрагенты!$C:$C,$EB7,Контрагенты!$E:$E,$EC7,Контрагенты!$B:$B,BU$2))</f>
        <v>0</v>
      </c>
      <c r="BV7" s="33">
        <f>IF($EB7="","",SUMIFS(Контрагенты!$F:$F,Контрагенты!$I:$I,"Инструмент (DC)",Контрагенты!$C:$C,$EB7,Контрагенты!$E:$E,$EC7,Контрагенты!$B:$B,BV$2))</f>
        <v>0</v>
      </c>
      <c r="BW7" s="33">
        <f>IF($EB7="","",SUMIFS(Контрагенты!$F:$F,Контрагенты!$I:$I,"Инструмент (DC)",Контрагенты!$C:$C,$EB7,Контрагенты!$E:$E,$EC7,Контрагенты!$B:$B,BW$2))</f>
        <v>0</v>
      </c>
      <c r="BX7" s="33">
        <f>IF($EB7="","",SUMIFS(Контрагенты!$F:$F,Контрагенты!$I:$I,"Инструмент (DC)",Контрагенты!$C:$C,$EB7,Контрагенты!$E:$E,$EC7,Контрагенты!$B:$B,BX$2))</f>
        <v>0</v>
      </c>
      <c r="BY7" s="33">
        <f>IF($EB7="","",SUMIFS(Контрагенты!$F:$F,Контрагенты!$I:$I,"Инструмент (DC)",Контрагенты!$C:$C,$EB7,Контрагенты!$E:$E,$EC7,Контрагенты!$B:$B,BY$2))</f>
        <v>0</v>
      </c>
      <c r="BZ7" s="33">
        <f>IF($EB7="","",SUMIFS(Контрагенты!$F:$F,Контрагенты!$I:$I,"Инструмент (DC)",Контрагенты!$C:$C,$EB7,Контрагенты!$E:$E,$EC7,Контрагенты!$B:$B,BZ$2))</f>
        <v>0</v>
      </c>
      <c r="CA7" s="33">
        <f>IF($EB7="","",SUMIFS(Контрагенты!$F:$F,Контрагенты!$I:$I,"Инструмент (DC)",Контрагенты!$C:$C,$EB7,Контрагенты!$E:$E,$EC7,Контрагенты!$B:$B,CA$2))</f>
        <v>0</v>
      </c>
      <c r="CB7" s="33">
        <f>IF($EB7="","",SUMIFS(Контрагенты!$F:$F,Контрагенты!$I:$I,"Инструмент (DC)",Контрагенты!$C:$C,$EB7,Контрагенты!$E:$E,$EC7,Контрагенты!$B:$B,CB$2))</f>
        <v>0</v>
      </c>
      <c r="CC7" s="33">
        <f>IF($EB7="","",SUMIFS(Контрагенты!$F:$F,Контрагенты!$I:$I,"Инструмент (DC)",Контрагенты!$C:$C,$EB7,Контрагенты!$E:$E,$EC7,Контрагенты!$B:$B,CC$2))</f>
        <v>0</v>
      </c>
      <c r="CD7" s="33">
        <f>IF($EB7="","",SUMIFS(Контрагенты!$F:$F,Контрагенты!$I:$I,"Инструмент (DC)",Контрагенты!$C:$C,$EB7,Контрагенты!$E:$E,$EC7,Контрагенты!$B:$B,CD$2))</f>
        <v>0</v>
      </c>
      <c r="CE7" s="33">
        <f>IF($EB7="","",SUMIFS(Контрагенты!$F:$F,Контрагенты!$I:$I,"Инструмент (DC)",Контрагенты!$C:$C,$EB7,Контрагенты!$E:$E,$EC7,Контрагенты!$B:$B,CE$2))</f>
        <v>0</v>
      </c>
      <c r="CF7" s="33">
        <f>IF($EB7="","",SUMIFS(Контрагенты!$F:$F,Контрагенты!$I:$I,"Инструмент (DC)",Контрагенты!$C:$C,$EB7,Контрагенты!$E:$E,$EC7,Контрагенты!$B:$B,CF$2))</f>
        <v>0</v>
      </c>
      <c r="CG7" s="33">
        <f>IF($EB7="","",SUMIFS(Контрагенты!$F:$F,Контрагенты!$I:$I,"Инструмент (DC)",Контрагенты!$C:$C,$EB7,Контрагенты!$E:$E,$EC7,Контрагенты!$B:$B,CG$2))</f>
        <v>0</v>
      </c>
      <c r="CH7" s="33">
        <f>IF($EB7="","",SUMIFS(Контрагенты!$F:$F,Контрагенты!$I:$I,"Инструмент (DC)",Контрагенты!$C:$C,$EB7,Контрагенты!$E:$E,$EC7,Контрагенты!$B:$B,CH$2))</f>
        <v>0</v>
      </c>
      <c r="CI7" s="33">
        <f>IF($EB7="","",SUMIFS(Контрагенты!$F:$F,Контрагенты!$I:$I,"Инструмент (DC)",Контрагенты!$C:$C,$EB7,Контрагенты!$E:$E,$EC7,Контрагенты!$B:$B,CI$2))</f>
        <v>0</v>
      </c>
      <c r="CJ7" s="33">
        <f>IF($EB7="","",SUMIFS(Контрагенты!$F:$F,Контрагенты!$I:$I,"Инструмент (DC)",Контрагенты!$C:$C,$EB7,Контрагенты!$E:$E,$EC7,Контрагенты!$B:$B,CJ$2))</f>
        <v>0</v>
      </c>
      <c r="CK7" s="33">
        <f>IF($EB7="","",SUMIFS(Контрагенты!$F:$F,Контрагенты!$I:$I,"Инструмент (DC)",Контрагенты!$C:$C,$EB7,Контрагенты!$E:$E,$EC7,Контрагенты!$B:$B,CK$2))</f>
        <v>0</v>
      </c>
      <c r="CL7" s="33">
        <f>IF($EB7="","",SUMIFS(Контрагенты!$F:$F,Контрагенты!$I:$I,"Инструмент (DC)",Контрагенты!$C:$C,$EB7,Контрагенты!$E:$E,$EC7,Контрагенты!$B:$B,CL$2))</f>
        <v>0</v>
      </c>
      <c r="CM7" s="33">
        <f>IF($EB7="","",SUMIFS(Контрагенты!$F:$F,Контрагенты!$I:$I,"Инструмент (DC)",Контрагенты!$C:$C,$EB7,Контрагенты!$E:$E,$EC7,Контрагенты!$B:$B,CM$2))</f>
        <v>0</v>
      </c>
      <c r="CN7" s="33">
        <f>IF($EB7="","",SUMIFS(Контрагенты!$F:$F,Контрагенты!$I:$I,"Инструмент (DC)",Контрагенты!$C:$C,$EB7,Контрагенты!$E:$E,$EC7,Контрагенты!$B:$B,CN$2))</f>
        <v>0</v>
      </c>
      <c r="CO7" s="33">
        <f>IF($EB7="","",SUMIFS(Контрагенты!$F:$F,Контрагенты!$I:$I,"Инструмент (DC)",Контрагенты!$C:$C,$EB7,Контрагенты!$E:$E,$EC7,Контрагенты!$B:$B,CO$2))</f>
        <v>0</v>
      </c>
      <c r="CP7" s="33">
        <f>IF($EB7="","",SUMIFS(Контрагенты!$F:$F,Контрагенты!$I:$I,"Инструмент (DC)",Контрагенты!$C:$C,$EB7,Контрагенты!$E:$E,$EC7,Контрагенты!$B:$B,CP$2))</f>
        <v>0</v>
      </c>
      <c r="CQ7" s="33">
        <f>IF($EB7="","",SUMIFS(Контрагенты!$F:$F,Контрагенты!$I:$I,"Инструмент (DC)",Контрагенты!$C:$C,$EB7,Контрагенты!$E:$E,$EC7,Контрагенты!$B:$B,CQ$2))</f>
        <v>0</v>
      </c>
      <c r="CR7" s="33">
        <f>IF($EB7="","",SUMIFS(Контрагенты!$F:$F,Контрагенты!$I:$I,"Инструмент (DC)",Контрагенты!$C:$C,$EB7,Контрагенты!$E:$E,$EC7,Контрагенты!$B:$B,CR$2))</f>
        <v>0</v>
      </c>
      <c r="CS7" s="33">
        <f>IF($EB7="","",SUMIFS(Контрагенты!$F:$F,Контрагенты!$I:$I,"Инструмент (DC)",Контрагенты!$C:$C,$EB7,Контрагенты!$E:$E,$EC7,Контрагенты!$B:$B,CS$2))</f>
        <v>0</v>
      </c>
      <c r="CT7" s="33">
        <f>IF($EB7="","",SUMIFS(Контрагенты!$F:$F,Контрагенты!$I:$I,"Инструмент (DC)",Контрагенты!$C:$C,$EB7,Контрагенты!$E:$E,$EC7,Контрагенты!$B:$B,CT$2))</f>
        <v>0</v>
      </c>
      <c r="CU7" s="33">
        <f>IF($EB7="","",SUMIFS(Контрагенты!$F:$F,Контрагенты!$I:$I,"Инструмент (DC)",Контрагенты!$C:$C,$EB7,Контрагенты!$E:$E,$EC7,Контрагенты!$B:$B,CU$2))</f>
        <v>0</v>
      </c>
      <c r="CV7" s="33">
        <f>IF($EB7="","",SUMIFS(Контрагенты!$F:$F,Контрагенты!$I:$I,"Инструмент (DC)",Контрагенты!$C:$C,$EB7,Контрагенты!$E:$E,$EC7,Контрагенты!$B:$B,CV$2))</f>
        <v>0</v>
      </c>
      <c r="CW7" s="33">
        <f>IF($EB7="","",SUMIFS(Контрагенты!$F:$F,Контрагенты!$I:$I,"Инструмент (DC)",Контрагенты!$C:$C,$EB7,Контрагенты!$E:$E,$EC7,Контрагенты!$B:$B,CW$2))</f>
        <v>0</v>
      </c>
      <c r="CX7" s="33">
        <f>IF($EB7="","",SUMIFS(Контрагенты!$F:$F,Контрагенты!$I:$I,"Инструмент (DC)",Контрагенты!$C:$C,$EB7,Контрагенты!$E:$E,$EC7,Контрагенты!$B:$B,CX$2))</f>
        <v>0</v>
      </c>
      <c r="CY7" s="33">
        <f>IF($EB7="","",SUMIFS(Контрагенты!$F:$F,Контрагенты!$I:$I,"Инструмент (DC)",Контрагенты!$C:$C,$EB7,Контрагенты!$E:$E,$EC7,Контрагенты!$B:$B,CY$2))</f>
        <v>0</v>
      </c>
      <c r="CZ7" s="33">
        <f>IF($EB7="","",SUMIFS(Контрагенты!$F:$F,Контрагенты!$I:$I,"Инструмент (DC)",Контрагенты!$C:$C,$EB7,Контрагенты!$E:$E,$EC7,Контрагенты!$B:$B,CZ$2))</f>
        <v>0</v>
      </c>
      <c r="DA7" s="33">
        <f>IF($EB7="","",SUMIFS(Контрагенты!$F:$F,Контрагенты!$I:$I,"Инструмент (DC)",Контрагенты!$C:$C,$EB7,Контрагенты!$E:$E,$EC7,Контрагенты!$B:$B,DA$2))</f>
        <v>0</v>
      </c>
      <c r="DB7" s="33">
        <f>IF($EB7="","",SUMIFS(Контрагенты!$F:$F,Контрагенты!$I:$I,"Инструмент (DC)",Контрагенты!$C:$C,$EB7,Контрагенты!$E:$E,$EC7,Контрагенты!$B:$B,DB$2))</f>
        <v>0</v>
      </c>
      <c r="DC7" s="33">
        <f>IF($EB7="","",SUMIFS(Контрагенты!$F:$F,Контрагенты!$I:$I,"Инструмент (DC)",Контрагенты!$C:$C,$EB7,Контрагенты!$E:$E,$EC7,Контрагенты!$B:$B,DC$2))</f>
        <v>0</v>
      </c>
      <c r="DD7" s="33">
        <f>IF($EB7="","",SUMIFS(Контрагенты!$F:$F,Контрагенты!$I:$I,"Инструмент (DC)",Контрагенты!$C:$C,$EB7,Контрагенты!$E:$E,$EC7,Контрагенты!$B:$B,DD$2))</f>
        <v>0</v>
      </c>
      <c r="DE7" s="33">
        <f>IF($EB7="","",SUMIFS(Контрагенты!$F:$F,Контрагенты!$I:$I,"Инструмент (DC)",Контрагенты!$C:$C,$EB7,Контрагенты!$E:$E,$EC7,Контрагенты!$B:$B,DE$2))</f>
        <v>0</v>
      </c>
      <c r="DF7" s="33">
        <f>IF($EB7="","",SUMIFS(Контрагенты!$F:$F,Контрагенты!$I:$I,"Инструмент (DC)",Контрагенты!$C:$C,$EB7,Контрагенты!$E:$E,$EC7,Контрагенты!$B:$B,DF$2))</f>
        <v>0</v>
      </c>
      <c r="DG7" s="33">
        <f>IF($EB7="","",SUMIFS(Контрагенты!$F:$F,Контрагенты!$I:$I,"Инструмент (DC)",Контрагенты!$C:$C,$EB7,Контрагенты!$E:$E,$EC7,Контрагенты!$B:$B,DG$2))</f>
        <v>0</v>
      </c>
      <c r="DH7" s="33">
        <f>IF($EB7="","",SUMIFS(Контрагенты!$F:$F,Контрагенты!$I:$I,"Инструмент (DC)",Контрагенты!$C:$C,$EB7,Контрагенты!$E:$E,$EC7,Контрагенты!$B:$B,DH$2))</f>
        <v>0</v>
      </c>
      <c r="DI7" s="33">
        <f>IF($EB7="","",SUMIFS(Контрагенты!$F:$F,Контрагенты!$I:$I,"Инструмент (DC)",Контрагенты!$C:$C,$EB7,Контрагенты!$E:$E,$EC7,Контрагенты!$B:$B,DI$2))</f>
        <v>0</v>
      </c>
      <c r="DJ7" s="33">
        <f>IF($EB7="","",SUMIFS(Контрагенты!$F:$F,Контрагенты!$I:$I,"Инструмент (DC)",Контрагенты!$C:$C,$EB7,Контрагенты!$E:$E,$EC7,Контрагенты!$B:$B,DJ$2))</f>
        <v>0</v>
      </c>
      <c r="DK7" s="33">
        <f>IF($EB7="","",SUMIFS(Контрагенты!$F:$F,Контрагенты!$I:$I,"Инструмент (DC)",Контрагенты!$C:$C,$EB7,Контрагенты!$E:$E,$EC7,Контрагенты!$B:$B,DK$2))</f>
        <v>0</v>
      </c>
      <c r="DL7" s="33">
        <f>IF($EB7="","",SUMIFS(Контрагенты!$F:$F,Контрагенты!$I:$I,"Инструмент (DC)",Контрагенты!$C:$C,$EB7,Контрагенты!$E:$E,$EC7,Контрагенты!$B:$B,DL$2))</f>
        <v>0</v>
      </c>
      <c r="DM7" s="33">
        <f>IF($EB7="","",SUMIFS(Контрагенты!$F:$F,Контрагенты!$I:$I,"Инструмент (DC)",Контрагенты!$C:$C,$EB7,Контрагенты!$E:$E,$EC7,Контрагенты!$B:$B,DM$2))</f>
        <v>0</v>
      </c>
      <c r="DN7" s="33">
        <f>IF($EB7="","",SUMIFS(Контрагенты!$F:$F,Контрагенты!$I:$I,"Инструмент (DC)",Контрагенты!$C:$C,$EB7,Контрагенты!$E:$E,$EC7,Контрагенты!$B:$B,DN$2))</f>
        <v>0</v>
      </c>
      <c r="DO7" s="33">
        <f>IF($EB7="","",SUMIFS(Контрагенты!$F:$F,Контрагенты!$I:$I,"Инструмент (DC)",Контрагенты!$C:$C,$EB7,Контрагенты!$E:$E,$EC7,Контрагенты!$B:$B,DO$2))</f>
        <v>0</v>
      </c>
      <c r="DP7" s="33">
        <f>IF($EB7="","",SUMIFS(Контрагенты!$F:$F,Контрагенты!$I:$I,"Инструмент (DC)",Контрагенты!$C:$C,$EB7,Контрагенты!$E:$E,$EC7,Контрагенты!$B:$B,DP$2))</f>
        <v>0</v>
      </c>
      <c r="DQ7" s="33">
        <f>IF($EB7="","",SUMIFS(Контрагенты!$F:$F,Контрагенты!$I:$I,"Инструмент (DC)",Контрагенты!$C:$C,$EB7,Контрагенты!$E:$E,$EC7,Контрагенты!$B:$B,DQ$2))</f>
        <v>0</v>
      </c>
      <c r="DR7" s="33">
        <f>IF($EB7="","",SUMIFS(Контрагенты!$F:$F,Контрагенты!$I:$I,"Инструмент (DC)",Контрагенты!$C:$C,$EB7,Контрагенты!$E:$E,$EC7,Контрагенты!$B:$B,DR$2))</f>
        <v>0</v>
      </c>
      <c r="DS7" s="33">
        <f>IF($EB7="","",SUMIFS(Контрагенты!$F:$F,Контрагенты!$I:$I,"Инструмент (DC)",Контрагенты!$C:$C,$EB7,Контрагенты!$E:$E,$EC7,Контрагенты!$B:$B,DS$2))</f>
        <v>0</v>
      </c>
      <c r="DT7" s="33">
        <f>IF($EB7="","",SUMIFS(Контрагенты!$F:$F,Контрагенты!$I:$I,"Инструмент (DC)",Контрагенты!$C:$C,$EB7,Контрагенты!$E:$E,$EC7,Контрагенты!$B:$B,DT$2))</f>
        <v>0</v>
      </c>
      <c r="DU7" s="33">
        <f>IF($EB7="","",SUMIFS(Контрагенты!$F:$F,Контрагенты!$I:$I,"Инструмент (DC)",Контрагенты!$C:$C,$EB7,Контрагенты!$E:$E,$EC7,Контрагенты!$B:$B,DU$2))</f>
        <v>0</v>
      </c>
      <c r="DV7" s="33">
        <f>IF($EB7="","",SUMIFS(Контрагенты!$F:$F,Контрагенты!$I:$I,"Инструмент (DC)",Контрагенты!$C:$C,$EB7,Контрагенты!$E:$E,$EC7,Контрагенты!$B:$B,DV$2))</f>
        <v>0</v>
      </c>
      <c r="DW7" s="33">
        <f>IF($EB7="","",SUMIFS(Контрагенты!$F:$F,Контрагенты!$I:$I,"Инструмент (DC)",Контрагенты!$C:$C,$EB7,Контрагенты!$E:$E,$EC7,Контрагенты!$B:$B,DW$2))</f>
        <v>0</v>
      </c>
      <c r="DX7" s="33">
        <f>IF($EB7="","",SUMIFS(Контрагенты!$F:$F,Контрагенты!$I:$I,"Инструмент (DC)",Контрагенты!$C:$C,$EB7,Контрагенты!$E:$E,$EC7,Контрагенты!$B:$B,DX$2))</f>
        <v>0</v>
      </c>
      <c r="DY7" s="33">
        <f>IF($EB7="","",SUMIFS(Контрагенты!$F:$F,Контрагенты!$I:$I,"Инструмент (DC)",Контрагенты!$C:$C,$EB7,Контрагенты!$E:$E,$EC7,Контрагенты!$B:$B,DY$2))</f>
        <v>0</v>
      </c>
      <c r="DZ7" s="33">
        <f>IF($EB7="","",SUMIFS(Контрагенты!$F:$F,Контрагенты!$I:$I,"Инструмент (DC)",Контрагенты!$C:$C,$EB7,Контрагенты!$E:$E,$EC7,Контрагенты!$B:$B,DZ$2))</f>
        <v>0</v>
      </c>
      <c r="EB7" s="33" t="s">
        <v>210</v>
      </c>
      <c r="EC7" s="33" t="s">
        <v>229</v>
      </c>
      <c r="EJ7" s="33" t="s">
        <v>210</v>
      </c>
      <c r="EK7" s="33" t="s">
        <v>229</v>
      </c>
    </row>
    <row r="8" spans="1:141" s="33" customFormat="1">
      <c r="A8" s="33" t="str">
        <f>IF(EB8="","",IFERROR(INDEX(Контрагенты!$H:$H,MATCH(1,INDEX((Контрагенты!$C:$C=EB8)*(Контрагенты!$E:$E=EC8)*(Контрагенты!$I:$I="Инструмент (DC)"),0),0)),""))</f>
        <v>Оплата по счету №2606-492067-75928 от 08.06.2026.. Сумма 10808-00, в т.ч. НДС (22%) 1 948,98 руб.</v>
      </c>
      <c r="B8" s="33" t="str">
        <f t="shared" ref="B8" si="8">IF(EB8="","",EB8)</f>
        <v>ВсеИнструменты.ру ООО</v>
      </c>
      <c r="C8" s="33" t="str">
        <f t="shared" ref="C8" si="9">IF(EC8="","",EC8)</f>
        <v>№2606-492067-75928</v>
      </c>
      <c r="H8" s="34">
        <f t="shared" si="7"/>
        <v>10808</v>
      </c>
      <c r="I8" s="33">
        <f>IF($EB8="","",SUMIFS(Контрагенты!$F:$F,Контрагенты!$I:$I,"Инструмент (DC)",Контрагенты!$C:$C,$EB8,Контрагенты!$E:$E,$EC8,Контрагенты!$B:$B,I$2))</f>
        <v>0</v>
      </c>
      <c r="J8" s="33">
        <f>IF($EB8="","",SUMIFS(Контрагенты!$F:$F,Контрагенты!$I:$I,"Инструмент (DC)",Контрагенты!$C:$C,$EB8,Контрагенты!$E:$E,$EC8,Контрагенты!$B:$B,J$2))</f>
        <v>0</v>
      </c>
      <c r="K8" s="33">
        <f>IF($EB8="","",SUMIFS(Контрагенты!$F:$F,Контрагенты!$I:$I,"Инструмент (DC)",Контрагенты!$C:$C,$EB8,Контрагенты!$E:$E,$EC8,Контрагенты!$B:$B,K$2))</f>
        <v>0</v>
      </c>
      <c r="L8" s="33">
        <f>IF($EB8="","",SUMIFS(Контрагенты!$F:$F,Контрагенты!$I:$I,"Инструмент (DC)",Контрагенты!$C:$C,$EB8,Контрагенты!$E:$E,$EC8,Контрагенты!$B:$B,L$2))</f>
        <v>0</v>
      </c>
      <c r="M8" s="33">
        <f>IF($EB8="","",SUMIFS(Контрагенты!$F:$F,Контрагенты!$I:$I,"Инструмент (DC)",Контрагенты!$C:$C,$EB8,Контрагенты!$E:$E,$EC8,Контрагенты!$B:$B,M$2))</f>
        <v>0</v>
      </c>
      <c r="N8" s="33">
        <f>IF($EB8="","",SUMIFS(Контрагенты!$F:$F,Контрагенты!$I:$I,"Инструмент (DC)",Контрагенты!$C:$C,$EB8,Контрагенты!$E:$E,$EC8,Контрагенты!$B:$B,N$2))</f>
        <v>0</v>
      </c>
      <c r="O8" s="33">
        <f>IF($EB8="","",SUMIFS(Контрагенты!$F:$F,Контрагенты!$I:$I,"Инструмент (DC)",Контрагенты!$C:$C,$EB8,Контрагенты!$E:$E,$EC8,Контрагенты!$B:$B,O$2))</f>
        <v>0</v>
      </c>
      <c r="P8" s="33">
        <f>IF($EB8="","",SUMIFS(Контрагенты!$F:$F,Контрагенты!$I:$I,"Инструмент (DC)",Контрагенты!$C:$C,$EB8,Контрагенты!$E:$E,$EC8,Контрагенты!$B:$B,P$2))</f>
        <v>0</v>
      </c>
      <c r="Q8" s="33">
        <f>IF($EB8="","",SUMIFS(Контрагенты!$F:$F,Контрагенты!$I:$I,"Инструмент (DC)",Контрагенты!$C:$C,$EB8,Контрагенты!$E:$E,$EC8,Контрагенты!$B:$B,Q$2))</f>
        <v>10808</v>
      </c>
      <c r="R8" s="33">
        <f>IF($EB8="","",SUMIFS(Контрагенты!$F:$F,Контрагенты!$I:$I,"Инструмент (DC)",Контрагенты!$C:$C,$EB8,Контрагенты!$E:$E,$EC8,Контрагенты!$B:$B,R$2))</f>
        <v>0</v>
      </c>
      <c r="S8" s="33">
        <f>IF($EB8="","",SUMIFS(Контрагенты!$F:$F,Контрагенты!$I:$I,"Инструмент (DC)",Контрагенты!$C:$C,$EB8,Контрагенты!$E:$E,$EC8,Контрагенты!$B:$B,S$2))</f>
        <v>0</v>
      </c>
      <c r="T8" s="33">
        <f>IF($EB8="","",SUMIFS(Контрагенты!$F:$F,Контрагенты!$I:$I,"Инструмент (DC)",Контрагенты!$C:$C,$EB8,Контрагенты!$E:$E,$EC8,Контрагенты!$B:$B,T$2))</f>
        <v>0</v>
      </c>
      <c r="U8" s="33">
        <f>IF($EB8="","",SUMIFS(Контрагенты!$F:$F,Контрагенты!$I:$I,"Инструмент (DC)",Контрагенты!$C:$C,$EB8,Контрагенты!$E:$E,$EC8,Контрагенты!$B:$B,U$2))</f>
        <v>0</v>
      </c>
      <c r="V8" s="33">
        <f>IF($EB8="","",SUMIFS(Контрагенты!$F:$F,Контрагенты!$I:$I,"Инструмент (DC)",Контрагенты!$C:$C,$EB8,Контрагенты!$E:$E,$EC8,Контрагенты!$B:$B,V$2))</f>
        <v>0</v>
      </c>
      <c r="W8" s="33">
        <f>IF($EB8="","",SUMIFS(Контрагенты!$F:$F,Контрагенты!$I:$I,"Инструмент (DC)",Контрагенты!$C:$C,$EB8,Контрагенты!$E:$E,$EC8,Контрагенты!$B:$B,W$2))</f>
        <v>0</v>
      </c>
      <c r="X8" s="33">
        <f>IF($EB8="","",SUMIFS(Контрагенты!$F:$F,Контрагенты!$I:$I,"Инструмент (DC)",Контрагенты!$C:$C,$EB8,Контрагенты!$E:$E,$EC8,Контрагенты!$B:$B,X$2))</f>
        <v>0</v>
      </c>
      <c r="Y8" s="33">
        <f>IF($EB8="","",SUMIFS(Контрагенты!$F:$F,Контрагенты!$I:$I,"Инструмент (DC)",Контрагенты!$C:$C,$EB8,Контрагенты!$E:$E,$EC8,Контрагенты!$B:$B,Y$2))</f>
        <v>0</v>
      </c>
      <c r="Z8" s="33">
        <f>IF($EB8="","",SUMIFS(Контрагенты!$F:$F,Контрагенты!$I:$I,"Инструмент (DC)",Контрагенты!$C:$C,$EB8,Контрагенты!$E:$E,$EC8,Контрагенты!$B:$B,Z$2))</f>
        <v>0</v>
      </c>
      <c r="AA8" s="33">
        <f>IF($EB8="","",SUMIFS(Контрагенты!$F:$F,Контрагенты!$I:$I,"Инструмент (DC)",Контрагенты!$C:$C,$EB8,Контрагенты!$E:$E,$EC8,Контрагенты!$B:$B,AA$2))</f>
        <v>0</v>
      </c>
      <c r="AB8" s="33">
        <f>IF($EB8="","",SUMIFS(Контрагенты!$F:$F,Контрагенты!$I:$I,"Инструмент (DC)",Контрагенты!$C:$C,$EB8,Контрагенты!$E:$E,$EC8,Контрагенты!$B:$B,AB$2))</f>
        <v>0</v>
      </c>
      <c r="AC8" s="33">
        <f>IF($EB8="","",SUMIFS(Контрагенты!$F:$F,Контрагенты!$I:$I,"Инструмент (DC)",Контрагенты!$C:$C,$EB8,Контрагенты!$E:$E,$EC8,Контрагенты!$B:$B,AC$2))</f>
        <v>0</v>
      </c>
      <c r="AD8" s="33">
        <f>IF($EB8="","",SUMIFS(Контрагенты!$F:$F,Контрагенты!$I:$I,"Инструмент (DC)",Контрагенты!$C:$C,$EB8,Контрагенты!$E:$E,$EC8,Контрагенты!$B:$B,AD$2))</f>
        <v>0</v>
      </c>
      <c r="AE8" s="33">
        <f>IF($EB8="","",SUMIFS(Контрагенты!$F:$F,Контрагенты!$I:$I,"Инструмент (DC)",Контрагенты!$C:$C,$EB8,Контрагенты!$E:$E,$EC8,Контрагенты!$B:$B,AE$2))</f>
        <v>0</v>
      </c>
      <c r="AF8" s="33">
        <f>IF($EB8="","",SUMIFS(Контрагенты!$F:$F,Контрагенты!$I:$I,"Инструмент (DC)",Контрагенты!$C:$C,$EB8,Контрагенты!$E:$E,$EC8,Контрагенты!$B:$B,AF$2))</f>
        <v>0</v>
      </c>
      <c r="AG8" s="33">
        <f>IF($EB8="","",SUMIFS(Контрагенты!$F:$F,Контрагенты!$I:$I,"Инструмент (DC)",Контрагенты!$C:$C,$EB8,Контрагенты!$E:$E,$EC8,Контрагенты!$B:$B,AG$2))</f>
        <v>0</v>
      </c>
      <c r="AH8" s="33">
        <f>IF($EB8="","",SUMIFS(Контрагенты!$F:$F,Контрагенты!$I:$I,"Инструмент (DC)",Контрагенты!$C:$C,$EB8,Контрагенты!$E:$E,$EC8,Контрагенты!$B:$B,AH$2))</f>
        <v>0</v>
      </c>
      <c r="AI8" s="33">
        <f>IF($EB8="","",SUMIFS(Контрагенты!$F:$F,Контрагенты!$I:$I,"Инструмент (DC)",Контрагенты!$C:$C,$EB8,Контрагенты!$E:$E,$EC8,Контрагенты!$B:$B,AI$2))</f>
        <v>0</v>
      </c>
      <c r="AJ8" s="33">
        <f>IF($EB8="","",SUMIFS(Контрагенты!$F:$F,Контрагенты!$I:$I,"Инструмент (DC)",Контрагенты!$C:$C,$EB8,Контрагенты!$E:$E,$EC8,Контрагенты!$B:$B,AJ$2))</f>
        <v>0</v>
      </c>
      <c r="AK8" s="33">
        <f>IF($EB8="","",SUMIFS(Контрагенты!$F:$F,Контрагенты!$I:$I,"Инструмент (DC)",Контрагенты!$C:$C,$EB8,Контрагенты!$E:$E,$EC8,Контрагенты!$B:$B,AK$2))</f>
        <v>0</v>
      </c>
      <c r="AL8" s="33">
        <f>IF($EB8="","",SUMIFS(Контрагенты!$F:$F,Контрагенты!$I:$I,"Инструмент (DC)",Контрагенты!$C:$C,$EB8,Контрагенты!$E:$E,$EC8,Контрагенты!$B:$B,AL$2))</f>
        <v>0</v>
      </c>
      <c r="AM8" s="33">
        <f>IF($EB8="","",SUMIFS(Контрагенты!$F:$F,Контрагенты!$I:$I,"Инструмент (DC)",Контрагенты!$C:$C,$EB8,Контрагенты!$E:$E,$EC8,Контрагенты!$B:$B,AM$2))</f>
        <v>0</v>
      </c>
      <c r="AN8" s="33">
        <f>IF($EB8="","",SUMIFS(Контрагенты!$F:$F,Контрагенты!$I:$I,"Инструмент (DC)",Контрагенты!$C:$C,$EB8,Контрагенты!$E:$E,$EC8,Контрагенты!$B:$B,AN$2))</f>
        <v>0</v>
      </c>
      <c r="AO8" s="33">
        <f>IF($EB8="","",SUMIFS(Контрагенты!$F:$F,Контрагенты!$I:$I,"Инструмент (DC)",Контрагенты!$C:$C,$EB8,Контрагенты!$E:$E,$EC8,Контрагенты!$B:$B,AO$2))</f>
        <v>0</v>
      </c>
      <c r="AP8" s="33">
        <f>IF($EB8="","",SUMIFS(Контрагенты!$F:$F,Контрагенты!$I:$I,"Инструмент (DC)",Контрагенты!$C:$C,$EB8,Контрагенты!$E:$E,$EC8,Контрагенты!$B:$B,AP$2))</f>
        <v>0</v>
      </c>
      <c r="AQ8" s="33">
        <f>IF($EB8="","",SUMIFS(Контрагенты!$F:$F,Контрагенты!$I:$I,"Инструмент (DC)",Контрагенты!$C:$C,$EB8,Контрагенты!$E:$E,$EC8,Контрагенты!$B:$B,AQ$2))</f>
        <v>0</v>
      </c>
      <c r="AR8" s="33">
        <f>IF($EB8="","",SUMIFS(Контрагенты!$F:$F,Контрагенты!$I:$I,"Инструмент (DC)",Контрагенты!$C:$C,$EB8,Контрагенты!$E:$E,$EC8,Контрагенты!$B:$B,AR$2))</f>
        <v>0</v>
      </c>
      <c r="AS8" s="33">
        <f>IF($EB8="","",SUMIFS(Контрагенты!$F:$F,Контрагенты!$I:$I,"Инструмент (DC)",Контрагенты!$C:$C,$EB8,Контрагенты!$E:$E,$EC8,Контрагенты!$B:$B,AS$2))</f>
        <v>0</v>
      </c>
      <c r="AT8" s="33">
        <f>IF($EB8="","",SUMIFS(Контрагенты!$F:$F,Контрагенты!$I:$I,"Инструмент (DC)",Контрагенты!$C:$C,$EB8,Контрагенты!$E:$E,$EC8,Контрагенты!$B:$B,AT$2))</f>
        <v>0</v>
      </c>
      <c r="AU8" s="33">
        <f>IF($EB8="","",SUMIFS(Контрагенты!$F:$F,Контрагенты!$I:$I,"Инструмент (DC)",Контрагенты!$C:$C,$EB8,Контрагенты!$E:$E,$EC8,Контрагенты!$B:$B,AU$2))</f>
        <v>0</v>
      </c>
      <c r="AV8" s="33">
        <f>IF($EB8="","",SUMIFS(Контрагенты!$F:$F,Контрагенты!$I:$I,"Инструмент (DC)",Контрагенты!$C:$C,$EB8,Контрагенты!$E:$E,$EC8,Контрагенты!$B:$B,AV$2))</f>
        <v>0</v>
      </c>
      <c r="AW8" s="33">
        <f>IF($EB8="","",SUMIFS(Контрагенты!$F:$F,Контрагенты!$I:$I,"Инструмент (DC)",Контрагенты!$C:$C,$EB8,Контрагенты!$E:$E,$EC8,Контрагенты!$B:$B,AW$2))</f>
        <v>0</v>
      </c>
      <c r="AX8" s="33">
        <f>IF($EB8="","",SUMIFS(Контрагенты!$F:$F,Контрагенты!$I:$I,"Инструмент (DC)",Контрагенты!$C:$C,$EB8,Контрагенты!$E:$E,$EC8,Контрагенты!$B:$B,AX$2))</f>
        <v>0</v>
      </c>
      <c r="AY8" s="33">
        <f>IF($EB8="","",SUMIFS(Контрагенты!$F:$F,Контрагенты!$I:$I,"Инструмент (DC)",Контрагенты!$C:$C,$EB8,Контрагенты!$E:$E,$EC8,Контрагенты!$B:$B,AY$2))</f>
        <v>0</v>
      </c>
      <c r="AZ8" s="33">
        <f>IF($EB8="","",SUMIFS(Контрагенты!$F:$F,Контрагенты!$I:$I,"Инструмент (DC)",Контрагенты!$C:$C,$EB8,Контрагенты!$E:$E,$EC8,Контрагенты!$B:$B,AZ$2))</f>
        <v>0</v>
      </c>
      <c r="BA8" s="33">
        <f>IF($EB8="","",SUMIFS(Контрагенты!$F:$F,Контрагенты!$I:$I,"Инструмент (DC)",Контрагенты!$C:$C,$EB8,Контрагенты!$E:$E,$EC8,Контрагенты!$B:$B,BA$2))</f>
        <v>0</v>
      </c>
      <c r="BB8" s="33">
        <f>IF($EB8="","",SUMIFS(Контрагенты!$F:$F,Контрагенты!$I:$I,"Инструмент (DC)",Контрагенты!$C:$C,$EB8,Контрагенты!$E:$E,$EC8,Контрагенты!$B:$B,BB$2))</f>
        <v>0</v>
      </c>
      <c r="BC8" s="33">
        <f>IF($EB8="","",SUMIFS(Контрагенты!$F:$F,Контрагенты!$I:$I,"Инструмент (DC)",Контрагенты!$C:$C,$EB8,Контрагенты!$E:$E,$EC8,Контрагенты!$B:$B,BC$2))</f>
        <v>0</v>
      </c>
      <c r="BD8" s="33">
        <f>IF($EB8="","",SUMIFS(Контрагенты!$F:$F,Контрагенты!$I:$I,"Инструмент (DC)",Контрагенты!$C:$C,$EB8,Контрагенты!$E:$E,$EC8,Контрагенты!$B:$B,BD$2))</f>
        <v>0</v>
      </c>
      <c r="BE8" s="33">
        <f>IF($EB8="","",SUMIFS(Контрагенты!$F:$F,Контрагенты!$I:$I,"Инструмент (DC)",Контрагенты!$C:$C,$EB8,Контрагенты!$E:$E,$EC8,Контрагенты!$B:$B,BE$2))</f>
        <v>0</v>
      </c>
      <c r="BF8" s="33">
        <f>IF($EB8="","",SUMIFS(Контрагенты!$F:$F,Контрагенты!$I:$I,"Инструмент (DC)",Контрагенты!$C:$C,$EB8,Контрагенты!$E:$E,$EC8,Контрагенты!$B:$B,BF$2))</f>
        <v>0</v>
      </c>
      <c r="BG8" s="33">
        <f>IF($EB8="","",SUMIFS(Контрагенты!$F:$F,Контрагенты!$I:$I,"Инструмент (DC)",Контрагенты!$C:$C,$EB8,Контрагенты!$E:$E,$EC8,Контрагенты!$B:$B,BG$2))</f>
        <v>0</v>
      </c>
      <c r="BH8" s="33">
        <f>IF($EB8="","",SUMIFS(Контрагенты!$F:$F,Контрагенты!$I:$I,"Инструмент (DC)",Контрагенты!$C:$C,$EB8,Контрагенты!$E:$E,$EC8,Контрагенты!$B:$B,BH$2))</f>
        <v>0</v>
      </c>
      <c r="BI8" s="33">
        <f>IF($EB8="","",SUMIFS(Контрагенты!$F:$F,Контрагенты!$I:$I,"Инструмент (DC)",Контрагенты!$C:$C,$EB8,Контрагенты!$E:$E,$EC8,Контрагенты!$B:$B,BI$2))</f>
        <v>0</v>
      </c>
      <c r="BJ8" s="33">
        <f>IF($EB8="","",SUMIFS(Контрагенты!$F:$F,Контрагенты!$I:$I,"Инструмент (DC)",Контрагенты!$C:$C,$EB8,Контрагенты!$E:$E,$EC8,Контрагенты!$B:$B,BJ$2))</f>
        <v>0</v>
      </c>
      <c r="BK8" s="33">
        <f>IF($EB8="","",SUMIFS(Контрагенты!$F:$F,Контрагенты!$I:$I,"Инструмент (DC)",Контрагенты!$C:$C,$EB8,Контрагенты!$E:$E,$EC8,Контрагенты!$B:$B,BK$2))</f>
        <v>0</v>
      </c>
      <c r="BL8" s="33">
        <f>IF($EB8="","",SUMIFS(Контрагенты!$F:$F,Контрагенты!$I:$I,"Инструмент (DC)",Контрагенты!$C:$C,$EB8,Контрагенты!$E:$E,$EC8,Контрагенты!$B:$B,BL$2))</f>
        <v>0</v>
      </c>
      <c r="BM8" s="33">
        <f>IF($EB8="","",SUMIFS(Контрагенты!$F:$F,Контрагенты!$I:$I,"Инструмент (DC)",Контрагенты!$C:$C,$EB8,Контрагенты!$E:$E,$EC8,Контрагенты!$B:$B,BM$2))</f>
        <v>0</v>
      </c>
      <c r="BN8" s="33">
        <f>IF($EB8="","",SUMIFS(Контрагенты!$F:$F,Контрагенты!$I:$I,"Инструмент (DC)",Контрагенты!$C:$C,$EB8,Контрагенты!$E:$E,$EC8,Контрагенты!$B:$B,BN$2))</f>
        <v>0</v>
      </c>
      <c r="BO8" s="33">
        <f>IF($EB8="","",SUMIFS(Контрагенты!$F:$F,Контрагенты!$I:$I,"Инструмент (DC)",Контрагенты!$C:$C,$EB8,Контрагенты!$E:$E,$EC8,Контрагенты!$B:$B,BO$2))</f>
        <v>0</v>
      </c>
      <c r="BP8" s="33">
        <f>IF($EB8="","",SUMIFS(Контрагенты!$F:$F,Контрагенты!$I:$I,"Инструмент (DC)",Контрагенты!$C:$C,$EB8,Контрагенты!$E:$E,$EC8,Контрагенты!$B:$B,BP$2))</f>
        <v>0</v>
      </c>
      <c r="BQ8" s="33">
        <f>IF($EB8="","",SUMIFS(Контрагенты!$F:$F,Контрагенты!$I:$I,"Инструмент (DC)",Контрагенты!$C:$C,$EB8,Контрагенты!$E:$E,$EC8,Контрагенты!$B:$B,BQ$2))</f>
        <v>0</v>
      </c>
      <c r="BR8" s="33">
        <f>IF($EB8="","",SUMIFS(Контрагенты!$F:$F,Контрагенты!$I:$I,"Инструмент (DC)",Контрагенты!$C:$C,$EB8,Контрагенты!$E:$E,$EC8,Контрагенты!$B:$B,BR$2))</f>
        <v>0</v>
      </c>
      <c r="BS8" s="33">
        <f>IF($EB8="","",SUMIFS(Контрагенты!$F:$F,Контрагенты!$I:$I,"Инструмент (DC)",Контрагенты!$C:$C,$EB8,Контрагенты!$E:$E,$EC8,Контрагенты!$B:$B,BS$2))</f>
        <v>0</v>
      </c>
      <c r="BT8" s="33">
        <f>IF($EB8="","",SUMIFS(Контрагенты!$F:$F,Контрагенты!$I:$I,"Инструмент (DC)",Контрагенты!$C:$C,$EB8,Контрагенты!$E:$E,$EC8,Контрагенты!$B:$B,BT$2))</f>
        <v>0</v>
      </c>
      <c r="BU8" s="33">
        <f>IF($EB8="","",SUMIFS(Контрагенты!$F:$F,Контрагенты!$I:$I,"Инструмент (DC)",Контрагенты!$C:$C,$EB8,Контрагенты!$E:$E,$EC8,Контрагенты!$B:$B,BU$2))</f>
        <v>0</v>
      </c>
      <c r="BV8" s="33">
        <f>IF($EB8="","",SUMIFS(Контрагенты!$F:$F,Контрагенты!$I:$I,"Инструмент (DC)",Контрагенты!$C:$C,$EB8,Контрагенты!$E:$E,$EC8,Контрагенты!$B:$B,BV$2))</f>
        <v>0</v>
      </c>
      <c r="BW8" s="33">
        <f>IF($EB8="","",SUMIFS(Контрагенты!$F:$F,Контрагенты!$I:$I,"Инструмент (DC)",Контрагенты!$C:$C,$EB8,Контрагенты!$E:$E,$EC8,Контрагенты!$B:$B,BW$2))</f>
        <v>0</v>
      </c>
      <c r="BX8" s="33">
        <f>IF($EB8="","",SUMIFS(Контрагенты!$F:$F,Контрагенты!$I:$I,"Инструмент (DC)",Контрагенты!$C:$C,$EB8,Контрагенты!$E:$E,$EC8,Контрагенты!$B:$B,BX$2))</f>
        <v>0</v>
      </c>
      <c r="BY8" s="33">
        <f>IF($EB8="","",SUMIFS(Контрагенты!$F:$F,Контрагенты!$I:$I,"Инструмент (DC)",Контрагенты!$C:$C,$EB8,Контрагенты!$E:$E,$EC8,Контрагенты!$B:$B,BY$2))</f>
        <v>0</v>
      </c>
      <c r="BZ8" s="33">
        <f>IF($EB8="","",SUMIFS(Контрагенты!$F:$F,Контрагенты!$I:$I,"Инструмент (DC)",Контрагенты!$C:$C,$EB8,Контрагенты!$E:$E,$EC8,Контрагенты!$B:$B,BZ$2))</f>
        <v>0</v>
      </c>
      <c r="CA8" s="33">
        <f>IF($EB8="","",SUMIFS(Контрагенты!$F:$F,Контрагенты!$I:$I,"Инструмент (DC)",Контрагенты!$C:$C,$EB8,Контрагенты!$E:$E,$EC8,Контрагенты!$B:$B,CA$2))</f>
        <v>0</v>
      </c>
      <c r="CB8" s="33">
        <f>IF($EB8="","",SUMIFS(Контрагенты!$F:$F,Контрагенты!$I:$I,"Инструмент (DC)",Контрагенты!$C:$C,$EB8,Контрагенты!$E:$E,$EC8,Контрагенты!$B:$B,CB$2))</f>
        <v>0</v>
      </c>
      <c r="CC8" s="33">
        <f>IF($EB8="","",SUMIFS(Контрагенты!$F:$F,Контрагенты!$I:$I,"Инструмент (DC)",Контрагенты!$C:$C,$EB8,Контрагенты!$E:$E,$EC8,Контрагенты!$B:$B,CC$2))</f>
        <v>0</v>
      </c>
      <c r="CD8" s="33">
        <f>IF($EB8="","",SUMIFS(Контрагенты!$F:$F,Контрагенты!$I:$I,"Инструмент (DC)",Контрагенты!$C:$C,$EB8,Контрагенты!$E:$E,$EC8,Контрагенты!$B:$B,CD$2))</f>
        <v>0</v>
      </c>
      <c r="CE8" s="33">
        <f>IF($EB8="","",SUMIFS(Контрагенты!$F:$F,Контрагенты!$I:$I,"Инструмент (DC)",Контрагенты!$C:$C,$EB8,Контрагенты!$E:$E,$EC8,Контрагенты!$B:$B,CE$2))</f>
        <v>0</v>
      </c>
      <c r="CF8" s="33">
        <f>IF($EB8="","",SUMIFS(Контрагенты!$F:$F,Контрагенты!$I:$I,"Инструмент (DC)",Контрагенты!$C:$C,$EB8,Контрагенты!$E:$E,$EC8,Контрагенты!$B:$B,CF$2))</f>
        <v>0</v>
      </c>
      <c r="CG8" s="33">
        <f>IF($EB8="","",SUMIFS(Контрагенты!$F:$F,Контрагенты!$I:$I,"Инструмент (DC)",Контрагенты!$C:$C,$EB8,Контрагенты!$E:$E,$EC8,Контрагенты!$B:$B,CG$2))</f>
        <v>0</v>
      </c>
      <c r="CH8" s="33">
        <f>IF($EB8="","",SUMIFS(Контрагенты!$F:$F,Контрагенты!$I:$I,"Инструмент (DC)",Контрагенты!$C:$C,$EB8,Контрагенты!$E:$E,$EC8,Контрагенты!$B:$B,CH$2))</f>
        <v>0</v>
      </c>
      <c r="CI8" s="33">
        <f>IF($EB8="","",SUMIFS(Контрагенты!$F:$F,Контрагенты!$I:$I,"Инструмент (DC)",Контрагенты!$C:$C,$EB8,Контрагенты!$E:$E,$EC8,Контрагенты!$B:$B,CI$2))</f>
        <v>0</v>
      </c>
      <c r="CJ8" s="33">
        <f>IF($EB8="","",SUMIFS(Контрагенты!$F:$F,Контрагенты!$I:$I,"Инструмент (DC)",Контрагенты!$C:$C,$EB8,Контрагенты!$E:$E,$EC8,Контрагенты!$B:$B,CJ$2))</f>
        <v>0</v>
      </c>
      <c r="CK8" s="33">
        <f>IF($EB8="","",SUMIFS(Контрагенты!$F:$F,Контрагенты!$I:$I,"Инструмент (DC)",Контрагенты!$C:$C,$EB8,Контрагенты!$E:$E,$EC8,Контрагенты!$B:$B,CK$2))</f>
        <v>0</v>
      </c>
      <c r="CL8" s="33">
        <f>IF($EB8="","",SUMIFS(Контрагенты!$F:$F,Контрагенты!$I:$I,"Инструмент (DC)",Контрагенты!$C:$C,$EB8,Контрагенты!$E:$E,$EC8,Контрагенты!$B:$B,CL$2))</f>
        <v>0</v>
      </c>
      <c r="CM8" s="33">
        <f>IF($EB8="","",SUMIFS(Контрагенты!$F:$F,Контрагенты!$I:$I,"Инструмент (DC)",Контрагенты!$C:$C,$EB8,Контрагенты!$E:$E,$EC8,Контрагенты!$B:$B,CM$2))</f>
        <v>0</v>
      </c>
      <c r="CN8" s="33">
        <f>IF($EB8="","",SUMIFS(Контрагенты!$F:$F,Контрагенты!$I:$I,"Инструмент (DC)",Контрагенты!$C:$C,$EB8,Контрагенты!$E:$E,$EC8,Контрагенты!$B:$B,CN$2))</f>
        <v>0</v>
      </c>
      <c r="CO8" s="33">
        <f>IF($EB8="","",SUMIFS(Контрагенты!$F:$F,Контрагенты!$I:$I,"Инструмент (DC)",Контрагенты!$C:$C,$EB8,Контрагенты!$E:$E,$EC8,Контрагенты!$B:$B,CO$2))</f>
        <v>0</v>
      </c>
      <c r="CP8" s="33">
        <f>IF($EB8="","",SUMIFS(Контрагенты!$F:$F,Контрагенты!$I:$I,"Инструмент (DC)",Контрагенты!$C:$C,$EB8,Контрагенты!$E:$E,$EC8,Контрагенты!$B:$B,CP$2))</f>
        <v>0</v>
      </c>
      <c r="CQ8" s="33">
        <f>IF($EB8="","",SUMIFS(Контрагенты!$F:$F,Контрагенты!$I:$I,"Инструмент (DC)",Контрагенты!$C:$C,$EB8,Контрагенты!$E:$E,$EC8,Контрагенты!$B:$B,CQ$2))</f>
        <v>0</v>
      </c>
      <c r="CR8" s="33">
        <f>IF($EB8="","",SUMIFS(Контрагенты!$F:$F,Контрагенты!$I:$I,"Инструмент (DC)",Контрагенты!$C:$C,$EB8,Контрагенты!$E:$E,$EC8,Контрагенты!$B:$B,CR$2))</f>
        <v>0</v>
      </c>
      <c r="CS8" s="33">
        <f>IF($EB8="","",SUMIFS(Контрагенты!$F:$F,Контрагенты!$I:$I,"Инструмент (DC)",Контрагенты!$C:$C,$EB8,Контрагенты!$E:$E,$EC8,Контрагенты!$B:$B,CS$2))</f>
        <v>0</v>
      </c>
      <c r="CT8" s="33">
        <f>IF($EB8="","",SUMIFS(Контрагенты!$F:$F,Контрагенты!$I:$I,"Инструмент (DC)",Контрагенты!$C:$C,$EB8,Контрагенты!$E:$E,$EC8,Контрагенты!$B:$B,CT$2))</f>
        <v>0</v>
      </c>
      <c r="CU8" s="33">
        <f>IF($EB8="","",SUMIFS(Контрагенты!$F:$F,Контрагенты!$I:$I,"Инструмент (DC)",Контрагенты!$C:$C,$EB8,Контрагенты!$E:$E,$EC8,Контрагенты!$B:$B,CU$2))</f>
        <v>0</v>
      </c>
      <c r="CV8" s="33">
        <f>IF($EB8="","",SUMIFS(Контрагенты!$F:$F,Контрагенты!$I:$I,"Инструмент (DC)",Контрагенты!$C:$C,$EB8,Контрагенты!$E:$E,$EC8,Контрагенты!$B:$B,CV$2))</f>
        <v>0</v>
      </c>
      <c r="CW8" s="33">
        <f>IF($EB8="","",SUMIFS(Контрагенты!$F:$F,Контрагенты!$I:$I,"Инструмент (DC)",Контрагенты!$C:$C,$EB8,Контрагенты!$E:$E,$EC8,Контрагенты!$B:$B,CW$2))</f>
        <v>0</v>
      </c>
      <c r="CX8" s="33">
        <f>IF($EB8="","",SUMIFS(Контрагенты!$F:$F,Контрагенты!$I:$I,"Инструмент (DC)",Контрагенты!$C:$C,$EB8,Контрагенты!$E:$E,$EC8,Контрагенты!$B:$B,CX$2))</f>
        <v>0</v>
      </c>
      <c r="CY8" s="33">
        <f>IF($EB8="","",SUMIFS(Контрагенты!$F:$F,Контрагенты!$I:$I,"Инструмент (DC)",Контрагенты!$C:$C,$EB8,Контрагенты!$E:$E,$EC8,Контрагенты!$B:$B,CY$2))</f>
        <v>0</v>
      </c>
      <c r="CZ8" s="33">
        <f>IF($EB8="","",SUMIFS(Контрагенты!$F:$F,Контрагенты!$I:$I,"Инструмент (DC)",Контрагенты!$C:$C,$EB8,Контрагенты!$E:$E,$EC8,Контрагенты!$B:$B,CZ$2))</f>
        <v>0</v>
      </c>
      <c r="DA8" s="33">
        <f>IF($EB8="","",SUMIFS(Контрагенты!$F:$F,Контрагенты!$I:$I,"Инструмент (DC)",Контрагенты!$C:$C,$EB8,Контрагенты!$E:$E,$EC8,Контрагенты!$B:$B,DA$2))</f>
        <v>0</v>
      </c>
      <c r="DB8" s="33">
        <f>IF($EB8="","",SUMIFS(Контрагенты!$F:$F,Контрагенты!$I:$I,"Инструмент (DC)",Контрагенты!$C:$C,$EB8,Контрагенты!$E:$E,$EC8,Контрагенты!$B:$B,DB$2))</f>
        <v>0</v>
      </c>
      <c r="DC8" s="33">
        <f>IF($EB8="","",SUMIFS(Контрагенты!$F:$F,Контрагенты!$I:$I,"Инструмент (DC)",Контрагенты!$C:$C,$EB8,Контрагенты!$E:$E,$EC8,Контрагенты!$B:$B,DC$2))</f>
        <v>0</v>
      </c>
      <c r="DD8" s="33">
        <f>IF($EB8="","",SUMIFS(Контрагенты!$F:$F,Контрагенты!$I:$I,"Инструмент (DC)",Контрагенты!$C:$C,$EB8,Контрагенты!$E:$E,$EC8,Контрагенты!$B:$B,DD$2))</f>
        <v>0</v>
      </c>
      <c r="DE8" s="33">
        <f>IF($EB8="","",SUMIFS(Контрагенты!$F:$F,Контрагенты!$I:$I,"Инструмент (DC)",Контрагенты!$C:$C,$EB8,Контрагенты!$E:$E,$EC8,Контрагенты!$B:$B,DE$2))</f>
        <v>0</v>
      </c>
      <c r="DF8" s="33">
        <f>IF($EB8="","",SUMIFS(Контрагенты!$F:$F,Контрагенты!$I:$I,"Инструмент (DC)",Контрагенты!$C:$C,$EB8,Контрагенты!$E:$E,$EC8,Контрагенты!$B:$B,DF$2))</f>
        <v>0</v>
      </c>
      <c r="DG8" s="33">
        <f>IF($EB8="","",SUMIFS(Контрагенты!$F:$F,Контрагенты!$I:$I,"Инструмент (DC)",Контрагенты!$C:$C,$EB8,Контрагенты!$E:$E,$EC8,Контрагенты!$B:$B,DG$2))</f>
        <v>0</v>
      </c>
      <c r="DH8" s="33">
        <f>IF($EB8="","",SUMIFS(Контрагенты!$F:$F,Контрагенты!$I:$I,"Инструмент (DC)",Контрагенты!$C:$C,$EB8,Контрагенты!$E:$E,$EC8,Контрагенты!$B:$B,DH$2))</f>
        <v>0</v>
      </c>
      <c r="DI8" s="33">
        <f>IF($EB8="","",SUMIFS(Контрагенты!$F:$F,Контрагенты!$I:$I,"Инструмент (DC)",Контрагенты!$C:$C,$EB8,Контрагенты!$E:$E,$EC8,Контрагенты!$B:$B,DI$2))</f>
        <v>0</v>
      </c>
      <c r="DJ8" s="33">
        <f>IF($EB8="","",SUMIFS(Контрагенты!$F:$F,Контрагенты!$I:$I,"Инструмент (DC)",Контрагенты!$C:$C,$EB8,Контрагенты!$E:$E,$EC8,Контрагенты!$B:$B,DJ$2))</f>
        <v>0</v>
      </c>
      <c r="DK8" s="33">
        <f>IF($EB8="","",SUMIFS(Контрагенты!$F:$F,Контрагенты!$I:$I,"Инструмент (DC)",Контрагенты!$C:$C,$EB8,Контрагенты!$E:$E,$EC8,Контрагенты!$B:$B,DK$2))</f>
        <v>0</v>
      </c>
      <c r="DL8" s="33">
        <f>IF($EB8="","",SUMIFS(Контрагенты!$F:$F,Контрагенты!$I:$I,"Инструмент (DC)",Контрагенты!$C:$C,$EB8,Контрагенты!$E:$E,$EC8,Контрагенты!$B:$B,DL$2))</f>
        <v>0</v>
      </c>
      <c r="DM8" s="33">
        <f>IF($EB8="","",SUMIFS(Контрагенты!$F:$F,Контрагенты!$I:$I,"Инструмент (DC)",Контрагенты!$C:$C,$EB8,Контрагенты!$E:$E,$EC8,Контрагенты!$B:$B,DM$2))</f>
        <v>0</v>
      </c>
      <c r="DN8" s="33">
        <f>IF($EB8="","",SUMIFS(Контрагенты!$F:$F,Контрагенты!$I:$I,"Инструмент (DC)",Контрагенты!$C:$C,$EB8,Контрагенты!$E:$E,$EC8,Контрагенты!$B:$B,DN$2))</f>
        <v>0</v>
      </c>
      <c r="DO8" s="33">
        <f>IF($EB8="","",SUMIFS(Контрагенты!$F:$F,Контрагенты!$I:$I,"Инструмент (DC)",Контрагенты!$C:$C,$EB8,Контрагенты!$E:$E,$EC8,Контрагенты!$B:$B,DO$2))</f>
        <v>0</v>
      </c>
      <c r="DP8" s="33">
        <f>IF($EB8="","",SUMIFS(Контрагенты!$F:$F,Контрагенты!$I:$I,"Инструмент (DC)",Контрагенты!$C:$C,$EB8,Контрагенты!$E:$E,$EC8,Контрагенты!$B:$B,DP$2))</f>
        <v>0</v>
      </c>
      <c r="DQ8" s="33">
        <f>IF($EB8="","",SUMIFS(Контрагенты!$F:$F,Контрагенты!$I:$I,"Инструмент (DC)",Контрагенты!$C:$C,$EB8,Контрагенты!$E:$E,$EC8,Контрагенты!$B:$B,DQ$2))</f>
        <v>0</v>
      </c>
      <c r="DR8" s="33">
        <f>IF($EB8="","",SUMIFS(Контрагенты!$F:$F,Контрагенты!$I:$I,"Инструмент (DC)",Контрагенты!$C:$C,$EB8,Контрагенты!$E:$E,$EC8,Контрагенты!$B:$B,DR$2))</f>
        <v>0</v>
      </c>
      <c r="DS8" s="33">
        <f>IF($EB8="","",SUMIFS(Контрагенты!$F:$F,Контрагенты!$I:$I,"Инструмент (DC)",Контрагенты!$C:$C,$EB8,Контрагенты!$E:$E,$EC8,Контрагенты!$B:$B,DS$2))</f>
        <v>0</v>
      </c>
      <c r="DT8" s="33">
        <f>IF($EB8="","",SUMIFS(Контрагенты!$F:$F,Контрагенты!$I:$I,"Инструмент (DC)",Контрагенты!$C:$C,$EB8,Контрагенты!$E:$E,$EC8,Контрагенты!$B:$B,DT$2))</f>
        <v>0</v>
      </c>
      <c r="DU8" s="33">
        <f>IF($EB8="","",SUMIFS(Контрагенты!$F:$F,Контрагенты!$I:$I,"Инструмент (DC)",Контрагенты!$C:$C,$EB8,Контрагенты!$E:$E,$EC8,Контрагенты!$B:$B,DU$2))</f>
        <v>0</v>
      </c>
      <c r="DV8" s="33">
        <f>IF($EB8="","",SUMIFS(Контрагенты!$F:$F,Контрагенты!$I:$I,"Инструмент (DC)",Контрагенты!$C:$C,$EB8,Контрагенты!$E:$E,$EC8,Контрагенты!$B:$B,DV$2))</f>
        <v>0</v>
      </c>
      <c r="DW8" s="33">
        <f>IF($EB8="","",SUMIFS(Контрагенты!$F:$F,Контрагенты!$I:$I,"Инструмент (DC)",Контрагенты!$C:$C,$EB8,Контрагенты!$E:$E,$EC8,Контрагенты!$B:$B,DW$2))</f>
        <v>0</v>
      </c>
      <c r="DX8" s="33">
        <f>IF($EB8="","",SUMIFS(Контрагенты!$F:$F,Контрагенты!$I:$I,"Инструмент (DC)",Контрагенты!$C:$C,$EB8,Контрагенты!$E:$E,$EC8,Контрагенты!$B:$B,DX$2))</f>
        <v>0</v>
      </c>
      <c r="DY8" s="33">
        <f>IF($EB8="","",SUMIFS(Контрагенты!$F:$F,Контрагенты!$I:$I,"Инструмент (DC)",Контрагенты!$C:$C,$EB8,Контрагенты!$E:$E,$EC8,Контрагенты!$B:$B,DY$2))</f>
        <v>0</v>
      </c>
      <c r="DZ8" s="33">
        <f>IF($EB8="","",SUMIFS(Контрагенты!$F:$F,Контрагенты!$I:$I,"Инструмент (DC)",Контрагенты!$C:$C,$EB8,Контрагенты!$E:$E,$EC8,Контрагенты!$B:$B,DZ$2))</f>
        <v>0</v>
      </c>
      <c r="EB8" s="33" t="s">
        <v>209</v>
      </c>
      <c r="EC8" s="33" t="s">
        <v>237</v>
      </c>
    </row>
    <row r="9" spans="1:141" s="33" customFormat="1">
      <c r="A9" s="33" t="str">
        <f>IF(EB9="","",IFERROR(INDEX(Контрагенты!$H:$H,MATCH(1,INDEX((Контрагенты!$C:$C=EB9)*(Контрагенты!$E:$E=EC9)*(Контрагенты!$I:$I="Инструмент (DC)"),0),0)),""))</f>
        <v>Оплата по счету №2606-403196-70888 от 10.06.2026.. Сумма 62784-00, в т.ч. НДС (22%) 11 321,70 руб.</v>
      </c>
      <c r="B9" s="33" t="str">
        <f t="shared" ref="B9" si="10">IF(EB9="","",EB9)</f>
        <v>ВсеИнструменты.ру ООО</v>
      </c>
      <c r="C9" s="33" t="str">
        <f t="shared" ref="C9" si="11">IF(EC9="","",EC9)</f>
        <v>№2606-403196-70888</v>
      </c>
      <c r="H9" s="34">
        <f t="shared" si="7"/>
        <v>62784</v>
      </c>
      <c r="I9" s="33">
        <f>IF($EB9="","",SUMIFS(Контрагенты!$F:$F,Контрагенты!$I:$I,"Инструмент (DC)",Контрагенты!$C:$C,$EB9,Контрагенты!$E:$E,$EC9,Контрагенты!$B:$B,I$2))</f>
        <v>0</v>
      </c>
      <c r="J9" s="33">
        <f>IF($EB9="","",SUMIFS(Контрагенты!$F:$F,Контрагенты!$I:$I,"Инструмент (DC)",Контрагенты!$C:$C,$EB9,Контрагенты!$E:$E,$EC9,Контрагенты!$B:$B,J$2))</f>
        <v>0</v>
      </c>
      <c r="K9" s="33">
        <f>IF($EB9="","",SUMIFS(Контрагенты!$F:$F,Контрагенты!$I:$I,"Инструмент (DC)",Контрагенты!$C:$C,$EB9,Контрагенты!$E:$E,$EC9,Контрагенты!$B:$B,K$2))</f>
        <v>0</v>
      </c>
      <c r="L9" s="33">
        <f>IF($EB9="","",SUMIFS(Контрагенты!$F:$F,Контрагенты!$I:$I,"Инструмент (DC)",Контрагенты!$C:$C,$EB9,Контрагенты!$E:$E,$EC9,Контрагенты!$B:$B,L$2))</f>
        <v>0</v>
      </c>
      <c r="M9" s="33">
        <f>IF($EB9="","",SUMIFS(Контрагенты!$F:$F,Контрагенты!$I:$I,"Инструмент (DC)",Контрагенты!$C:$C,$EB9,Контрагенты!$E:$E,$EC9,Контрагенты!$B:$B,M$2))</f>
        <v>0</v>
      </c>
      <c r="N9" s="33">
        <f>IF($EB9="","",SUMIFS(Контрагенты!$F:$F,Контрагенты!$I:$I,"Инструмент (DC)",Контрагенты!$C:$C,$EB9,Контрагенты!$E:$E,$EC9,Контрагенты!$B:$B,N$2))</f>
        <v>0</v>
      </c>
      <c r="O9" s="33">
        <f>IF($EB9="","",SUMIFS(Контрагенты!$F:$F,Контрагенты!$I:$I,"Инструмент (DC)",Контрагенты!$C:$C,$EB9,Контрагенты!$E:$E,$EC9,Контрагенты!$B:$B,O$2))</f>
        <v>0</v>
      </c>
      <c r="P9" s="33">
        <f>IF($EB9="","",SUMIFS(Контрагенты!$F:$F,Контрагенты!$I:$I,"Инструмент (DC)",Контрагенты!$C:$C,$EB9,Контрагенты!$E:$E,$EC9,Контрагенты!$B:$B,P$2))</f>
        <v>0</v>
      </c>
      <c r="Q9" s="33">
        <f>IF($EB9="","",SUMIFS(Контрагенты!$F:$F,Контрагенты!$I:$I,"Инструмент (DC)",Контрагенты!$C:$C,$EB9,Контрагенты!$E:$E,$EC9,Контрагенты!$B:$B,Q$2))</f>
        <v>0</v>
      </c>
      <c r="R9" s="33">
        <f>IF($EB9="","",SUMIFS(Контрагенты!$F:$F,Контрагенты!$I:$I,"Инструмент (DC)",Контрагенты!$C:$C,$EB9,Контрагенты!$E:$E,$EC9,Контрагенты!$B:$B,R$2))</f>
        <v>0</v>
      </c>
      <c r="S9" s="33">
        <f>IF($EB9="","",SUMIFS(Контрагенты!$F:$F,Контрагенты!$I:$I,"Инструмент (DC)",Контрагенты!$C:$C,$EB9,Контрагенты!$E:$E,$EC9,Контрагенты!$B:$B,S$2))</f>
        <v>62784</v>
      </c>
      <c r="T9" s="33">
        <f>IF($EB9="","",SUMIFS(Контрагенты!$F:$F,Контрагенты!$I:$I,"Инструмент (DC)",Контрагенты!$C:$C,$EB9,Контрагенты!$E:$E,$EC9,Контрагенты!$B:$B,T$2))</f>
        <v>0</v>
      </c>
      <c r="U9" s="33">
        <f>IF($EB9="","",SUMIFS(Контрагенты!$F:$F,Контрагенты!$I:$I,"Инструмент (DC)",Контрагенты!$C:$C,$EB9,Контрагенты!$E:$E,$EC9,Контрагенты!$B:$B,U$2))</f>
        <v>0</v>
      </c>
      <c r="V9" s="33">
        <f>IF($EB9="","",SUMIFS(Контрагенты!$F:$F,Контрагенты!$I:$I,"Инструмент (DC)",Контрагенты!$C:$C,$EB9,Контрагенты!$E:$E,$EC9,Контрагенты!$B:$B,V$2))</f>
        <v>0</v>
      </c>
      <c r="W9" s="33">
        <f>IF($EB9="","",SUMIFS(Контрагенты!$F:$F,Контрагенты!$I:$I,"Инструмент (DC)",Контрагенты!$C:$C,$EB9,Контрагенты!$E:$E,$EC9,Контрагенты!$B:$B,W$2))</f>
        <v>0</v>
      </c>
      <c r="X9" s="33">
        <f>IF($EB9="","",SUMIFS(Контрагенты!$F:$F,Контрагенты!$I:$I,"Инструмент (DC)",Контрагенты!$C:$C,$EB9,Контрагенты!$E:$E,$EC9,Контрагенты!$B:$B,X$2))</f>
        <v>0</v>
      </c>
      <c r="Y9" s="33">
        <f>IF($EB9="","",SUMIFS(Контрагенты!$F:$F,Контрагенты!$I:$I,"Инструмент (DC)",Контрагенты!$C:$C,$EB9,Контрагенты!$E:$E,$EC9,Контрагенты!$B:$B,Y$2))</f>
        <v>0</v>
      </c>
      <c r="Z9" s="33">
        <f>IF($EB9="","",SUMIFS(Контрагенты!$F:$F,Контрагенты!$I:$I,"Инструмент (DC)",Контрагенты!$C:$C,$EB9,Контрагенты!$E:$E,$EC9,Контрагенты!$B:$B,Z$2))</f>
        <v>0</v>
      </c>
      <c r="AA9" s="33">
        <f>IF($EB9="","",SUMIFS(Контрагенты!$F:$F,Контрагенты!$I:$I,"Инструмент (DC)",Контрагенты!$C:$C,$EB9,Контрагенты!$E:$E,$EC9,Контрагенты!$B:$B,AA$2))</f>
        <v>0</v>
      </c>
      <c r="AB9" s="33">
        <f>IF($EB9="","",SUMIFS(Контрагенты!$F:$F,Контрагенты!$I:$I,"Инструмент (DC)",Контрагенты!$C:$C,$EB9,Контрагенты!$E:$E,$EC9,Контрагенты!$B:$B,AB$2))</f>
        <v>0</v>
      </c>
      <c r="AC9" s="33">
        <f>IF($EB9="","",SUMIFS(Контрагенты!$F:$F,Контрагенты!$I:$I,"Инструмент (DC)",Контрагенты!$C:$C,$EB9,Контрагенты!$E:$E,$EC9,Контрагенты!$B:$B,AC$2))</f>
        <v>0</v>
      </c>
      <c r="AD9" s="33">
        <f>IF($EB9="","",SUMIFS(Контрагенты!$F:$F,Контрагенты!$I:$I,"Инструмент (DC)",Контрагенты!$C:$C,$EB9,Контрагенты!$E:$E,$EC9,Контрагенты!$B:$B,AD$2))</f>
        <v>0</v>
      </c>
      <c r="AE9" s="33">
        <f>IF($EB9="","",SUMIFS(Контрагенты!$F:$F,Контрагенты!$I:$I,"Инструмент (DC)",Контрагенты!$C:$C,$EB9,Контрагенты!$E:$E,$EC9,Контрагенты!$B:$B,AE$2))</f>
        <v>0</v>
      </c>
      <c r="AF9" s="33">
        <f>IF($EB9="","",SUMIFS(Контрагенты!$F:$F,Контрагенты!$I:$I,"Инструмент (DC)",Контрагенты!$C:$C,$EB9,Контрагенты!$E:$E,$EC9,Контрагенты!$B:$B,AF$2))</f>
        <v>0</v>
      </c>
      <c r="AG9" s="33">
        <f>IF($EB9="","",SUMIFS(Контрагенты!$F:$F,Контрагенты!$I:$I,"Инструмент (DC)",Контрагенты!$C:$C,$EB9,Контрагенты!$E:$E,$EC9,Контрагенты!$B:$B,AG$2))</f>
        <v>0</v>
      </c>
      <c r="AH9" s="33">
        <f>IF($EB9="","",SUMIFS(Контрагенты!$F:$F,Контрагенты!$I:$I,"Инструмент (DC)",Контрагенты!$C:$C,$EB9,Контрагенты!$E:$E,$EC9,Контрагенты!$B:$B,AH$2))</f>
        <v>0</v>
      </c>
      <c r="AI9" s="33">
        <f>IF($EB9="","",SUMIFS(Контрагенты!$F:$F,Контрагенты!$I:$I,"Инструмент (DC)",Контрагенты!$C:$C,$EB9,Контрагенты!$E:$E,$EC9,Контрагенты!$B:$B,AI$2))</f>
        <v>0</v>
      </c>
      <c r="AJ9" s="33">
        <f>IF($EB9="","",SUMIFS(Контрагенты!$F:$F,Контрагенты!$I:$I,"Инструмент (DC)",Контрагенты!$C:$C,$EB9,Контрагенты!$E:$E,$EC9,Контрагенты!$B:$B,AJ$2))</f>
        <v>0</v>
      </c>
      <c r="AK9" s="33">
        <f>IF($EB9="","",SUMIFS(Контрагенты!$F:$F,Контрагенты!$I:$I,"Инструмент (DC)",Контрагенты!$C:$C,$EB9,Контрагенты!$E:$E,$EC9,Контрагенты!$B:$B,AK$2))</f>
        <v>0</v>
      </c>
      <c r="AL9" s="33">
        <f>IF($EB9="","",SUMIFS(Контрагенты!$F:$F,Контрагенты!$I:$I,"Инструмент (DC)",Контрагенты!$C:$C,$EB9,Контрагенты!$E:$E,$EC9,Контрагенты!$B:$B,AL$2))</f>
        <v>0</v>
      </c>
      <c r="AM9" s="33">
        <f>IF($EB9="","",SUMIFS(Контрагенты!$F:$F,Контрагенты!$I:$I,"Инструмент (DC)",Контрагенты!$C:$C,$EB9,Контрагенты!$E:$E,$EC9,Контрагенты!$B:$B,AM$2))</f>
        <v>0</v>
      </c>
      <c r="AN9" s="33">
        <f>IF($EB9="","",SUMIFS(Контрагенты!$F:$F,Контрагенты!$I:$I,"Инструмент (DC)",Контрагенты!$C:$C,$EB9,Контрагенты!$E:$E,$EC9,Контрагенты!$B:$B,AN$2))</f>
        <v>0</v>
      </c>
      <c r="AO9" s="33">
        <f>IF($EB9="","",SUMIFS(Контрагенты!$F:$F,Контрагенты!$I:$I,"Инструмент (DC)",Контрагенты!$C:$C,$EB9,Контрагенты!$E:$E,$EC9,Контрагенты!$B:$B,AO$2))</f>
        <v>0</v>
      </c>
      <c r="AP9" s="33">
        <f>IF($EB9="","",SUMIFS(Контрагенты!$F:$F,Контрагенты!$I:$I,"Инструмент (DC)",Контрагенты!$C:$C,$EB9,Контрагенты!$E:$E,$EC9,Контрагенты!$B:$B,AP$2))</f>
        <v>0</v>
      </c>
      <c r="AQ9" s="33">
        <f>IF($EB9="","",SUMIFS(Контрагенты!$F:$F,Контрагенты!$I:$I,"Инструмент (DC)",Контрагенты!$C:$C,$EB9,Контрагенты!$E:$E,$EC9,Контрагенты!$B:$B,AQ$2))</f>
        <v>0</v>
      </c>
      <c r="AR9" s="33">
        <f>IF($EB9="","",SUMIFS(Контрагенты!$F:$F,Контрагенты!$I:$I,"Инструмент (DC)",Контрагенты!$C:$C,$EB9,Контрагенты!$E:$E,$EC9,Контрагенты!$B:$B,AR$2))</f>
        <v>0</v>
      </c>
      <c r="AS9" s="33">
        <f>IF($EB9="","",SUMIFS(Контрагенты!$F:$F,Контрагенты!$I:$I,"Инструмент (DC)",Контрагенты!$C:$C,$EB9,Контрагенты!$E:$E,$EC9,Контрагенты!$B:$B,AS$2))</f>
        <v>0</v>
      </c>
      <c r="AT9" s="33">
        <f>IF($EB9="","",SUMIFS(Контрагенты!$F:$F,Контрагенты!$I:$I,"Инструмент (DC)",Контрагенты!$C:$C,$EB9,Контрагенты!$E:$E,$EC9,Контрагенты!$B:$B,AT$2))</f>
        <v>0</v>
      </c>
      <c r="AU9" s="33">
        <f>IF($EB9="","",SUMIFS(Контрагенты!$F:$F,Контрагенты!$I:$I,"Инструмент (DC)",Контрагенты!$C:$C,$EB9,Контрагенты!$E:$E,$EC9,Контрагенты!$B:$B,AU$2))</f>
        <v>0</v>
      </c>
      <c r="AV9" s="33">
        <f>IF($EB9="","",SUMIFS(Контрагенты!$F:$F,Контрагенты!$I:$I,"Инструмент (DC)",Контрагенты!$C:$C,$EB9,Контрагенты!$E:$E,$EC9,Контрагенты!$B:$B,AV$2))</f>
        <v>0</v>
      </c>
      <c r="AW9" s="33">
        <f>IF($EB9="","",SUMIFS(Контрагенты!$F:$F,Контрагенты!$I:$I,"Инструмент (DC)",Контрагенты!$C:$C,$EB9,Контрагенты!$E:$E,$EC9,Контрагенты!$B:$B,AW$2))</f>
        <v>0</v>
      </c>
      <c r="AX9" s="33">
        <f>IF($EB9="","",SUMIFS(Контрагенты!$F:$F,Контрагенты!$I:$I,"Инструмент (DC)",Контрагенты!$C:$C,$EB9,Контрагенты!$E:$E,$EC9,Контрагенты!$B:$B,AX$2))</f>
        <v>0</v>
      </c>
      <c r="AY9" s="33">
        <f>IF($EB9="","",SUMIFS(Контрагенты!$F:$F,Контрагенты!$I:$I,"Инструмент (DC)",Контрагенты!$C:$C,$EB9,Контрагенты!$E:$E,$EC9,Контрагенты!$B:$B,AY$2))</f>
        <v>0</v>
      </c>
      <c r="AZ9" s="33">
        <f>IF($EB9="","",SUMIFS(Контрагенты!$F:$F,Контрагенты!$I:$I,"Инструмент (DC)",Контрагенты!$C:$C,$EB9,Контрагенты!$E:$E,$EC9,Контрагенты!$B:$B,AZ$2))</f>
        <v>0</v>
      </c>
      <c r="BA9" s="33">
        <f>IF($EB9="","",SUMIFS(Контрагенты!$F:$F,Контрагенты!$I:$I,"Инструмент (DC)",Контрагенты!$C:$C,$EB9,Контрагенты!$E:$E,$EC9,Контрагенты!$B:$B,BA$2))</f>
        <v>0</v>
      </c>
      <c r="BB9" s="33">
        <f>IF($EB9="","",SUMIFS(Контрагенты!$F:$F,Контрагенты!$I:$I,"Инструмент (DC)",Контрагенты!$C:$C,$EB9,Контрагенты!$E:$E,$EC9,Контрагенты!$B:$B,BB$2))</f>
        <v>0</v>
      </c>
      <c r="BC9" s="33">
        <f>IF($EB9="","",SUMIFS(Контрагенты!$F:$F,Контрагенты!$I:$I,"Инструмент (DC)",Контрагенты!$C:$C,$EB9,Контрагенты!$E:$E,$EC9,Контрагенты!$B:$B,BC$2))</f>
        <v>0</v>
      </c>
      <c r="BD9" s="33">
        <f>IF($EB9="","",SUMIFS(Контрагенты!$F:$F,Контрагенты!$I:$I,"Инструмент (DC)",Контрагенты!$C:$C,$EB9,Контрагенты!$E:$E,$EC9,Контрагенты!$B:$B,BD$2))</f>
        <v>0</v>
      </c>
      <c r="BE9" s="33">
        <f>IF($EB9="","",SUMIFS(Контрагенты!$F:$F,Контрагенты!$I:$I,"Инструмент (DC)",Контрагенты!$C:$C,$EB9,Контрагенты!$E:$E,$EC9,Контрагенты!$B:$B,BE$2))</f>
        <v>0</v>
      </c>
      <c r="BF9" s="33">
        <f>IF($EB9="","",SUMIFS(Контрагенты!$F:$F,Контрагенты!$I:$I,"Инструмент (DC)",Контрагенты!$C:$C,$EB9,Контрагенты!$E:$E,$EC9,Контрагенты!$B:$B,BF$2))</f>
        <v>0</v>
      </c>
      <c r="BG9" s="33">
        <f>IF($EB9="","",SUMIFS(Контрагенты!$F:$F,Контрагенты!$I:$I,"Инструмент (DC)",Контрагенты!$C:$C,$EB9,Контрагенты!$E:$E,$EC9,Контрагенты!$B:$B,BG$2))</f>
        <v>0</v>
      </c>
      <c r="BH9" s="33">
        <f>IF($EB9="","",SUMIFS(Контрагенты!$F:$F,Контрагенты!$I:$I,"Инструмент (DC)",Контрагенты!$C:$C,$EB9,Контрагенты!$E:$E,$EC9,Контрагенты!$B:$B,BH$2))</f>
        <v>0</v>
      </c>
      <c r="BI9" s="33">
        <f>IF($EB9="","",SUMIFS(Контрагенты!$F:$F,Контрагенты!$I:$I,"Инструмент (DC)",Контрагенты!$C:$C,$EB9,Контрагенты!$E:$E,$EC9,Контрагенты!$B:$B,BI$2))</f>
        <v>0</v>
      </c>
      <c r="BJ9" s="33">
        <f>IF($EB9="","",SUMIFS(Контрагенты!$F:$F,Контрагенты!$I:$I,"Инструмент (DC)",Контрагенты!$C:$C,$EB9,Контрагенты!$E:$E,$EC9,Контрагенты!$B:$B,BJ$2))</f>
        <v>0</v>
      </c>
      <c r="BK9" s="33">
        <f>IF($EB9="","",SUMIFS(Контрагенты!$F:$F,Контрагенты!$I:$I,"Инструмент (DC)",Контрагенты!$C:$C,$EB9,Контрагенты!$E:$E,$EC9,Контрагенты!$B:$B,BK$2))</f>
        <v>0</v>
      </c>
      <c r="BL9" s="33">
        <f>IF($EB9="","",SUMIFS(Контрагенты!$F:$F,Контрагенты!$I:$I,"Инструмент (DC)",Контрагенты!$C:$C,$EB9,Контрагенты!$E:$E,$EC9,Контрагенты!$B:$B,BL$2))</f>
        <v>0</v>
      </c>
      <c r="BM9" s="33">
        <f>IF($EB9="","",SUMIFS(Контрагенты!$F:$F,Контрагенты!$I:$I,"Инструмент (DC)",Контрагенты!$C:$C,$EB9,Контрагенты!$E:$E,$EC9,Контрагенты!$B:$B,BM$2))</f>
        <v>0</v>
      </c>
      <c r="BN9" s="33">
        <f>IF($EB9="","",SUMIFS(Контрагенты!$F:$F,Контрагенты!$I:$I,"Инструмент (DC)",Контрагенты!$C:$C,$EB9,Контрагенты!$E:$E,$EC9,Контрагенты!$B:$B,BN$2))</f>
        <v>0</v>
      </c>
      <c r="BO9" s="33">
        <f>IF($EB9="","",SUMIFS(Контрагенты!$F:$F,Контрагенты!$I:$I,"Инструмент (DC)",Контрагенты!$C:$C,$EB9,Контрагенты!$E:$E,$EC9,Контрагенты!$B:$B,BO$2))</f>
        <v>0</v>
      </c>
      <c r="BP9" s="33">
        <f>IF($EB9="","",SUMIFS(Контрагенты!$F:$F,Контрагенты!$I:$I,"Инструмент (DC)",Контрагенты!$C:$C,$EB9,Контрагенты!$E:$E,$EC9,Контрагенты!$B:$B,BP$2))</f>
        <v>0</v>
      </c>
      <c r="BQ9" s="33">
        <f>IF($EB9="","",SUMIFS(Контрагенты!$F:$F,Контрагенты!$I:$I,"Инструмент (DC)",Контрагенты!$C:$C,$EB9,Контрагенты!$E:$E,$EC9,Контрагенты!$B:$B,BQ$2))</f>
        <v>0</v>
      </c>
      <c r="BR9" s="33">
        <f>IF($EB9="","",SUMIFS(Контрагенты!$F:$F,Контрагенты!$I:$I,"Инструмент (DC)",Контрагенты!$C:$C,$EB9,Контрагенты!$E:$E,$EC9,Контрагенты!$B:$B,BR$2))</f>
        <v>0</v>
      </c>
      <c r="BS9" s="33">
        <f>IF($EB9="","",SUMIFS(Контрагенты!$F:$F,Контрагенты!$I:$I,"Инструмент (DC)",Контрагенты!$C:$C,$EB9,Контрагенты!$E:$E,$EC9,Контрагенты!$B:$B,BS$2))</f>
        <v>0</v>
      </c>
      <c r="BT9" s="33">
        <f>IF($EB9="","",SUMIFS(Контрагенты!$F:$F,Контрагенты!$I:$I,"Инструмент (DC)",Контрагенты!$C:$C,$EB9,Контрагенты!$E:$E,$EC9,Контрагенты!$B:$B,BT$2))</f>
        <v>0</v>
      </c>
      <c r="BU9" s="33">
        <f>IF($EB9="","",SUMIFS(Контрагенты!$F:$F,Контрагенты!$I:$I,"Инструмент (DC)",Контрагенты!$C:$C,$EB9,Контрагенты!$E:$E,$EC9,Контрагенты!$B:$B,BU$2))</f>
        <v>0</v>
      </c>
      <c r="BV9" s="33">
        <f>IF($EB9="","",SUMIFS(Контрагенты!$F:$F,Контрагенты!$I:$I,"Инструмент (DC)",Контрагенты!$C:$C,$EB9,Контрагенты!$E:$E,$EC9,Контрагенты!$B:$B,BV$2))</f>
        <v>0</v>
      </c>
      <c r="BW9" s="33">
        <f>IF($EB9="","",SUMIFS(Контрагенты!$F:$F,Контрагенты!$I:$I,"Инструмент (DC)",Контрагенты!$C:$C,$EB9,Контрагенты!$E:$E,$EC9,Контрагенты!$B:$B,BW$2))</f>
        <v>0</v>
      </c>
      <c r="BX9" s="33">
        <f>IF($EB9="","",SUMIFS(Контрагенты!$F:$F,Контрагенты!$I:$I,"Инструмент (DC)",Контрагенты!$C:$C,$EB9,Контрагенты!$E:$E,$EC9,Контрагенты!$B:$B,BX$2))</f>
        <v>0</v>
      </c>
      <c r="BY9" s="33">
        <f>IF($EB9="","",SUMIFS(Контрагенты!$F:$F,Контрагенты!$I:$I,"Инструмент (DC)",Контрагенты!$C:$C,$EB9,Контрагенты!$E:$E,$EC9,Контрагенты!$B:$B,BY$2))</f>
        <v>0</v>
      </c>
      <c r="BZ9" s="33">
        <f>IF($EB9="","",SUMIFS(Контрагенты!$F:$F,Контрагенты!$I:$I,"Инструмент (DC)",Контрагенты!$C:$C,$EB9,Контрагенты!$E:$E,$EC9,Контрагенты!$B:$B,BZ$2))</f>
        <v>0</v>
      </c>
      <c r="CA9" s="33">
        <f>IF($EB9="","",SUMIFS(Контрагенты!$F:$F,Контрагенты!$I:$I,"Инструмент (DC)",Контрагенты!$C:$C,$EB9,Контрагенты!$E:$E,$EC9,Контрагенты!$B:$B,CA$2))</f>
        <v>0</v>
      </c>
      <c r="CB9" s="33">
        <f>IF($EB9="","",SUMIFS(Контрагенты!$F:$F,Контрагенты!$I:$I,"Инструмент (DC)",Контрагенты!$C:$C,$EB9,Контрагенты!$E:$E,$EC9,Контрагенты!$B:$B,CB$2))</f>
        <v>0</v>
      </c>
      <c r="CC9" s="33">
        <f>IF($EB9="","",SUMIFS(Контрагенты!$F:$F,Контрагенты!$I:$I,"Инструмент (DC)",Контрагенты!$C:$C,$EB9,Контрагенты!$E:$E,$EC9,Контрагенты!$B:$B,CC$2))</f>
        <v>0</v>
      </c>
      <c r="CD9" s="33">
        <f>IF($EB9="","",SUMIFS(Контрагенты!$F:$F,Контрагенты!$I:$I,"Инструмент (DC)",Контрагенты!$C:$C,$EB9,Контрагенты!$E:$E,$EC9,Контрагенты!$B:$B,CD$2))</f>
        <v>0</v>
      </c>
      <c r="CE9" s="33">
        <f>IF($EB9="","",SUMIFS(Контрагенты!$F:$F,Контрагенты!$I:$I,"Инструмент (DC)",Контрагенты!$C:$C,$EB9,Контрагенты!$E:$E,$EC9,Контрагенты!$B:$B,CE$2))</f>
        <v>0</v>
      </c>
      <c r="CF9" s="33">
        <f>IF($EB9="","",SUMIFS(Контрагенты!$F:$F,Контрагенты!$I:$I,"Инструмент (DC)",Контрагенты!$C:$C,$EB9,Контрагенты!$E:$E,$EC9,Контрагенты!$B:$B,CF$2))</f>
        <v>0</v>
      </c>
      <c r="CG9" s="33">
        <f>IF($EB9="","",SUMIFS(Контрагенты!$F:$F,Контрагенты!$I:$I,"Инструмент (DC)",Контрагенты!$C:$C,$EB9,Контрагенты!$E:$E,$EC9,Контрагенты!$B:$B,CG$2))</f>
        <v>0</v>
      </c>
      <c r="CH9" s="33">
        <f>IF($EB9="","",SUMIFS(Контрагенты!$F:$F,Контрагенты!$I:$I,"Инструмент (DC)",Контрагенты!$C:$C,$EB9,Контрагенты!$E:$E,$EC9,Контрагенты!$B:$B,CH$2))</f>
        <v>0</v>
      </c>
      <c r="CI9" s="33">
        <f>IF($EB9="","",SUMIFS(Контрагенты!$F:$F,Контрагенты!$I:$I,"Инструмент (DC)",Контрагенты!$C:$C,$EB9,Контрагенты!$E:$E,$EC9,Контрагенты!$B:$B,CI$2))</f>
        <v>0</v>
      </c>
      <c r="CJ9" s="33">
        <f>IF($EB9="","",SUMIFS(Контрагенты!$F:$F,Контрагенты!$I:$I,"Инструмент (DC)",Контрагенты!$C:$C,$EB9,Контрагенты!$E:$E,$EC9,Контрагенты!$B:$B,CJ$2))</f>
        <v>0</v>
      </c>
      <c r="CK9" s="33">
        <f>IF($EB9="","",SUMIFS(Контрагенты!$F:$F,Контрагенты!$I:$I,"Инструмент (DC)",Контрагенты!$C:$C,$EB9,Контрагенты!$E:$E,$EC9,Контрагенты!$B:$B,CK$2))</f>
        <v>0</v>
      </c>
      <c r="CL9" s="33">
        <f>IF($EB9="","",SUMIFS(Контрагенты!$F:$F,Контрагенты!$I:$I,"Инструмент (DC)",Контрагенты!$C:$C,$EB9,Контрагенты!$E:$E,$EC9,Контрагенты!$B:$B,CL$2))</f>
        <v>0</v>
      </c>
      <c r="CM9" s="33">
        <f>IF($EB9="","",SUMIFS(Контрагенты!$F:$F,Контрагенты!$I:$I,"Инструмент (DC)",Контрагенты!$C:$C,$EB9,Контрагенты!$E:$E,$EC9,Контрагенты!$B:$B,CM$2))</f>
        <v>0</v>
      </c>
      <c r="CN9" s="33">
        <f>IF($EB9="","",SUMIFS(Контрагенты!$F:$F,Контрагенты!$I:$I,"Инструмент (DC)",Контрагенты!$C:$C,$EB9,Контрагенты!$E:$E,$EC9,Контрагенты!$B:$B,CN$2))</f>
        <v>0</v>
      </c>
      <c r="CO9" s="33">
        <f>IF($EB9="","",SUMIFS(Контрагенты!$F:$F,Контрагенты!$I:$I,"Инструмент (DC)",Контрагенты!$C:$C,$EB9,Контрагенты!$E:$E,$EC9,Контрагенты!$B:$B,CO$2))</f>
        <v>0</v>
      </c>
      <c r="CP9" s="33">
        <f>IF($EB9="","",SUMIFS(Контрагенты!$F:$F,Контрагенты!$I:$I,"Инструмент (DC)",Контрагенты!$C:$C,$EB9,Контрагенты!$E:$E,$EC9,Контрагенты!$B:$B,CP$2))</f>
        <v>0</v>
      </c>
      <c r="CQ9" s="33">
        <f>IF($EB9="","",SUMIFS(Контрагенты!$F:$F,Контрагенты!$I:$I,"Инструмент (DC)",Контрагенты!$C:$C,$EB9,Контрагенты!$E:$E,$EC9,Контрагенты!$B:$B,CQ$2))</f>
        <v>0</v>
      </c>
      <c r="CR9" s="33">
        <f>IF($EB9="","",SUMIFS(Контрагенты!$F:$F,Контрагенты!$I:$I,"Инструмент (DC)",Контрагенты!$C:$C,$EB9,Контрагенты!$E:$E,$EC9,Контрагенты!$B:$B,CR$2))</f>
        <v>0</v>
      </c>
      <c r="CS9" s="33">
        <f>IF($EB9="","",SUMIFS(Контрагенты!$F:$F,Контрагенты!$I:$I,"Инструмент (DC)",Контрагенты!$C:$C,$EB9,Контрагенты!$E:$E,$EC9,Контрагенты!$B:$B,CS$2))</f>
        <v>0</v>
      </c>
      <c r="CT9" s="33">
        <f>IF($EB9="","",SUMIFS(Контрагенты!$F:$F,Контрагенты!$I:$I,"Инструмент (DC)",Контрагенты!$C:$C,$EB9,Контрагенты!$E:$E,$EC9,Контрагенты!$B:$B,CT$2))</f>
        <v>0</v>
      </c>
      <c r="CU9" s="33">
        <f>IF($EB9="","",SUMIFS(Контрагенты!$F:$F,Контрагенты!$I:$I,"Инструмент (DC)",Контрагенты!$C:$C,$EB9,Контрагенты!$E:$E,$EC9,Контрагенты!$B:$B,CU$2))</f>
        <v>0</v>
      </c>
      <c r="CV9" s="33">
        <f>IF($EB9="","",SUMIFS(Контрагенты!$F:$F,Контрагенты!$I:$I,"Инструмент (DC)",Контрагенты!$C:$C,$EB9,Контрагенты!$E:$E,$EC9,Контрагенты!$B:$B,CV$2))</f>
        <v>0</v>
      </c>
      <c r="CW9" s="33">
        <f>IF($EB9="","",SUMIFS(Контрагенты!$F:$F,Контрагенты!$I:$I,"Инструмент (DC)",Контрагенты!$C:$C,$EB9,Контрагенты!$E:$E,$EC9,Контрагенты!$B:$B,CW$2))</f>
        <v>0</v>
      </c>
      <c r="CX9" s="33">
        <f>IF($EB9="","",SUMIFS(Контрагенты!$F:$F,Контрагенты!$I:$I,"Инструмент (DC)",Контрагенты!$C:$C,$EB9,Контрагенты!$E:$E,$EC9,Контрагенты!$B:$B,CX$2))</f>
        <v>0</v>
      </c>
      <c r="CY9" s="33">
        <f>IF($EB9="","",SUMIFS(Контрагенты!$F:$F,Контрагенты!$I:$I,"Инструмент (DC)",Контрагенты!$C:$C,$EB9,Контрагенты!$E:$E,$EC9,Контрагенты!$B:$B,CY$2))</f>
        <v>0</v>
      </c>
      <c r="CZ9" s="33">
        <f>IF($EB9="","",SUMIFS(Контрагенты!$F:$F,Контрагенты!$I:$I,"Инструмент (DC)",Контрагенты!$C:$C,$EB9,Контрагенты!$E:$E,$EC9,Контрагенты!$B:$B,CZ$2))</f>
        <v>0</v>
      </c>
      <c r="DA9" s="33">
        <f>IF($EB9="","",SUMIFS(Контрагенты!$F:$F,Контрагенты!$I:$I,"Инструмент (DC)",Контрагенты!$C:$C,$EB9,Контрагенты!$E:$E,$EC9,Контрагенты!$B:$B,DA$2))</f>
        <v>0</v>
      </c>
      <c r="DB9" s="33">
        <f>IF($EB9="","",SUMIFS(Контрагенты!$F:$F,Контрагенты!$I:$I,"Инструмент (DC)",Контрагенты!$C:$C,$EB9,Контрагенты!$E:$E,$EC9,Контрагенты!$B:$B,DB$2))</f>
        <v>0</v>
      </c>
      <c r="DC9" s="33">
        <f>IF($EB9="","",SUMIFS(Контрагенты!$F:$F,Контрагенты!$I:$I,"Инструмент (DC)",Контрагенты!$C:$C,$EB9,Контрагенты!$E:$E,$EC9,Контрагенты!$B:$B,DC$2))</f>
        <v>0</v>
      </c>
      <c r="DD9" s="33">
        <f>IF($EB9="","",SUMIFS(Контрагенты!$F:$F,Контрагенты!$I:$I,"Инструмент (DC)",Контрагенты!$C:$C,$EB9,Контрагенты!$E:$E,$EC9,Контрагенты!$B:$B,DD$2))</f>
        <v>0</v>
      </c>
      <c r="DE9" s="33">
        <f>IF($EB9="","",SUMIFS(Контрагенты!$F:$F,Контрагенты!$I:$I,"Инструмент (DC)",Контрагенты!$C:$C,$EB9,Контрагенты!$E:$E,$EC9,Контрагенты!$B:$B,DE$2))</f>
        <v>0</v>
      </c>
      <c r="DF9" s="33">
        <f>IF($EB9="","",SUMIFS(Контрагенты!$F:$F,Контрагенты!$I:$I,"Инструмент (DC)",Контрагенты!$C:$C,$EB9,Контрагенты!$E:$E,$EC9,Контрагенты!$B:$B,DF$2))</f>
        <v>0</v>
      </c>
      <c r="DG9" s="33">
        <f>IF($EB9="","",SUMIFS(Контрагенты!$F:$F,Контрагенты!$I:$I,"Инструмент (DC)",Контрагенты!$C:$C,$EB9,Контрагенты!$E:$E,$EC9,Контрагенты!$B:$B,DG$2))</f>
        <v>0</v>
      </c>
      <c r="DH9" s="33">
        <f>IF($EB9="","",SUMIFS(Контрагенты!$F:$F,Контрагенты!$I:$I,"Инструмент (DC)",Контрагенты!$C:$C,$EB9,Контрагенты!$E:$E,$EC9,Контрагенты!$B:$B,DH$2))</f>
        <v>0</v>
      </c>
      <c r="DI9" s="33">
        <f>IF($EB9="","",SUMIFS(Контрагенты!$F:$F,Контрагенты!$I:$I,"Инструмент (DC)",Контрагенты!$C:$C,$EB9,Контрагенты!$E:$E,$EC9,Контрагенты!$B:$B,DI$2))</f>
        <v>0</v>
      </c>
      <c r="DJ9" s="33">
        <f>IF($EB9="","",SUMIFS(Контрагенты!$F:$F,Контрагенты!$I:$I,"Инструмент (DC)",Контрагенты!$C:$C,$EB9,Контрагенты!$E:$E,$EC9,Контрагенты!$B:$B,DJ$2))</f>
        <v>0</v>
      </c>
      <c r="DK9" s="33">
        <f>IF($EB9="","",SUMIFS(Контрагенты!$F:$F,Контрагенты!$I:$I,"Инструмент (DC)",Контрагенты!$C:$C,$EB9,Контрагенты!$E:$E,$EC9,Контрагенты!$B:$B,DK$2))</f>
        <v>0</v>
      </c>
      <c r="DL9" s="33">
        <f>IF($EB9="","",SUMIFS(Контрагенты!$F:$F,Контрагенты!$I:$I,"Инструмент (DC)",Контрагенты!$C:$C,$EB9,Контрагенты!$E:$E,$EC9,Контрагенты!$B:$B,DL$2))</f>
        <v>0</v>
      </c>
      <c r="DM9" s="33">
        <f>IF($EB9="","",SUMIFS(Контрагенты!$F:$F,Контрагенты!$I:$I,"Инструмент (DC)",Контрагенты!$C:$C,$EB9,Контрагенты!$E:$E,$EC9,Контрагенты!$B:$B,DM$2))</f>
        <v>0</v>
      </c>
      <c r="DN9" s="33">
        <f>IF($EB9="","",SUMIFS(Контрагенты!$F:$F,Контрагенты!$I:$I,"Инструмент (DC)",Контрагенты!$C:$C,$EB9,Контрагенты!$E:$E,$EC9,Контрагенты!$B:$B,DN$2))</f>
        <v>0</v>
      </c>
      <c r="DO9" s="33">
        <f>IF($EB9="","",SUMIFS(Контрагенты!$F:$F,Контрагенты!$I:$I,"Инструмент (DC)",Контрагенты!$C:$C,$EB9,Контрагенты!$E:$E,$EC9,Контрагенты!$B:$B,DO$2))</f>
        <v>0</v>
      </c>
      <c r="DP9" s="33">
        <f>IF($EB9="","",SUMIFS(Контрагенты!$F:$F,Контрагенты!$I:$I,"Инструмент (DC)",Контрагенты!$C:$C,$EB9,Контрагенты!$E:$E,$EC9,Контрагенты!$B:$B,DP$2))</f>
        <v>0</v>
      </c>
      <c r="DQ9" s="33">
        <f>IF($EB9="","",SUMIFS(Контрагенты!$F:$F,Контрагенты!$I:$I,"Инструмент (DC)",Контрагенты!$C:$C,$EB9,Контрагенты!$E:$E,$EC9,Контрагенты!$B:$B,DQ$2))</f>
        <v>0</v>
      </c>
      <c r="DR9" s="33">
        <f>IF($EB9="","",SUMIFS(Контрагенты!$F:$F,Контрагенты!$I:$I,"Инструмент (DC)",Контрагенты!$C:$C,$EB9,Контрагенты!$E:$E,$EC9,Контрагенты!$B:$B,DR$2))</f>
        <v>0</v>
      </c>
      <c r="DS9" s="33">
        <f>IF($EB9="","",SUMIFS(Контрагенты!$F:$F,Контрагенты!$I:$I,"Инструмент (DC)",Контрагенты!$C:$C,$EB9,Контрагенты!$E:$E,$EC9,Контрагенты!$B:$B,DS$2))</f>
        <v>0</v>
      </c>
      <c r="DT9" s="33">
        <f>IF($EB9="","",SUMIFS(Контрагенты!$F:$F,Контрагенты!$I:$I,"Инструмент (DC)",Контрагенты!$C:$C,$EB9,Контрагенты!$E:$E,$EC9,Контрагенты!$B:$B,DT$2))</f>
        <v>0</v>
      </c>
      <c r="DU9" s="33">
        <f>IF($EB9="","",SUMIFS(Контрагенты!$F:$F,Контрагенты!$I:$I,"Инструмент (DC)",Контрагенты!$C:$C,$EB9,Контрагенты!$E:$E,$EC9,Контрагенты!$B:$B,DU$2))</f>
        <v>0</v>
      </c>
      <c r="DV9" s="33">
        <f>IF($EB9="","",SUMIFS(Контрагенты!$F:$F,Контрагенты!$I:$I,"Инструмент (DC)",Контрагенты!$C:$C,$EB9,Контрагенты!$E:$E,$EC9,Контрагенты!$B:$B,DV$2))</f>
        <v>0</v>
      </c>
      <c r="DW9" s="33">
        <f>IF($EB9="","",SUMIFS(Контрагенты!$F:$F,Контрагенты!$I:$I,"Инструмент (DC)",Контрагенты!$C:$C,$EB9,Контрагенты!$E:$E,$EC9,Контрагенты!$B:$B,DW$2))</f>
        <v>0</v>
      </c>
      <c r="DX9" s="33">
        <f>IF($EB9="","",SUMIFS(Контрагенты!$F:$F,Контрагенты!$I:$I,"Инструмент (DC)",Контрагенты!$C:$C,$EB9,Контрагенты!$E:$E,$EC9,Контрагенты!$B:$B,DX$2))</f>
        <v>0</v>
      </c>
      <c r="DY9" s="33">
        <f>IF($EB9="","",SUMIFS(Контрагенты!$F:$F,Контрагенты!$I:$I,"Инструмент (DC)",Контрагенты!$C:$C,$EB9,Контрагенты!$E:$E,$EC9,Контрагенты!$B:$B,DY$2))</f>
        <v>0</v>
      </c>
      <c r="DZ9" s="33">
        <f>IF($EB9="","",SUMIFS(Контрагенты!$F:$F,Контрагенты!$I:$I,"Инструмент (DC)",Контрагенты!$C:$C,$EB9,Контрагенты!$E:$E,$EC9,Контрагенты!$B:$B,DZ$2))</f>
        <v>0</v>
      </c>
      <c r="EB9" s="33" t="s">
        <v>209</v>
      </c>
      <c r="EC9" s="33" t="s">
        <v>277</v>
      </c>
    </row>
    <row r="10" spans="1:141" s="33" customFormat="1">
      <c r="H10" s="34" t="str">
        <f t="shared" ref="H10:H67" si="12">IF(A10="","",SUM(I10:DZ10))</f>
        <v/>
      </c>
    </row>
    <row r="11" spans="1:141" s="33" customFormat="1">
      <c r="H11" s="34" t="str">
        <f t="shared" si="12"/>
        <v/>
      </c>
    </row>
    <row r="12" spans="1:141" s="33" customFormat="1">
      <c r="H12" s="34" t="str">
        <f t="shared" si="12"/>
        <v/>
      </c>
    </row>
    <row r="13" spans="1:141" s="33" customFormat="1">
      <c r="H13" s="34" t="str">
        <f t="shared" si="12"/>
        <v/>
      </c>
    </row>
    <row r="14" spans="1:141" s="33" customFormat="1">
      <c r="H14" s="34" t="str">
        <f t="shared" si="12"/>
        <v/>
      </c>
    </row>
    <row r="15" spans="1:141" s="33" customFormat="1">
      <c r="H15" s="34" t="str">
        <f t="shared" si="12"/>
        <v/>
      </c>
    </row>
    <row r="16" spans="1:141" s="33" customFormat="1">
      <c r="H16" s="34" t="str">
        <f t="shared" si="12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12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12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12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12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12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12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12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12"/>
        <v/>
      </c>
    </row>
    <row r="25" spans="1:38">
      <c r="H25" s="34" t="str">
        <f t="shared" si="12"/>
        <v/>
      </c>
    </row>
    <row r="26" spans="1:38">
      <c r="H26" s="34" t="str">
        <f t="shared" si="12"/>
        <v/>
      </c>
    </row>
    <row r="27" spans="1:38">
      <c r="H27" s="34" t="str">
        <f t="shared" si="12"/>
        <v/>
      </c>
    </row>
    <row r="28" spans="1:38">
      <c r="H28" s="34" t="str">
        <f t="shared" si="12"/>
        <v/>
      </c>
    </row>
    <row r="29" spans="1:38">
      <c r="H29" s="34" t="str">
        <f t="shared" si="12"/>
        <v/>
      </c>
    </row>
    <row r="30" spans="1:38">
      <c r="H30" s="34" t="str">
        <f t="shared" si="12"/>
        <v/>
      </c>
    </row>
    <row r="31" spans="1:38">
      <c r="H31" s="34" t="str">
        <f t="shared" si="12"/>
        <v/>
      </c>
    </row>
    <row r="32" spans="1:38">
      <c r="H32" s="34" t="str">
        <f t="shared" si="12"/>
        <v/>
      </c>
    </row>
    <row r="33" spans="8:8">
      <c r="H33" s="34" t="str">
        <f t="shared" si="12"/>
        <v/>
      </c>
    </row>
    <row r="34" spans="8:8">
      <c r="H34" s="34" t="str">
        <f t="shared" si="12"/>
        <v/>
      </c>
    </row>
    <row r="35" spans="8:8">
      <c r="H35" s="34" t="str">
        <f t="shared" si="12"/>
        <v/>
      </c>
    </row>
    <row r="36" spans="8:8">
      <c r="H36" s="34" t="str">
        <f t="shared" si="12"/>
        <v/>
      </c>
    </row>
    <row r="37" spans="8:8">
      <c r="H37" s="34" t="str">
        <f t="shared" si="12"/>
        <v/>
      </c>
    </row>
    <row r="38" spans="8:8">
      <c r="H38" s="34" t="str">
        <f t="shared" si="12"/>
        <v/>
      </c>
    </row>
    <row r="39" spans="8:8">
      <c r="H39" s="34" t="str">
        <f t="shared" si="12"/>
        <v/>
      </c>
    </row>
    <row r="40" spans="8:8">
      <c r="H40" s="34" t="str">
        <f t="shared" si="12"/>
        <v/>
      </c>
    </row>
    <row r="41" spans="8:8">
      <c r="H41" s="34" t="str">
        <f t="shared" si="12"/>
        <v/>
      </c>
    </row>
    <row r="42" spans="8:8">
      <c r="H42" s="34" t="str">
        <f t="shared" si="12"/>
        <v/>
      </c>
    </row>
    <row r="43" spans="8:8">
      <c r="H43" s="34" t="str">
        <f t="shared" si="12"/>
        <v/>
      </c>
    </row>
    <row r="44" spans="8:8">
      <c r="H44" s="34" t="str">
        <f t="shared" si="12"/>
        <v/>
      </c>
    </row>
    <row r="45" spans="8:8">
      <c r="H45" s="34" t="str">
        <f t="shared" si="12"/>
        <v/>
      </c>
    </row>
    <row r="46" spans="8:8">
      <c r="H46" s="34" t="str">
        <f t="shared" si="12"/>
        <v/>
      </c>
    </row>
    <row r="47" spans="8:8">
      <c r="H47" s="34" t="str">
        <f t="shared" si="12"/>
        <v/>
      </c>
    </row>
    <row r="48" spans="8:8">
      <c r="H48" s="34" t="str">
        <f t="shared" si="12"/>
        <v/>
      </c>
    </row>
    <row r="49" spans="8:8">
      <c r="H49" s="34" t="str">
        <f t="shared" si="12"/>
        <v/>
      </c>
    </row>
    <row r="50" spans="8:8">
      <c r="H50" s="34" t="str">
        <f t="shared" si="12"/>
        <v/>
      </c>
    </row>
    <row r="51" spans="8:8">
      <c r="H51" s="34" t="str">
        <f t="shared" si="12"/>
        <v/>
      </c>
    </row>
    <row r="52" spans="8:8">
      <c r="H52" s="34" t="str">
        <f t="shared" si="12"/>
        <v/>
      </c>
    </row>
    <row r="53" spans="8:8">
      <c r="H53" s="34" t="str">
        <f t="shared" si="12"/>
        <v/>
      </c>
    </row>
    <row r="54" spans="8:8">
      <c r="H54" s="34" t="str">
        <f t="shared" si="12"/>
        <v/>
      </c>
    </row>
    <row r="55" spans="8:8">
      <c r="H55" s="34" t="str">
        <f t="shared" si="12"/>
        <v/>
      </c>
    </row>
    <row r="56" spans="8:8">
      <c r="H56" s="34" t="str">
        <f t="shared" si="12"/>
        <v/>
      </c>
    </row>
    <row r="57" spans="8:8">
      <c r="H57" s="34" t="str">
        <f t="shared" si="12"/>
        <v/>
      </c>
    </row>
    <row r="58" spans="8:8">
      <c r="H58" s="34" t="str">
        <f t="shared" si="12"/>
        <v/>
      </c>
    </row>
    <row r="59" spans="8:8">
      <c r="H59" s="34" t="str">
        <f t="shared" si="12"/>
        <v/>
      </c>
    </row>
    <row r="60" spans="8:8">
      <c r="H60" s="34" t="str">
        <f t="shared" si="12"/>
        <v/>
      </c>
    </row>
    <row r="61" spans="8:8">
      <c r="H61" s="34" t="str">
        <f t="shared" si="12"/>
        <v/>
      </c>
    </row>
    <row r="62" spans="8:8">
      <c r="H62" s="34" t="str">
        <f t="shared" si="12"/>
        <v/>
      </c>
    </row>
    <row r="63" spans="8:8">
      <c r="H63" s="34" t="str">
        <f t="shared" si="12"/>
        <v/>
      </c>
    </row>
    <row r="64" spans="8:8">
      <c r="H64" s="34" t="str">
        <f t="shared" si="12"/>
        <v/>
      </c>
    </row>
    <row r="65" spans="8:8">
      <c r="H65" s="34" t="str">
        <f t="shared" si="12"/>
        <v/>
      </c>
    </row>
    <row r="66" spans="8:8">
      <c r="H66" s="34" t="str">
        <f t="shared" si="12"/>
        <v/>
      </c>
    </row>
    <row r="67" spans="8:8">
      <c r="H67" s="34" t="str">
        <f t="shared" si="12"/>
        <v/>
      </c>
    </row>
    <row r="68" spans="8:8">
      <c r="H68" s="34" t="str">
        <f t="shared" ref="H68:H131" si="13">IF(A68="","",SUM(I68:DZ68))</f>
        <v/>
      </c>
    </row>
    <row r="69" spans="8:8">
      <c r="H69" s="34" t="str">
        <f t="shared" si="13"/>
        <v/>
      </c>
    </row>
    <row r="70" spans="8:8">
      <c r="H70" s="34" t="str">
        <f t="shared" si="13"/>
        <v/>
      </c>
    </row>
    <row r="71" spans="8:8">
      <c r="H71" s="34" t="str">
        <f t="shared" si="13"/>
        <v/>
      </c>
    </row>
    <row r="72" spans="8:8">
      <c r="H72" s="34" t="str">
        <f t="shared" si="13"/>
        <v/>
      </c>
    </row>
    <row r="73" spans="8:8">
      <c r="H73" s="34" t="str">
        <f t="shared" si="13"/>
        <v/>
      </c>
    </row>
    <row r="74" spans="8:8">
      <c r="H74" s="34" t="str">
        <f t="shared" si="13"/>
        <v/>
      </c>
    </row>
    <row r="75" spans="8:8">
      <c r="H75" s="34" t="str">
        <f t="shared" si="13"/>
        <v/>
      </c>
    </row>
    <row r="76" spans="8:8">
      <c r="H76" s="34" t="str">
        <f t="shared" si="13"/>
        <v/>
      </c>
    </row>
    <row r="77" spans="8:8">
      <c r="H77" s="34" t="str">
        <f t="shared" si="13"/>
        <v/>
      </c>
    </row>
    <row r="78" spans="8:8">
      <c r="H78" s="34" t="str">
        <f t="shared" si="13"/>
        <v/>
      </c>
    </row>
    <row r="79" spans="8:8">
      <c r="H79" s="34" t="str">
        <f t="shared" si="13"/>
        <v/>
      </c>
    </row>
    <row r="80" spans="8:8">
      <c r="H80" s="34" t="str">
        <f t="shared" si="13"/>
        <v/>
      </c>
    </row>
    <row r="81" spans="8:8">
      <c r="H81" s="34" t="str">
        <f t="shared" si="13"/>
        <v/>
      </c>
    </row>
    <row r="82" spans="8:8">
      <c r="H82" s="34" t="str">
        <f t="shared" si="13"/>
        <v/>
      </c>
    </row>
    <row r="83" spans="8:8">
      <c r="H83" s="34" t="str">
        <f t="shared" si="13"/>
        <v/>
      </c>
    </row>
    <row r="84" spans="8:8">
      <c r="H84" s="34" t="str">
        <f t="shared" si="13"/>
        <v/>
      </c>
    </row>
    <row r="85" spans="8:8">
      <c r="H85" s="34" t="str">
        <f t="shared" si="13"/>
        <v/>
      </c>
    </row>
    <row r="86" spans="8:8">
      <c r="H86" s="34" t="str">
        <f t="shared" si="13"/>
        <v/>
      </c>
    </row>
    <row r="87" spans="8:8">
      <c r="H87" s="34" t="str">
        <f t="shared" si="13"/>
        <v/>
      </c>
    </row>
    <row r="88" spans="8:8">
      <c r="H88" s="34" t="str">
        <f t="shared" si="13"/>
        <v/>
      </c>
    </row>
    <row r="89" spans="8:8">
      <c r="H89" s="34" t="str">
        <f t="shared" si="13"/>
        <v/>
      </c>
    </row>
    <row r="90" spans="8:8">
      <c r="H90" s="34" t="str">
        <f t="shared" si="13"/>
        <v/>
      </c>
    </row>
    <row r="91" spans="8:8">
      <c r="H91" s="34" t="str">
        <f t="shared" si="13"/>
        <v/>
      </c>
    </row>
    <row r="92" spans="8:8">
      <c r="H92" s="34" t="str">
        <f t="shared" si="13"/>
        <v/>
      </c>
    </row>
    <row r="93" spans="8:8">
      <c r="H93" s="34" t="str">
        <f t="shared" si="13"/>
        <v/>
      </c>
    </row>
    <row r="94" spans="8:8">
      <c r="H94" s="34" t="str">
        <f t="shared" si="13"/>
        <v/>
      </c>
    </row>
    <row r="95" spans="8:8">
      <c r="H95" s="34" t="str">
        <f t="shared" si="13"/>
        <v/>
      </c>
    </row>
    <row r="96" spans="8:8">
      <c r="H96" s="34" t="str">
        <f t="shared" si="13"/>
        <v/>
      </c>
    </row>
    <row r="97" spans="8:8">
      <c r="H97" s="34" t="str">
        <f t="shared" si="13"/>
        <v/>
      </c>
    </row>
    <row r="98" spans="8:8">
      <c r="H98" s="34" t="str">
        <f t="shared" si="13"/>
        <v/>
      </c>
    </row>
    <row r="99" spans="8:8">
      <c r="H99" s="34" t="str">
        <f t="shared" si="13"/>
        <v/>
      </c>
    </row>
    <row r="100" spans="8:8">
      <c r="H100" s="34" t="str">
        <f t="shared" si="13"/>
        <v/>
      </c>
    </row>
    <row r="101" spans="8:8">
      <c r="H101" s="34" t="str">
        <f t="shared" si="13"/>
        <v/>
      </c>
    </row>
    <row r="102" spans="8:8">
      <c r="H102" s="34" t="str">
        <f t="shared" si="13"/>
        <v/>
      </c>
    </row>
    <row r="103" spans="8:8">
      <c r="H103" s="34" t="str">
        <f t="shared" si="13"/>
        <v/>
      </c>
    </row>
    <row r="104" spans="8:8">
      <c r="H104" s="34" t="str">
        <f t="shared" si="13"/>
        <v/>
      </c>
    </row>
    <row r="105" spans="8:8">
      <c r="H105" s="34" t="str">
        <f t="shared" si="13"/>
        <v/>
      </c>
    </row>
    <row r="106" spans="8:8">
      <c r="H106" s="34" t="str">
        <f t="shared" si="13"/>
        <v/>
      </c>
    </row>
    <row r="107" spans="8:8">
      <c r="H107" s="34" t="str">
        <f t="shared" si="13"/>
        <v/>
      </c>
    </row>
    <row r="108" spans="8:8">
      <c r="H108" s="34" t="str">
        <f t="shared" si="13"/>
        <v/>
      </c>
    </row>
    <row r="109" spans="8:8">
      <c r="H109" s="34" t="str">
        <f t="shared" si="13"/>
        <v/>
      </c>
    </row>
    <row r="110" spans="8:8">
      <c r="H110" s="34" t="str">
        <f t="shared" si="13"/>
        <v/>
      </c>
    </row>
    <row r="111" spans="8:8">
      <c r="H111" s="34" t="str">
        <f t="shared" si="13"/>
        <v/>
      </c>
    </row>
    <row r="112" spans="8:8">
      <c r="H112" s="34" t="str">
        <f t="shared" si="13"/>
        <v/>
      </c>
    </row>
    <row r="113" spans="8:8">
      <c r="H113" s="34" t="str">
        <f t="shared" si="13"/>
        <v/>
      </c>
    </row>
    <row r="114" spans="8:8">
      <c r="H114" s="34" t="str">
        <f t="shared" si="13"/>
        <v/>
      </c>
    </row>
    <row r="115" spans="8:8">
      <c r="H115" s="34" t="str">
        <f t="shared" si="13"/>
        <v/>
      </c>
    </row>
    <row r="116" spans="8:8">
      <c r="H116" s="34" t="str">
        <f t="shared" si="13"/>
        <v/>
      </c>
    </row>
    <row r="117" spans="8:8">
      <c r="H117" s="34" t="str">
        <f t="shared" si="13"/>
        <v/>
      </c>
    </row>
    <row r="118" spans="8:8">
      <c r="H118" s="34" t="str">
        <f t="shared" si="13"/>
        <v/>
      </c>
    </row>
    <row r="119" spans="8:8">
      <c r="H119" s="34" t="str">
        <f t="shared" si="13"/>
        <v/>
      </c>
    </row>
    <row r="120" spans="8:8">
      <c r="H120" s="34" t="str">
        <f t="shared" si="13"/>
        <v/>
      </c>
    </row>
    <row r="121" spans="8:8">
      <c r="H121" s="34" t="str">
        <f t="shared" si="13"/>
        <v/>
      </c>
    </row>
    <row r="122" spans="8:8">
      <c r="H122" s="34" t="str">
        <f t="shared" si="13"/>
        <v/>
      </c>
    </row>
    <row r="123" spans="8:8">
      <c r="H123" s="34" t="str">
        <f t="shared" si="13"/>
        <v/>
      </c>
    </row>
    <row r="124" spans="8:8">
      <c r="H124" s="34" t="str">
        <f t="shared" si="13"/>
        <v/>
      </c>
    </row>
    <row r="125" spans="8:8">
      <c r="H125" s="34" t="str">
        <f t="shared" si="13"/>
        <v/>
      </c>
    </row>
    <row r="126" spans="8:8">
      <c r="H126" s="34" t="str">
        <f t="shared" si="13"/>
        <v/>
      </c>
    </row>
    <row r="127" spans="8:8">
      <c r="H127" s="34" t="str">
        <f t="shared" si="13"/>
        <v/>
      </c>
    </row>
    <row r="128" spans="8:8">
      <c r="H128" s="34" t="str">
        <f t="shared" si="13"/>
        <v/>
      </c>
    </row>
    <row r="129" spans="8:8">
      <c r="H129" s="34" t="str">
        <f t="shared" si="13"/>
        <v/>
      </c>
    </row>
    <row r="130" spans="8:8">
      <c r="H130" s="34" t="str">
        <f t="shared" si="13"/>
        <v/>
      </c>
    </row>
    <row r="131" spans="8:8">
      <c r="H131" s="34" t="str">
        <f t="shared" si="13"/>
        <v/>
      </c>
    </row>
    <row r="132" spans="8:8">
      <c r="H132" s="34" t="str">
        <f t="shared" ref="H132:H195" si="14">IF(A132="","",SUM(I132:DZ132))</f>
        <v/>
      </c>
    </row>
    <row r="133" spans="8:8">
      <c r="H133" s="34" t="str">
        <f t="shared" si="14"/>
        <v/>
      </c>
    </row>
    <row r="134" spans="8:8">
      <c r="H134" s="34" t="str">
        <f t="shared" si="14"/>
        <v/>
      </c>
    </row>
    <row r="135" spans="8:8">
      <c r="H135" s="34" t="str">
        <f t="shared" si="14"/>
        <v/>
      </c>
    </row>
    <row r="136" spans="8:8">
      <c r="H136" s="34" t="str">
        <f t="shared" si="14"/>
        <v/>
      </c>
    </row>
    <row r="137" spans="8:8">
      <c r="H137" s="34" t="str">
        <f t="shared" si="14"/>
        <v/>
      </c>
    </row>
    <row r="138" spans="8:8">
      <c r="H138" s="34" t="str">
        <f t="shared" si="14"/>
        <v/>
      </c>
    </row>
    <row r="139" spans="8:8">
      <c r="H139" s="34" t="str">
        <f t="shared" si="14"/>
        <v/>
      </c>
    </row>
    <row r="140" spans="8:8">
      <c r="H140" s="34" t="str">
        <f t="shared" si="14"/>
        <v/>
      </c>
    </row>
    <row r="141" spans="8:8">
      <c r="H141" s="34" t="str">
        <f t="shared" si="14"/>
        <v/>
      </c>
    </row>
    <row r="142" spans="8:8">
      <c r="H142" s="34" t="str">
        <f t="shared" si="14"/>
        <v/>
      </c>
    </row>
    <row r="143" spans="8:8">
      <c r="H143" s="34" t="str">
        <f t="shared" si="14"/>
        <v/>
      </c>
    </row>
    <row r="144" spans="8:8">
      <c r="H144" s="34" t="str">
        <f t="shared" si="14"/>
        <v/>
      </c>
    </row>
    <row r="145" spans="8:8">
      <c r="H145" s="34" t="str">
        <f t="shared" si="14"/>
        <v/>
      </c>
    </row>
    <row r="146" spans="8:8">
      <c r="H146" s="34" t="str">
        <f t="shared" si="14"/>
        <v/>
      </c>
    </row>
    <row r="147" spans="8:8">
      <c r="H147" s="34" t="str">
        <f t="shared" si="14"/>
        <v/>
      </c>
    </row>
    <row r="148" spans="8:8">
      <c r="H148" s="34" t="str">
        <f t="shared" si="14"/>
        <v/>
      </c>
    </row>
    <row r="149" spans="8:8">
      <c r="H149" s="34" t="str">
        <f t="shared" si="14"/>
        <v/>
      </c>
    </row>
    <row r="150" spans="8:8">
      <c r="H150" s="34" t="str">
        <f t="shared" si="14"/>
        <v/>
      </c>
    </row>
    <row r="151" spans="8:8">
      <c r="H151" s="34" t="str">
        <f t="shared" si="14"/>
        <v/>
      </c>
    </row>
    <row r="152" spans="8:8">
      <c r="H152" s="34" t="str">
        <f t="shared" si="14"/>
        <v/>
      </c>
    </row>
    <row r="153" spans="8:8">
      <c r="H153" s="34" t="str">
        <f t="shared" si="14"/>
        <v/>
      </c>
    </row>
    <row r="154" spans="8:8">
      <c r="H154" s="34" t="str">
        <f t="shared" si="14"/>
        <v/>
      </c>
    </row>
    <row r="155" spans="8:8">
      <c r="H155" s="34" t="str">
        <f t="shared" si="14"/>
        <v/>
      </c>
    </row>
    <row r="156" spans="8:8">
      <c r="H156" s="34" t="str">
        <f t="shared" si="14"/>
        <v/>
      </c>
    </row>
    <row r="157" spans="8:8">
      <c r="H157" s="34" t="str">
        <f t="shared" si="14"/>
        <v/>
      </c>
    </row>
    <row r="158" spans="8:8">
      <c r="H158" s="34" t="str">
        <f t="shared" si="14"/>
        <v/>
      </c>
    </row>
    <row r="159" spans="8:8">
      <c r="H159" s="34" t="str">
        <f t="shared" si="14"/>
        <v/>
      </c>
    </row>
    <row r="160" spans="8:8">
      <c r="H160" s="34" t="str">
        <f t="shared" si="14"/>
        <v/>
      </c>
    </row>
    <row r="161" spans="8:8">
      <c r="H161" s="34" t="str">
        <f t="shared" si="14"/>
        <v/>
      </c>
    </row>
    <row r="162" spans="8:8">
      <c r="H162" s="34" t="str">
        <f t="shared" si="14"/>
        <v/>
      </c>
    </row>
    <row r="163" spans="8:8">
      <c r="H163" s="34" t="str">
        <f t="shared" si="14"/>
        <v/>
      </c>
    </row>
    <row r="164" spans="8:8">
      <c r="H164" s="34" t="str">
        <f t="shared" si="14"/>
        <v/>
      </c>
    </row>
    <row r="165" spans="8:8">
      <c r="H165" s="34" t="str">
        <f t="shared" si="14"/>
        <v/>
      </c>
    </row>
    <row r="166" spans="8:8">
      <c r="H166" s="34" t="str">
        <f t="shared" si="14"/>
        <v/>
      </c>
    </row>
    <row r="167" spans="8:8">
      <c r="H167" s="34" t="str">
        <f t="shared" si="14"/>
        <v/>
      </c>
    </row>
    <row r="168" spans="8:8">
      <c r="H168" s="34" t="str">
        <f t="shared" si="14"/>
        <v/>
      </c>
    </row>
    <row r="169" spans="8:8">
      <c r="H169" s="34" t="str">
        <f t="shared" si="14"/>
        <v/>
      </c>
    </row>
    <row r="170" spans="8:8">
      <c r="H170" s="34" t="str">
        <f t="shared" si="14"/>
        <v/>
      </c>
    </row>
    <row r="171" spans="8:8">
      <c r="H171" s="34" t="str">
        <f t="shared" si="14"/>
        <v/>
      </c>
    </row>
    <row r="172" spans="8:8">
      <c r="H172" s="34" t="str">
        <f t="shared" si="14"/>
        <v/>
      </c>
    </row>
    <row r="173" spans="8:8">
      <c r="H173" s="34" t="str">
        <f t="shared" si="14"/>
        <v/>
      </c>
    </row>
    <row r="174" spans="8:8">
      <c r="H174" s="34" t="str">
        <f t="shared" si="14"/>
        <v/>
      </c>
    </row>
    <row r="175" spans="8:8">
      <c r="H175" s="34" t="str">
        <f t="shared" si="14"/>
        <v/>
      </c>
    </row>
    <row r="176" spans="8:8">
      <c r="H176" s="34" t="str">
        <f t="shared" si="14"/>
        <v/>
      </c>
    </row>
    <row r="177" spans="8:8">
      <c r="H177" s="34" t="str">
        <f t="shared" si="14"/>
        <v/>
      </c>
    </row>
    <row r="178" spans="8:8">
      <c r="H178" s="34" t="str">
        <f t="shared" si="14"/>
        <v/>
      </c>
    </row>
    <row r="179" spans="8:8">
      <c r="H179" s="34" t="str">
        <f t="shared" si="14"/>
        <v/>
      </c>
    </row>
    <row r="180" spans="8:8">
      <c r="H180" s="34" t="str">
        <f t="shared" si="14"/>
        <v/>
      </c>
    </row>
    <row r="181" spans="8:8">
      <c r="H181" s="34" t="str">
        <f t="shared" si="14"/>
        <v/>
      </c>
    </row>
    <row r="182" spans="8:8">
      <c r="H182" s="34" t="str">
        <f t="shared" si="14"/>
        <v/>
      </c>
    </row>
    <row r="183" spans="8:8">
      <c r="H183" s="34" t="str">
        <f t="shared" si="14"/>
        <v/>
      </c>
    </row>
    <row r="184" spans="8:8">
      <c r="H184" s="34" t="str">
        <f t="shared" si="14"/>
        <v/>
      </c>
    </row>
    <row r="185" spans="8:8">
      <c r="H185" s="34" t="str">
        <f t="shared" si="14"/>
        <v/>
      </c>
    </row>
    <row r="186" spans="8:8">
      <c r="H186" s="34" t="str">
        <f t="shared" si="14"/>
        <v/>
      </c>
    </row>
    <row r="187" spans="8:8">
      <c r="H187" s="34" t="str">
        <f t="shared" si="14"/>
        <v/>
      </c>
    </row>
    <row r="188" spans="8:8">
      <c r="H188" s="34" t="str">
        <f t="shared" si="14"/>
        <v/>
      </c>
    </row>
    <row r="189" spans="8:8">
      <c r="H189" s="34" t="str">
        <f t="shared" si="14"/>
        <v/>
      </c>
    </row>
    <row r="190" spans="8:8">
      <c r="H190" s="34" t="str">
        <f t="shared" si="14"/>
        <v/>
      </c>
    </row>
    <row r="191" spans="8:8">
      <c r="H191" s="34" t="str">
        <f t="shared" si="14"/>
        <v/>
      </c>
    </row>
    <row r="192" spans="8:8">
      <c r="H192" s="34" t="str">
        <f t="shared" si="14"/>
        <v/>
      </c>
    </row>
    <row r="193" spans="8:8">
      <c r="H193" s="34" t="str">
        <f t="shared" si="14"/>
        <v/>
      </c>
    </row>
    <row r="194" spans="8:8">
      <c r="H194" s="34" t="str">
        <f t="shared" si="14"/>
        <v/>
      </c>
    </row>
    <row r="195" spans="8:8">
      <c r="H195" s="34" t="str">
        <f t="shared" si="14"/>
        <v/>
      </c>
    </row>
    <row r="196" spans="8:8">
      <c r="H196" s="34" t="str">
        <f t="shared" ref="H196:H259" si="15">IF(A196="","",SUM(I196:DZ196))</f>
        <v/>
      </c>
    </row>
    <row r="197" spans="8:8">
      <c r="H197" s="34" t="str">
        <f t="shared" si="15"/>
        <v/>
      </c>
    </row>
    <row r="198" spans="8:8">
      <c r="H198" s="34" t="str">
        <f t="shared" si="15"/>
        <v/>
      </c>
    </row>
    <row r="199" spans="8:8">
      <c r="H199" s="34" t="str">
        <f t="shared" si="15"/>
        <v/>
      </c>
    </row>
    <row r="200" spans="8:8">
      <c r="H200" s="34" t="str">
        <f t="shared" si="15"/>
        <v/>
      </c>
    </row>
    <row r="201" spans="8:8">
      <c r="H201" s="34" t="str">
        <f t="shared" si="15"/>
        <v/>
      </c>
    </row>
    <row r="202" spans="8:8">
      <c r="H202" s="34" t="str">
        <f t="shared" si="15"/>
        <v/>
      </c>
    </row>
    <row r="203" spans="8:8">
      <c r="H203" s="34" t="str">
        <f t="shared" si="15"/>
        <v/>
      </c>
    </row>
    <row r="204" spans="8:8">
      <c r="H204" s="34" t="str">
        <f t="shared" si="15"/>
        <v/>
      </c>
    </row>
    <row r="205" spans="8:8">
      <c r="H205" s="34" t="str">
        <f t="shared" si="15"/>
        <v/>
      </c>
    </row>
    <row r="206" spans="8:8">
      <c r="H206" s="34" t="str">
        <f t="shared" si="15"/>
        <v/>
      </c>
    </row>
    <row r="207" spans="8:8">
      <c r="H207" s="34" t="str">
        <f t="shared" si="15"/>
        <v/>
      </c>
    </row>
    <row r="208" spans="8:8">
      <c r="H208" s="34" t="str">
        <f t="shared" si="15"/>
        <v/>
      </c>
    </row>
    <row r="209" spans="8:8">
      <c r="H209" s="34" t="str">
        <f t="shared" si="15"/>
        <v/>
      </c>
    </row>
    <row r="210" spans="8:8">
      <c r="H210" s="34" t="str">
        <f t="shared" si="15"/>
        <v/>
      </c>
    </row>
    <row r="211" spans="8:8">
      <c r="H211" s="34" t="str">
        <f t="shared" si="15"/>
        <v/>
      </c>
    </row>
    <row r="212" spans="8:8">
      <c r="H212" s="34" t="str">
        <f t="shared" si="15"/>
        <v/>
      </c>
    </row>
    <row r="213" spans="8:8">
      <c r="H213" s="34" t="str">
        <f t="shared" si="15"/>
        <v/>
      </c>
    </row>
    <row r="214" spans="8:8">
      <c r="H214" s="34" t="str">
        <f t="shared" si="15"/>
        <v/>
      </c>
    </row>
    <row r="215" spans="8:8">
      <c r="H215" s="34" t="str">
        <f t="shared" si="15"/>
        <v/>
      </c>
    </row>
    <row r="216" spans="8:8">
      <c r="H216" s="34" t="str">
        <f t="shared" si="15"/>
        <v/>
      </c>
    </row>
    <row r="217" spans="8:8">
      <c r="H217" s="34" t="str">
        <f t="shared" si="15"/>
        <v/>
      </c>
    </row>
    <row r="218" spans="8:8">
      <c r="H218" s="34" t="str">
        <f t="shared" si="15"/>
        <v/>
      </c>
    </row>
    <row r="219" spans="8:8">
      <c r="H219" s="34" t="str">
        <f t="shared" si="15"/>
        <v/>
      </c>
    </row>
    <row r="220" spans="8:8">
      <c r="H220" s="34" t="str">
        <f t="shared" si="15"/>
        <v/>
      </c>
    </row>
    <row r="221" spans="8:8">
      <c r="H221" s="34" t="str">
        <f t="shared" si="15"/>
        <v/>
      </c>
    </row>
    <row r="222" spans="8:8">
      <c r="H222" s="34" t="str">
        <f t="shared" si="15"/>
        <v/>
      </c>
    </row>
    <row r="223" spans="8:8">
      <c r="H223" s="34" t="str">
        <f t="shared" si="15"/>
        <v/>
      </c>
    </row>
    <row r="224" spans="8:8">
      <c r="H224" s="34" t="str">
        <f t="shared" si="15"/>
        <v/>
      </c>
    </row>
    <row r="225" spans="8:8">
      <c r="H225" s="34" t="str">
        <f t="shared" si="15"/>
        <v/>
      </c>
    </row>
    <row r="226" spans="8:8">
      <c r="H226" s="34" t="str">
        <f t="shared" si="15"/>
        <v/>
      </c>
    </row>
    <row r="227" spans="8:8">
      <c r="H227" s="34" t="str">
        <f t="shared" si="15"/>
        <v/>
      </c>
    </row>
    <row r="228" spans="8:8">
      <c r="H228" s="34" t="str">
        <f t="shared" si="15"/>
        <v/>
      </c>
    </row>
    <row r="229" spans="8:8">
      <c r="H229" s="34" t="str">
        <f t="shared" si="15"/>
        <v/>
      </c>
    </row>
    <row r="230" spans="8:8">
      <c r="H230" s="34" t="str">
        <f t="shared" si="15"/>
        <v/>
      </c>
    </row>
    <row r="231" spans="8:8">
      <c r="H231" s="34" t="str">
        <f t="shared" si="15"/>
        <v/>
      </c>
    </row>
    <row r="232" spans="8:8">
      <c r="H232" s="34" t="str">
        <f t="shared" si="15"/>
        <v/>
      </c>
    </row>
    <row r="233" spans="8:8">
      <c r="H233" s="34" t="str">
        <f t="shared" si="15"/>
        <v/>
      </c>
    </row>
    <row r="234" spans="8:8">
      <c r="H234" s="34" t="str">
        <f t="shared" si="15"/>
        <v/>
      </c>
    </row>
    <row r="235" spans="8:8">
      <c r="H235" s="34" t="str">
        <f t="shared" si="15"/>
        <v/>
      </c>
    </row>
    <row r="236" spans="8:8">
      <c r="H236" s="34" t="str">
        <f t="shared" si="15"/>
        <v/>
      </c>
    </row>
    <row r="237" spans="8:8">
      <c r="H237" s="34" t="str">
        <f t="shared" si="15"/>
        <v/>
      </c>
    </row>
    <row r="238" spans="8:8">
      <c r="H238" s="34" t="str">
        <f t="shared" si="15"/>
        <v/>
      </c>
    </row>
    <row r="239" spans="8:8">
      <c r="H239" s="34" t="str">
        <f t="shared" si="15"/>
        <v/>
      </c>
    </row>
    <row r="240" spans="8:8">
      <c r="H240" s="34" t="str">
        <f t="shared" si="15"/>
        <v/>
      </c>
    </row>
    <row r="241" spans="8:8">
      <c r="H241" s="34" t="str">
        <f t="shared" si="15"/>
        <v/>
      </c>
    </row>
    <row r="242" spans="8:8">
      <c r="H242" s="34" t="str">
        <f t="shared" si="15"/>
        <v/>
      </c>
    </row>
    <row r="243" spans="8:8">
      <c r="H243" s="34" t="str">
        <f t="shared" si="15"/>
        <v/>
      </c>
    </row>
    <row r="244" spans="8:8">
      <c r="H244" s="34" t="str">
        <f t="shared" si="15"/>
        <v/>
      </c>
    </row>
    <row r="245" spans="8:8">
      <c r="H245" s="34" t="str">
        <f t="shared" si="15"/>
        <v/>
      </c>
    </row>
    <row r="246" spans="8:8">
      <c r="H246" s="34" t="str">
        <f t="shared" si="15"/>
        <v/>
      </c>
    </row>
    <row r="247" spans="8:8">
      <c r="H247" s="34" t="str">
        <f t="shared" si="15"/>
        <v/>
      </c>
    </row>
    <row r="248" spans="8:8">
      <c r="H248" s="34" t="str">
        <f t="shared" si="15"/>
        <v/>
      </c>
    </row>
    <row r="249" spans="8:8">
      <c r="H249" s="34" t="str">
        <f t="shared" si="15"/>
        <v/>
      </c>
    </row>
    <row r="250" spans="8:8">
      <c r="H250" s="34" t="str">
        <f t="shared" si="15"/>
        <v/>
      </c>
    </row>
    <row r="251" spans="8:8">
      <c r="H251" s="34" t="str">
        <f t="shared" si="15"/>
        <v/>
      </c>
    </row>
    <row r="252" spans="8:8">
      <c r="H252" s="34" t="str">
        <f t="shared" si="15"/>
        <v/>
      </c>
    </row>
    <row r="253" spans="8:8">
      <c r="H253" s="34" t="str">
        <f t="shared" si="15"/>
        <v/>
      </c>
    </row>
    <row r="254" spans="8:8">
      <c r="H254" s="34" t="str">
        <f t="shared" si="15"/>
        <v/>
      </c>
    </row>
    <row r="255" spans="8:8">
      <c r="H255" s="34" t="str">
        <f t="shared" si="15"/>
        <v/>
      </c>
    </row>
    <row r="256" spans="8:8">
      <c r="H256" s="34" t="str">
        <f t="shared" si="15"/>
        <v/>
      </c>
    </row>
    <row r="257" spans="8:8">
      <c r="H257" s="34" t="str">
        <f t="shared" si="15"/>
        <v/>
      </c>
    </row>
    <row r="258" spans="8:8">
      <c r="H258" s="34" t="str">
        <f t="shared" si="15"/>
        <v/>
      </c>
    </row>
    <row r="259" spans="8:8">
      <c r="H259" s="34" t="str">
        <f t="shared" si="15"/>
        <v/>
      </c>
    </row>
    <row r="260" spans="8:8">
      <c r="H260" s="34" t="str">
        <f t="shared" ref="H260:H323" si="16">IF(A260="","",SUM(I260:DZ260))</f>
        <v/>
      </c>
    </row>
    <row r="261" spans="8:8">
      <c r="H261" s="34" t="str">
        <f t="shared" si="16"/>
        <v/>
      </c>
    </row>
    <row r="262" spans="8:8">
      <c r="H262" s="34" t="str">
        <f t="shared" si="16"/>
        <v/>
      </c>
    </row>
    <row r="263" spans="8:8">
      <c r="H263" s="34" t="str">
        <f t="shared" si="16"/>
        <v/>
      </c>
    </row>
    <row r="264" spans="8:8">
      <c r="H264" s="34" t="str">
        <f t="shared" si="16"/>
        <v/>
      </c>
    </row>
    <row r="265" spans="8:8">
      <c r="H265" s="34" t="str">
        <f t="shared" si="16"/>
        <v/>
      </c>
    </row>
    <row r="266" spans="8:8">
      <c r="H266" s="34" t="str">
        <f t="shared" si="16"/>
        <v/>
      </c>
    </row>
    <row r="267" spans="8:8">
      <c r="H267" s="34" t="str">
        <f t="shared" si="16"/>
        <v/>
      </c>
    </row>
    <row r="268" spans="8:8">
      <c r="H268" s="34" t="str">
        <f t="shared" si="16"/>
        <v/>
      </c>
    </row>
    <row r="269" spans="8:8">
      <c r="H269" s="34" t="str">
        <f t="shared" si="16"/>
        <v/>
      </c>
    </row>
    <row r="270" spans="8:8">
      <c r="H270" s="34" t="str">
        <f t="shared" si="16"/>
        <v/>
      </c>
    </row>
    <row r="271" spans="8:8">
      <c r="H271" s="34" t="str">
        <f t="shared" si="16"/>
        <v/>
      </c>
    </row>
    <row r="272" spans="8:8">
      <c r="H272" s="34" t="str">
        <f t="shared" si="16"/>
        <v/>
      </c>
    </row>
    <row r="273" spans="8:8">
      <c r="H273" s="34" t="str">
        <f t="shared" si="16"/>
        <v/>
      </c>
    </row>
    <row r="274" spans="8:8">
      <c r="H274" s="34" t="str">
        <f t="shared" si="16"/>
        <v/>
      </c>
    </row>
    <row r="275" spans="8:8">
      <c r="H275" s="34" t="str">
        <f t="shared" si="16"/>
        <v/>
      </c>
    </row>
    <row r="276" spans="8:8">
      <c r="H276" s="34" t="str">
        <f t="shared" si="16"/>
        <v/>
      </c>
    </row>
    <row r="277" spans="8:8">
      <c r="H277" s="34" t="str">
        <f t="shared" si="16"/>
        <v/>
      </c>
    </row>
    <row r="278" spans="8:8">
      <c r="H278" s="34" t="str">
        <f t="shared" si="16"/>
        <v/>
      </c>
    </row>
    <row r="279" spans="8:8">
      <c r="H279" s="34" t="str">
        <f t="shared" si="16"/>
        <v/>
      </c>
    </row>
    <row r="280" spans="8:8">
      <c r="H280" s="34" t="str">
        <f t="shared" si="16"/>
        <v/>
      </c>
    </row>
    <row r="281" spans="8:8">
      <c r="H281" s="34" t="str">
        <f t="shared" si="16"/>
        <v/>
      </c>
    </row>
    <row r="282" spans="8:8">
      <c r="H282" s="34" t="str">
        <f t="shared" si="16"/>
        <v/>
      </c>
    </row>
    <row r="283" spans="8:8">
      <c r="H283" s="34" t="str">
        <f t="shared" si="16"/>
        <v/>
      </c>
    </row>
    <row r="284" spans="8:8">
      <c r="H284" s="34" t="str">
        <f t="shared" si="16"/>
        <v/>
      </c>
    </row>
    <row r="285" spans="8:8">
      <c r="H285" s="34" t="str">
        <f t="shared" si="16"/>
        <v/>
      </c>
    </row>
    <row r="286" spans="8:8">
      <c r="H286" s="34" t="str">
        <f t="shared" si="16"/>
        <v/>
      </c>
    </row>
    <row r="287" spans="8:8">
      <c r="H287" s="34" t="str">
        <f t="shared" si="16"/>
        <v/>
      </c>
    </row>
    <row r="288" spans="8:8">
      <c r="H288" s="34" t="str">
        <f t="shared" si="16"/>
        <v/>
      </c>
    </row>
    <row r="289" spans="8:8">
      <c r="H289" s="34" t="str">
        <f t="shared" si="16"/>
        <v/>
      </c>
    </row>
    <row r="290" spans="8:8">
      <c r="H290" s="34" t="str">
        <f t="shared" si="16"/>
        <v/>
      </c>
    </row>
    <row r="291" spans="8:8">
      <c r="H291" s="34" t="str">
        <f t="shared" si="16"/>
        <v/>
      </c>
    </row>
    <row r="292" spans="8:8">
      <c r="H292" s="34" t="str">
        <f t="shared" si="16"/>
        <v/>
      </c>
    </row>
    <row r="293" spans="8:8">
      <c r="H293" s="34" t="str">
        <f t="shared" si="16"/>
        <v/>
      </c>
    </row>
    <row r="294" spans="8:8">
      <c r="H294" s="34" t="str">
        <f t="shared" si="16"/>
        <v/>
      </c>
    </row>
    <row r="295" spans="8:8">
      <c r="H295" s="34" t="str">
        <f t="shared" si="16"/>
        <v/>
      </c>
    </row>
    <row r="296" spans="8:8">
      <c r="H296" s="34" t="str">
        <f t="shared" si="16"/>
        <v/>
      </c>
    </row>
    <row r="297" spans="8:8">
      <c r="H297" s="34" t="str">
        <f t="shared" si="16"/>
        <v/>
      </c>
    </row>
    <row r="298" spans="8:8">
      <c r="H298" s="34" t="str">
        <f t="shared" si="16"/>
        <v/>
      </c>
    </row>
    <row r="299" spans="8:8">
      <c r="H299" s="34" t="str">
        <f t="shared" si="16"/>
        <v/>
      </c>
    </row>
    <row r="300" spans="8:8">
      <c r="H300" s="34" t="str">
        <f t="shared" si="16"/>
        <v/>
      </c>
    </row>
    <row r="301" spans="8:8">
      <c r="H301" s="34" t="str">
        <f t="shared" si="16"/>
        <v/>
      </c>
    </row>
    <row r="302" spans="8:8">
      <c r="H302" s="34" t="str">
        <f t="shared" si="16"/>
        <v/>
      </c>
    </row>
    <row r="303" spans="8:8">
      <c r="H303" s="34" t="str">
        <f t="shared" si="16"/>
        <v/>
      </c>
    </row>
    <row r="304" spans="8:8">
      <c r="H304" s="34" t="str">
        <f t="shared" si="16"/>
        <v/>
      </c>
    </row>
    <row r="305" spans="8:8">
      <c r="H305" s="34" t="str">
        <f t="shared" si="16"/>
        <v/>
      </c>
    </row>
    <row r="306" spans="8:8">
      <c r="H306" s="34" t="str">
        <f t="shared" si="16"/>
        <v/>
      </c>
    </row>
    <row r="307" spans="8:8">
      <c r="H307" s="34" t="str">
        <f t="shared" si="16"/>
        <v/>
      </c>
    </row>
    <row r="308" spans="8:8">
      <c r="H308" s="34" t="str">
        <f t="shared" si="16"/>
        <v/>
      </c>
    </row>
    <row r="309" spans="8:8">
      <c r="H309" s="34" t="str">
        <f t="shared" si="16"/>
        <v/>
      </c>
    </row>
    <row r="310" spans="8:8">
      <c r="H310" s="34" t="str">
        <f t="shared" si="16"/>
        <v/>
      </c>
    </row>
    <row r="311" spans="8:8">
      <c r="H311" s="34" t="str">
        <f t="shared" si="16"/>
        <v/>
      </c>
    </row>
    <row r="312" spans="8:8">
      <c r="H312" s="34" t="str">
        <f t="shared" si="16"/>
        <v/>
      </c>
    </row>
    <row r="313" spans="8:8">
      <c r="H313" s="34" t="str">
        <f t="shared" si="16"/>
        <v/>
      </c>
    </row>
    <row r="314" spans="8:8">
      <c r="H314" s="34" t="str">
        <f t="shared" si="16"/>
        <v/>
      </c>
    </row>
    <row r="315" spans="8:8">
      <c r="H315" s="34" t="str">
        <f t="shared" si="16"/>
        <v/>
      </c>
    </row>
    <row r="316" spans="8:8">
      <c r="H316" s="34" t="str">
        <f t="shared" si="16"/>
        <v/>
      </c>
    </row>
    <row r="317" spans="8:8">
      <c r="H317" s="34" t="str">
        <f t="shared" si="16"/>
        <v/>
      </c>
    </row>
    <row r="318" spans="8:8">
      <c r="H318" s="34" t="str">
        <f t="shared" si="16"/>
        <v/>
      </c>
    </row>
    <row r="319" spans="8:8">
      <c r="H319" s="34" t="str">
        <f t="shared" si="16"/>
        <v/>
      </c>
    </row>
    <row r="320" spans="8:8">
      <c r="H320" s="34" t="str">
        <f t="shared" si="16"/>
        <v/>
      </c>
    </row>
    <row r="321" spans="8:8">
      <c r="H321" s="34" t="str">
        <f t="shared" si="16"/>
        <v/>
      </c>
    </row>
    <row r="322" spans="8:8">
      <c r="H322" s="34" t="str">
        <f t="shared" si="16"/>
        <v/>
      </c>
    </row>
    <row r="323" spans="8:8">
      <c r="H323" s="34" t="str">
        <f t="shared" si="16"/>
        <v/>
      </c>
    </row>
    <row r="324" spans="8:8">
      <c r="H324" s="34" t="str">
        <f t="shared" ref="H324:H387" si="17">IF(A324="","",SUM(I324:DZ324))</f>
        <v/>
      </c>
    </row>
    <row r="325" spans="8:8">
      <c r="H325" s="34" t="str">
        <f t="shared" si="17"/>
        <v/>
      </c>
    </row>
    <row r="326" spans="8:8">
      <c r="H326" s="34" t="str">
        <f t="shared" si="17"/>
        <v/>
      </c>
    </row>
    <row r="327" spans="8:8">
      <c r="H327" s="34" t="str">
        <f t="shared" si="17"/>
        <v/>
      </c>
    </row>
    <row r="328" spans="8:8">
      <c r="H328" s="34" t="str">
        <f t="shared" si="17"/>
        <v/>
      </c>
    </row>
    <row r="329" spans="8:8">
      <c r="H329" s="34" t="str">
        <f t="shared" si="17"/>
        <v/>
      </c>
    </row>
    <row r="330" spans="8:8">
      <c r="H330" s="34" t="str">
        <f t="shared" si="17"/>
        <v/>
      </c>
    </row>
    <row r="331" spans="8:8">
      <c r="H331" s="34" t="str">
        <f t="shared" si="17"/>
        <v/>
      </c>
    </row>
    <row r="332" spans="8:8">
      <c r="H332" s="34" t="str">
        <f t="shared" si="17"/>
        <v/>
      </c>
    </row>
    <row r="333" spans="8:8">
      <c r="H333" s="34" t="str">
        <f t="shared" si="17"/>
        <v/>
      </c>
    </row>
    <row r="334" spans="8:8">
      <c r="H334" s="34" t="str">
        <f t="shared" si="17"/>
        <v/>
      </c>
    </row>
    <row r="335" spans="8:8">
      <c r="H335" s="34" t="str">
        <f t="shared" si="17"/>
        <v/>
      </c>
    </row>
    <row r="336" spans="8:8">
      <c r="H336" s="34" t="str">
        <f t="shared" si="17"/>
        <v/>
      </c>
    </row>
    <row r="337" spans="8:8">
      <c r="H337" s="34" t="str">
        <f t="shared" si="17"/>
        <v/>
      </c>
    </row>
    <row r="338" spans="8:8">
      <c r="H338" s="34" t="str">
        <f t="shared" si="17"/>
        <v/>
      </c>
    </row>
    <row r="339" spans="8:8">
      <c r="H339" s="34" t="str">
        <f t="shared" si="17"/>
        <v/>
      </c>
    </row>
    <row r="340" spans="8:8">
      <c r="H340" s="34" t="str">
        <f t="shared" si="17"/>
        <v/>
      </c>
    </row>
    <row r="341" spans="8:8">
      <c r="H341" s="34" t="str">
        <f t="shared" si="17"/>
        <v/>
      </c>
    </row>
    <row r="342" spans="8:8">
      <c r="H342" s="34" t="str">
        <f t="shared" si="17"/>
        <v/>
      </c>
    </row>
    <row r="343" spans="8:8">
      <c r="H343" s="34" t="str">
        <f t="shared" si="17"/>
        <v/>
      </c>
    </row>
    <row r="344" spans="8:8">
      <c r="H344" s="34" t="str">
        <f t="shared" si="17"/>
        <v/>
      </c>
    </row>
    <row r="345" spans="8:8">
      <c r="H345" s="34" t="str">
        <f t="shared" si="17"/>
        <v/>
      </c>
    </row>
    <row r="346" spans="8:8">
      <c r="H346" s="34" t="str">
        <f t="shared" si="17"/>
        <v/>
      </c>
    </row>
    <row r="347" spans="8:8">
      <c r="H347" s="34" t="str">
        <f t="shared" si="17"/>
        <v/>
      </c>
    </row>
    <row r="348" spans="8:8">
      <c r="H348" s="34" t="str">
        <f t="shared" si="17"/>
        <v/>
      </c>
    </row>
    <row r="349" spans="8:8">
      <c r="H349" s="34" t="str">
        <f t="shared" si="17"/>
        <v/>
      </c>
    </row>
    <row r="350" spans="8:8">
      <c r="H350" s="34" t="str">
        <f t="shared" si="17"/>
        <v/>
      </c>
    </row>
    <row r="351" spans="8:8">
      <c r="H351" s="34" t="str">
        <f t="shared" si="17"/>
        <v/>
      </c>
    </row>
    <row r="352" spans="8:8">
      <c r="H352" s="34" t="str">
        <f t="shared" si="17"/>
        <v/>
      </c>
    </row>
    <row r="353" spans="8:8">
      <c r="H353" s="34" t="str">
        <f t="shared" si="17"/>
        <v/>
      </c>
    </row>
    <row r="354" spans="8:8">
      <c r="H354" s="34" t="str">
        <f t="shared" si="17"/>
        <v/>
      </c>
    </row>
    <row r="355" spans="8:8">
      <c r="H355" s="34" t="str">
        <f t="shared" si="17"/>
        <v/>
      </c>
    </row>
    <row r="356" spans="8:8">
      <c r="H356" s="34" t="str">
        <f t="shared" si="17"/>
        <v/>
      </c>
    </row>
    <row r="357" spans="8:8">
      <c r="H357" s="34" t="str">
        <f t="shared" si="17"/>
        <v/>
      </c>
    </row>
    <row r="358" spans="8:8">
      <c r="H358" s="34" t="str">
        <f t="shared" si="17"/>
        <v/>
      </c>
    </row>
    <row r="359" spans="8:8">
      <c r="H359" s="34" t="str">
        <f t="shared" si="17"/>
        <v/>
      </c>
    </row>
    <row r="360" spans="8:8">
      <c r="H360" s="34" t="str">
        <f t="shared" si="17"/>
        <v/>
      </c>
    </row>
    <row r="361" spans="8:8">
      <c r="H361" s="34" t="str">
        <f t="shared" si="17"/>
        <v/>
      </c>
    </row>
    <row r="362" spans="8:8">
      <c r="H362" s="34" t="str">
        <f t="shared" si="17"/>
        <v/>
      </c>
    </row>
    <row r="363" spans="8:8">
      <c r="H363" s="34" t="str">
        <f t="shared" si="17"/>
        <v/>
      </c>
    </row>
    <row r="364" spans="8:8">
      <c r="H364" s="34" t="str">
        <f t="shared" si="17"/>
        <v/>
      </c>
    </row>
    <row r="365" spans="8:8">
      <c r="H365" s="34" t="str">
        <f t="shared" si="17"/>
        <v/>
      </c>
    </row>
    <row r="366" spans="8:8">
      <c r="H366" s="34" t="str">
        <f t="shared" si="17"/>
        <v/>
      </c>
    </row>
    <row r="367" spans="8:8">
      <c r="H367" s="34" t="str">
        <f t="shared" si="17"/>
        <v/>
      </c>
    </row>
    <row r="368" spans="8:8">
      <c r="H368" s="34" t="str">
        <f t="shared" si="17"/>
        <v/>
      </c>
    </row>
    <row r="369" spans="8:8">
      <c r="H369" s="34" t="str">
        <f t="shared" si="17"/>
        <v/>
      </c>
    </row>
    <row r="370" spans="8:8">
      <c r="H370" s="34" t="str">
        <f t="shared" si="17"/>
        <v/>
      </c>
    </row>
    <row r="371" spans="8:8">
      <c r="H371" s="34" t="str">
        <f t="shared" si="17"/>
        <v/>
      </c>
    </row>
    <row r="372" spans="8:8">
      <c r="H372" s="34" t="str">
        <f t="shared" si="17"/>
        <v/>
      </c>
    </row>
    <row r="373" spans="8:8">
      <c r="H373" s="34" t="str">
        <f t="shared" si="17"/>
        <v/>
      </c>
    </row>
    <row r="374" spans="8:8">
      <c r="H374" s="34" t="str">
        <f t="shared" si="17"/>
        <v/>
      </c>
    </row>
    <row r="375" spans="8:8">
      <c r="H375" s="34" t="str">
        <f t="shared" si="17"/>
        <v/>
      </c>
    </row>
    <row r="376" spans="8:8">
      <c r="H376" s="34" t="str">
        <f t="shared" si="17"/>
        <v/>
      </c>
    </row>
    <row r="377" spans="8:8">
      <c r="H377" s="34" t="str">
        <f t="shared" si="17"/>
        <v/>
      </c>
    </row>
    <row r="378" spans="8:8">
      <c r="H378" s="34" t="str">
        <f t="shared" si="17"/>
        <v/>
      </c>
    </row>
    <row r="379" spans="8:8">
      <c r="H379" s="34" t="str">
        <f t="shared" si="17"/>
        <v/>
      </c>
    </row>
    <row r="380" spans="8:8">
      <c r="H380" s="34" t="str">
        <f t="shared" si="17"/>
        <v/>
      </c>
    </row>
    <row r="381" spans="8:8">
      <c r="H381" s="34" t="str">
        <f t="shared" si="17"/>
        <v/>
      </c>
    </row>
    <row r="382" spans="8:8">
      <c r="H382" s="34" t="str">
        <f t="shared" si="17"/>
        <v/>
      </c>
    </row>
    <row r="383" spans="8:8">
      <c r="H383" s="34" t="str">
        <f t="shared" si="17"/>
        <v/>
      </c>
    </row>
    <row r="384" spans="8:8">
      <c r="H384" s="34" t="str">
        <f t="shared" si="17"/>
        <v/>
      </c>
    </row>
    <row r="385" spans="8:8">
      <c r="H385" s="34" t="str">
        <f t="shared" si="17"/>
        <v/>
      </c>
    </row>
    <row r="386" spans="8:8">
      <c r="H386" s="34" t="str">
        <f t="shared" si="17"/>
        <v/>
      </c>
    </row>
    <row r="387" spans="8:8">
      <c r="H387" s="34" t="str">
        <f t="shared" si="17"/>
        <v/>
      </c>
    </row>
    <row r="388" spans="8:8">
      <c r="H388" s="34" t="str">
        <f t="shared" ref="H388:H451" si="18">IF(A388="","",SUM(I388:DZ388))</f>
        <v/>
      </c>
    </row>
    <row r="389" spans="8:8">
      <c r="H389" s="34" t="str">
        <f t="shared" si="18"/>
        <v/>
      </c>
    </row>
    <row r="390" spans="8:8">
      <c r="H390" s="34" t="str">
        <f t="shared" si="18"/>
        <v/>
      </c>
    </row>
    <row r="391" spans="8:8">
      <c r="H391" s="34" t="str">
        <f t="shared" si="18"/>
        <v/>
      </c>
    </row>
    <row r="392" spans="8:8">
      <c r="H392" s="34" t="str">
        <f t="shared" si="18"/>
        <v/>
      </c>
    </row>
    <row r="393" spans="8:8">
      <c r="H393" s="34" t="str">
        <f t="shared" si="18"/>
        <v/>
      </c>
    </row>
    <row r="394" spans="8:8">
      <c r="H394" s="34" t="str">
        <f t="shared" si="18"/>
        <v/>
      </c>
    </row>
    <row r="395" spans="8:8">
      <c r="H395" s="34" t="str">
        <f t="shared" si="18"/>
        <v/>
      </c>
    </row>
    <row r="396" spans="8:8">
      <c r="H396" s="34" t="str">
        <f t="shared" si="18"/>
        <v/>
      </c>
    </row>
    <row r="397" spans="8:8">
      <c r="H397" s="34" t="str">
        <f t="shared" si="18"/>
        <v/>
      </c>
    </row>
    <row r="398" spans="8:8">
      <c r="H398" s="34" t="str">
        <f t="shared" si="18"/>
        <v/>
      </c>
    </row>
    <row r="399" spans="8:8">
      <c r="H399" s="34" t="str">
        <f t="shared" si="18"/>
        <v/>
      </c>
    </row>
    <row r="400" spans="8:8">
      <c r="H400" s="34" t="str">
        <f t="shared" si="18"/>
        <v/>
      </c>
    </row>
    <row r="401" spans="8:8">
      <c r="H401" s="34" t="str">
        <f t="shared" si="18"/>
        <v/>
      </c>
    </row>
    <row r="402" spans="8:8">
      <c r="H402" s="34" t="str">
        <f t="shared" si="18"/>
        <v/>
      </c>
    </row>
    <row r="403" spans="8:8">
      <c r="H403" s="34" t="str">
        <f t="shared" si="18"/>
        <v/>
      </c>
    </row>
    <row r="404" spans="8:8">
      <c r="H404" s="34" t="str">
        <f t="shared" si="18"/>
        <v/>
      </c>
    </row>
    <row r="405" spans="8:8">
      <c r="H405" s="34" t="str">
        <f t="shared" si="18"/>
        <v/>
      </c>
    </row>
    <row r="406" spans="8:8">
      <c r="H406" s="34" t="str">
        <f t="shared" si="18"/>
        <v/>
      </c>
    </row>
    <row r="407" spans="8:8">
      <c r="H407" s="34" t="str">
        <f t="shared" si="18"/>
        <v/>
      </c>
    </row>
    <row r="408" spans="8:8">
      <c r="H408" s="34" t="str">
        <f t="shared" si="18"/>
        <v/>
      </c>
    </row>
    <row r="409" spans="8:8">
      <c r="H409" s="34" t="str">
        <f t="shared" si="18"/>
        <v/>
      </c>
    </row>
    <row r="410" spans="8:8">
      <c r="H410" s="34" t="str">
        <f t="shared" si="18"/>
        <v/>
      </c>
    </row>
    <row r="411" spans="8:8">
      <c r="H411" s="34" t="str">
        <f t="shared" si="18"/>
        <v/>
      </c>
    </row>
    <row r="412" spans="8:8">
      <c r="H412" s="34" t="str">
        <f t="shared" si="18"/>
        <v/>
      </c>
    </row>
    <row r="413" spans="8:8">
      <c r="H413" s="34" t="str">
        <f t="shared" si="18"/>
        <v/>
      </c>
    </row>
    <row r="414" spans="8:8">
      <c r="H414" s="34" t="str">
        <f t="shared" si="18"/>
        <v/>
      </c>
    </row>
    <row r="415" spans="8:8">
      <c r="H415" s="34" t="str">
        <f t="shared" si="18"/>
        <v/>
      </c>
    </row>
    <row r="416" spans="8:8">
      <c r="H416" s="34" t="str">
        <f t="shared" si="18"/>
        <v/>
      </c>
    </row>
    <row r="417" spans="8:8">
      <c r="H417" s="34" t="str">
        <f t="shared" si="18"/>
        <v/>
      </c>
    </row>
    <row r="418" spans="8:8">
      <c r="H418" s="34" t="str">
        <f t="shared" si="18"/>
        <v/>
      </c>
    </row>
    <row r="419" spans="8:8">
      <c r="H419" s="34" t="str">
        <f t="shared" si="18"/>
        <v/>
      </c>
    </row>
    <row r="420" spans="8:8">
      <c r="H420" s="34" t="str">
        <f t="shared" si="18"/>
        <v/>
      </c>
    </row>
    <row r="421" spans="8:8">
      <c r="H421" s="34" t="str">
        <f t="shared" si="18"/>
        <v/>
      </c>
    </row>
    <row r="422" spans="8:8">
      <c r="H422" s="34" t="str">
        <f t="shared" si="18"/>
        <v/>
      </c>
    </row>
    <row r="423" spans="8:8">
      <c r="H423" s="34" t="str">
        <f t="shared" si="18"/>
        <v/>
      </c>
    </row>
    <row r="424" spans="8:8">
      <c r="H424" s="34" t="str">
        <f t="shared" si="18"/>
        <v/>
      </c>
    </row>
    <row r="425" spans="8:8">
      <c r="H425" s="34" t="str">
        <f t="shared" si="18"/>
        <v/>
      </c>
    </row>
    <row r="426" spans="8:8">
      <c r="H426" s="34" t="str">
        <f t="shared" si="18"/>
        <v/>
      </c>
    </row>
    <row r="427" spans="8:8">
      <c r="H427" s="34" t="str">
        <f t="shared" si="18"/>
        <v/>
      </c>
    </row>
    <row r="428" spans="8:8">
      <c r="H428" s="34" t="str">
        <f t="shared" si="18"/>
        <v/>
      </c>
    </row>
    <row r="429" spans="8:8">
      <c r="H429" s="34" t="str">
        <f t="shared" si="18"/>
        <v/>
      </c>
    </row>
    <row r="430" spans="8:8">
      <c r="H430" s="34" t="str">
        <f t="shared" si="18"/>
        <v/>
      </c>
    </row>
    <row r="431" spans="8:8">
      <c r="H431" s="34" t="str">
        <f t="shared" si="18"/>
        <v/>
      </c>
    </row>
    <row r="432" spans="8:8">
      <c r="H432" s="34" t="str">
        <f t="shared" si="18"/>
        <v/>
      </c>
    </row>
    <row r="433" spans="8:8">
      <c r="H433" s="34" t="str">
        <f t="shared" si="18"/>
        <v/>
      </c>
    </row>
    <row r="434" spans="8:8">
      <c r="H434" s="34" t="str">
        <f t="shared" si="18"/>
        <v/>
      </c>
    </row>
    <row r="435" spans="8:8">
      <c r="H435" s="34" t="str">
        <f t="shared" si="18"/>
        <v/>
      </c>
    </row>
    <row r="436" spans="8:8">
      <c r="H436" s="34" t="str">
        <f t="shared" si="18"/>
        <v/>
      </c>
    </row>
    <row r="437" spans="8:8">
      <c r="H437" s="34" t="str">
        <f t="shared" si="18"/>
        <v/>
      </c>
    </row>
    <row r="438" spans="8:8">
      <c r="H438" s="34" t="str">
        <f t="shared" si="18"/>
        <v/>
      </c>
    </row>
    <row r="439" spans="8:8">
      <c r="H439" s="34" t="str">
        <f t="shared" si="18"/>
        <v/>
      </c>
    </row>
    <row r="440" spans="8:8">
      <c r="H440" s="34" t="str">
        <f t="shared" si="18"/>
        <v/>
      </c>
    </row>
    <row r="441" spans="8:8">
      <c r="H441" s="34" t="str">
        <f t="shared" si="18"/>
        <v/>
      </c>
    </row>
    <row r="442" spans="8:8">
      <c r="H442" s="34" t="str">
        <f t="shared" si="18"/>
        <v/>
      </c>
    </row>
    <row r="443" spans="8:8">
      <c r="H443" s="34" t="str">
        <f t="shared" si="18"/>
        <v/>
      </c>
    </row>
    <row r="444" spans="8:8">
      <c r="H444" s="34" t="str">
        <f t="shared" si="18"/>
        <v/>
      </c>
    </row>
    <row r="445" spans="8:8">
      <c r="H445" s="34" t="str">
        <f t="shared" si="18"/>
        <v/>
      </c>
    </row>
    <row r="446" spans="8:8">
      <c r="H446" s="34" t="str">
        <f t="shared" si="18"/>
        <v/>
      </c>
    </row>
    <row r="447" spans="8:8">
      <c r="H447" s="34" t="str">
        <f t="shared" si="18"/>
        <v/>
      </c>
    </row>
    <row r="448" spans="8:8">
      <c r="H448" s="34" t="str">
        <f t="shared" si="18"/>
        <v/>
      </c>
    </row>
    <row r="449" spans="8:8">
      <c r="H449" s="34" t="str">
        <f t="shared" si="18"/>
        <v/>
      </c>
    </row>
    <row r="450" spans="8:8">
      <c r="H450" s="34" t="str">
        <f t="shared" si="18"/>
        <v/>
      </c>
    </row>
    <row r="451" spans="8:8">
      <c r="H451" s="34" t="str">
        <f t="shared" si="18"/>
        <v/>
      </c>
    </row>
    <row r="452" spans="8:8">
      <c r="H452" s="34" t="str">
        <f t="shared" ref="H452:H515" si="19">IF(A452="","",SUM(I452:DZ452))</f>
        <v/>
      </c>
    </row>
    <row r="453" spans="8:8">
      <c r="H453" s="34" t="str">
        <f t="shared" si="19"/>
        <v/>
      </c>
    </row>
    <row r="454" spans="8:8">
      <c r="H454" s="34" t="str">
        <f t="shared" si="19"/>
        <v/>
      </c>
    </row>
    <row r="455" spans="8:8">
      <c r="H455" s="34" t="str">
        <f t="shared" si="19"/>
        <v/>
      </c>
    </row>
    <row r="456" spans="8:8">
      <c r="H456" s="34" t="str">
        <f t="shared" si="19"/>
        <v/>
      </c>
    </row>
    <row r="457" spans="8:8">
      <c r="H457" s="34" t="str">
        <f t="shared" si="19"/>
        <v/>
      </c>
    </row>
    <row r="458" spans="8:8">
      <c r="H458" s="34" t="str">
        <f t="shared" si="19"/>
        <v/>
      </c>
    </row>
    <row r="459" spans="8:8">
      <c r="H459" s="34" t="str">
        <f t="shared" si="19"/>
        <v/>
      </c>
    </row>
    <row r="460" spans="8:8">
      <c r="H460" s="34" t="str">
        <f t="shared" si="19"/>
        <v/>
      </c>
    </row>
    <row r="461" spans="8:8">
      <c r="H461" s="34" t="str">
        <f t="shared" si="19"/>
        <v/>
      </c>
    </row>
    <row r="462" spans="8:8">
      <c r="H462" s="34" t="str">
        <f t="shared" si="19"/>
        <v/>
      </c>
    </row>
    <row r="463" spans="8:8">
      <c r="H463" s="34" t="str">
        <f t="shared" si="19"/>
        <v/>
      </c>
    </row>
    <row r="464" spans="8:8">
      <c r="H464" s="34" t="str">
        <f t="shared" si="19"/>
        <v/>
      </c>
    </row>
    <row r="465" spans="8:8">
      <c r="H465" s="34" t="str">
        <f t="shared" si="19"/>
        <v/>
      </c>
    </row>
    <row r="466" spans="8:8">
      <c r="H466" s="34" t="str">
        <f t="shared" si="19"/>
        <v/>
      </c>
    </row>
    <row r="467" spans="8:8">
      <c r="H467" s="34" t="str">
        <f t="shared" si="19"/>
        <v/>
      </c>
    </row>
    <row r="468" spans="8:8">
      <c r="H468" s="34" t="str">
        <f t="shared" si="19"/>
        <v/>
      </c>
    </row>
    <row r="469" spans="8:8">
      <c r="H469" s="34" t="str">
        <f t="shared" si="19"/>
        <v/>
      </c>
    </row>
    <row r="470" spans="8:8">
      <c r="H470" s="34" t="str">
        <f t="shared" si="19"/>
        <v/>
      </c>
    </row>
    <row r="471" spans="8:8">
      <c r="H471" s="34" t="str">
        <f t="shared" si="19"/>
        <v/>
      </c>
    </row>
    <row r="472" spans="8:8">
      <c r="H472" s="34" t="str">
        <f t="shared" si="19"/>
        <v/>
      </c>
    </row>
    <row r="473" spans="8:8">
      <c r="H473" s="34" t="str">
        <f t="shared" si="19"/>
        <v/>
      </c>
    </row>
    <row r="474" spans="8:8">
      <c r="H474" s="34" t="str">
        <f t="shared" si="19"/>
        <v/>
      </c>
    </row>
    <row r="475" spans="8:8">
      <c r="H475" s="34" t="str">
        <f t="shared" si="19"/>
        <v/>
      </c>
    </row>
    <row r="476" spans="8:8">
      <c r="H476" s="34" t="str">
        <f t="shared" si="19"/>
        <v/>
      </c>
    </row>
    <row r="477" spans="8:8">
      <c r="H477" s="34" t="str">
        <f t="shared" si="19"/>
        <v/>
      </c>
    </row>
    <row r="478" spans="8:8">
      <c r="H478" s="34" t="str">
        <f t="shared" si="19"/>
        <v/>
      </c>
    </row>
    <row r="479" spans="8:8">
      <c r="H479" s="34" t="str">
        <f t="shared" si="19"/>
        <v/>
      </c>
    </row>
    <row r="480" spans="8:8">
      <c r="H480" s="34" t="str">
        <f t="shared" si="19"/>
        <v/>
      </c>
    </row>
    <row r="481" spans="8:8">
      <c r="H481" s="34" t="str">
        <f t="shared" si="19"/>
        <v/>
      </c>
    </row>
    <row r="482" spans="8:8">
      <c r="H482" s="34" t="str">
        <f t="shared" si="19"/>
        <v/>
      </c>
    </row>
    <row r="483" spans="8:8">
      <c r="H483" s="34" t="str">
        <f t="shared" si="19"/>
        <v/>
      </c>
    </row>
    <row r="484" spans="8:8">
      <c r="H484" s="34" t="str">
        <f t="shared" si="19"/>
        <v/>
      </c>
    </row>
    <row r="485" spans="8:8">
      <c r="H485" s="34" t="str">
        <f t="shared" si="19"/>
        <v/>
      </c>
    </row>
    <row r="486" spans="8:8">
      <c r="H486" s="34" t="str">
        <f t="shared" si="19"/>
        <v/>
      </c>
    </row>
    <row r="487" spans="8:8">
      <c r="H487" s="34" t="str">
        <f t="shared" si="19"/>
        <v/>
      </c>
    </row>
    <row r="488" spans="8:8">
      <c r="H488" s="34" t="str">
        <f t="shared" si="19"/>
        <v/>
      </c>
    </row>
    <row r="489" spans="8:8">
      <c r="H489" s="34" t="str">
        <f t="shared" si="19"/>
        <v/>
      </c>
    </row>
    <row r="490" spans="8:8">
      <c r="H490" s="34" t="str">
        <f t="shared" si="19"/>
        <v/>
      </c>
    </row>
    <row r="491" spans="8:8">
      <c r="H491" s="34" t="str">
        <f t="shared" si="19"/>
        <v/>
      </c>
    </row>
    <row r="492" spans="8:8">
      <c r="H492" s="34" t="str">
        <f t="shared" si="19"/>
        <v/>
      </c>
    </row>
    <row r="493" spans="8:8">
      <c r="H493" s="34" t="str">
        <f t="shared" si="19"/>
        <v/>
      </c>
    </row>
    <row r="494" spans="8:8">
      <c r="H494" s="34" t="str">
        <f t="shared" si="19"/>
        <v/>
      </c>
    </row>
    <row r="495" spans="8:8">
      <c r="H495" s="34" t="str">
        <f t="shared" si="19"/>
        <v/>
      </c>
    </row>
    <row r="496" spans="8:8">
      <c r="H496" s="34" t="str">
        <f t="shared" si="19"/>
        <v/>
      </c>
    </row>
    <row r="497" spans="8:8">
      <c r="H497" s="34" t="str">
        <f t="shared" si="19"/>
        <v/>
      </c>
    </row>
    <row r="498" spans="8:8">
      <c r="H498" s="34" t="str">
        <f t="shared" si="19"/>
        <v/>
      </c>
    </row>
    <row r="499" spans="8:8">
      <c r="H499" s="34" t="str">
        <f t="shared" si="19"/>
        <v/>
      </c>
    </row>
    <row r="500" spans="8:8">
      <c r="H500" s="34" t="str">
        <f t="shared" si="19"/>
        <v/>
      </c>
    </row>
    <row r="501" spans="8:8">
      <c r="H501" s="34" t="str">
        <f t="shared" si="19"/>
        <v/>
      </c>
    </row>
    <row r="502" spans="8:8">
      <c r="H502" s="34" t="str">
        <f t="shared" si="19"/>
        <v/>
      </c>
    </row>
    <row r="503" spans="8:8">
      <c r="H503" s="34" t="str">
        <f t="shared" si="19"/>
        <v/>
      </c>
    </row>
    <row r="504" spans="8:8">
      <c r="H504" s="34" t="str">
        <f t="shared" si="19"/>
        <v/>
      </c>
    </row>
    <row r="505" spans="8:8">
      <c r="H505" s="34" t="str">
        <f t="shared" si="19"/>
        <v/>
      </c>
    </row>
    <row r="506" spans="8:8">
      <c r="H506" s="34" t="str">
        <f t="shared" si="19"/>
        <v/>
      </c>
    </row>
    <row r="507" spans="8:8">
      <c r="H507" s="34" t="str">
        <f t="shared" si="19"/>
        <v/>
      </c>
    </row>
    <row r="508" spans="8:8">
      <c r="H508" s="34" t="str">
        <f t="shared" si="19"/>
        <v/>
      </c>
    </row>
    <row r="509" spans="8:8">
      <c r="H509" s="34" t="str">
        <f t="shared" si="19"/>
        <v/>
      </c>
    </row>
    <row r="510" spans="8:8">
      <c r="H510" s="34" t="str">
        <f t="shared" si="19"/>
        <v/>
      </c>
    </row>
    <row r="511" spans="8:8">
      <c r="H511" s="34" t="str">
        <f t="shared" si="19"/>
        <v/>
      </c>
    </row>
    <row r="512" spans="8:8">
      <c r="H512" s="34" t="str">
        <f t="shared" si="19"/>
        <v/>
      </c>
    </row>
    <row r="513" spans="8:8">
      <c r="H513" s="34" t="str">
        <f t="shared" si="19"/>
        <v/>
      </c>
    </row>
    <row r="514" spans="8:8">
      <c r="H514" s="34" t="str">
        <f t="shared" si="19"/>
        <v/>
      </c>
    </row>
    <row r="515" spans="8:8">
      <c r="H515" s="34" t="str">
        <f t="shared" si="19"/>
        <v/>
      </c>
    </row>
    <row r="516" spans="8:8">
      <c r="H516" s="34" t="str">
        <f t="shared" ref="H516:H579" si="20">IF(A516="","",SUM(I516:DZ516))</f>
        <v/>
      </c>
    </row>
    <row r="517" spans="8:8">
      <c r="H517" s="34" t="str">
        <f t="shared" si="20"/>
        <v/>
      </c>
    </row>
    <row r="518" spans="8:8">
      <c r="H518" s="34" t="str">
        <f t="shared" si="20"/>
        <v/>
      </c>
    </row>
    <row r="519" spans="8:8">
      <c r="H519" s="34" t="str">
        <f t="shared" si="20"/>
        <v/>
      </c>
    </row>
    <row r="520" spans="8:8">
      <c r="H520" s="34" t="str">
        <f t="shared" si="20"/>
        <v/>
      </c>
    </row>
    <row r="521" spans="8:8">
      <c r="H521" s="34" t="str">
        <f t="shared" si="20"/>
        <v/>
      </c>
    </row>
    <row r="522" spans="8:8">
      <c r="H522" s="34" t="str">
        <f t="shared" si="20"/>
        <v/>
      </c>
    </row>
    <row r="523" spans="8:8">
      <c r="H523" s="34" t="str">
        <f t="shared" si="20"/>
        <v/>
      </c>
    </row>
    <row r="524" spans="8:8">
      <c r="H524" s="34" t="str">
        <f t="shared" si="20"/>
        <v/>
      </c>
    </row>
    <row r="525" spans="8:8">
      <c r="H525" s="34" t="str">
        <f t="shared" si="20"/>
        <v/>
      </c>
    </row>
    <row r="526" spans="8:8">
      <c r="H526" s="34" t="str">
        <f t="shared" si="20"/>
        <v/>
      </c>
    </row>
    <row r="527" spans="8:8">
      <c r="H527" s="34" t="str">
        <f t="shared" si="20"/>
        <v/>
      </c>
    </row>
    <row r="528" spans="8:8">
      <c r="H528" s="34" t="str">
        <f t="shared" si="20"/>
        <v/>
      </c>
    </row>
    <row r="529" spans="8:8">
      <c r="H529" s="34" t="str">
        <f t="shared" si="20"/>
        <v/>
      </c>
    </row>
    <row r="530" spans="8:8">
      <c r="H530" s="34" t="str">
        <f t="shared" si="20"/>
        <v/>
      </c>
    </row>
    <row r="531" spans="8:8">
      <c r="H531" s="34" t="str">
        <f t="shared" si="20"/>
        <v/>
      </c>
    </row>
    <row r="532" spans="8:8">
      <c r="H532" s="34" t="str">
        <f t="shared" si="20"/>
        <v/>
      </c>
    </row>
    <row r="533" spans="8:8">
      <c r="H533" s="34" t="str">
        <f t="shared" si="20"/>
        <v/>
      </c>
    </row>
    <row r="534" spans="8:8">
      <c r="H534" s="34" t="str">
        <f t="shared" si="20"/>
        <v/>
      </c>
    </row>
    <row r="535" spans="8:8">
      <c r="H535" s="34" t="str">
        <f t="shared" si="20"/>
        <v/>
      </c>
    </row>
    <row r="536" spans="8:8">
      <c r="H536" s="34" t="str">
        <f t="shared" si="20"/>
        <v/>
      </c>
    </row>
    <row r="537" spans="8:8">
      <c r="H537" s="34" t="str">
        <f t="shared" si="20"/>
        <v/>
      </c>
    </row>
    <row r="538" spans="8:8">
      <c r="H538" s="34" t="str">
        <f t="shared" si="20"/>
        <v/>
      </c>
    </row>
    <row r="539" spans="8:8">
      <c r="H539" s="34" t="str">
        <f t="shared" si="20"/>
        <v/>
      </c>
    </row>
    <row r="540" spans="8:8">
      <c r="H540" s="34" t="str">
        <f t="shared" si="20"/>
        <v/>
      </c>
    </row>
    <row r="541" spans="8:8">
      <c r="H541" s="34" t="str">
        <f t="shared" si="20"/>
        <v/>
      </c>
    </row>
    <row r="542" spans="8:8">
      <c r="H542" s="34" t="str">
        <f t="shared" si="20"/>
        <v/>
      </c>
    </row>
    <row r="543" spans="8:8">
      <c r="H543" s="34" t="str">
        <f t="shared" si="20"/>
        <v/>
      </c>
    </row>
    <row r="544" spans="8:8">
      <c r="H544" s="34" t="str">
        <f t="shared" si="20"/>
        <v/>
      </c>
    </row>
    <row r="545" spans="8:8">
      <c r="H545" s="34" t="str">
        <f t="shared" si="20"/>
        <v/>
      </c>
    </row>
    <row r="546" spans="8:8">
      <c r="H546" s="34" t="str">
        <f t="shared" si="20"/>
        <v/>
      </c>
    </row>
    <row r="547" spans="8:8">
      <c r="H547" s="34" t="str">
        <f t="shared" si="20"/>
        <v/>
      </c>
    </row>
    <row r="548" spans="8:8">
      <c r="H548" s="34" t="str">
        <f t="shared" si="20"/>
        <v/>
      </c>
    </row>
    <row r="549" spans="8:8">
      <c r="H549" s="34" t="str">
        <f t="shared" si="20"/>
        <v/>
      </c>
    </row>
    <row r="550" spans="8:8">
      <c r="H550" s="34" t="str">
        <f t="shared" si="20"/>
        <v/>
      </c>
    </row>
    <row r="551" spans="8:8">
      <c r="H551" s="34" t="str">
        <f t="shared" si="20"/>
        <v/>
      </c>
    </row>
    <row r="552" spans="8:8">
      <c r="H552" s="34" t="str">
        <f t="shared" si="20"/>
        <v/>
      </c>
    </row>
    <row r="553" spans="8:8">
      <c r="H553" s="34" t="str">
        <f t="shared" si="20"/>
        <v/>
      </c>
    </row>
    <row r="554" spans="8:8">
      <c r="H554" s="34" t="str">
        <f t="shared" si="20"/>
        <v/>
      </c>
    </row>
    <row r="555" spans="8:8">
      <c r="H555" s="34" t="str">
        <f t="shared" si="20"/>
        <v/>
      </c>
    </row>
    <row r="556" spans="8:8">
      <c r="H556" s="34" t="str">
        <f t="shared" si="20"/>
        <v/>
      </c>
    </row>
    <row r="557" spans="8:8">
      <c r="H557" s="34" t="str">
        <f t="shared" si="20"/>
        <v/>
      </c>
    </row>
    <row r="558" spans="8:8">
      <c r="H558" s="34" t="str">
        <f t="shared" si="20"/>
        <v/>
      </c>
    </row>
    <row r="559" spans="8:8">
      <c r="H559" s="34" t="str">
        <f t="shared" si="20"/>
        <v/>
      </c>
    </row>
    <row r="560" spans="8:8">
      <c r="H560" s="34" t="str">
        <f t="shared" si="20"/>
        <v/>
      </c>
    </row>
    <row r="561" spans="8:8">
      <c r="H561" s="34" t="str">
        <f t="shared" si="20"/>
        <v/>
      </c>
    </row>
    <row r="562" spans="8:8">
      <c r="H562" s="34" t="str">
        <f t="shared" si="20"/>
        <v/>
      </c>
    </row>
    <row r="563" spans="8:8">
      <c r="H563" s="34" t="str">
        <f t="shared" si="20"/>
        <v/>
      </c>
    </row>
    <row r="564" spans="8:8">
      <c r="H564" s="34" t="str">
        <f t="shared" si="20"/>
        <v/>
      </c>
    </row>
    <row r="565" spans="8:8">
      <c r="H565" s="34" t="str">
        <f t="shared" si="20"/>
        <v/>
      </c>
    </row>
    <row r="566" spans="8:8">
      <c r="H566" s="34" t="str">
        <f t="shared" si="20"/>
        <v/>
      </c>
    </row>
    <row r="567" spans="8:8">
      <c r="H567" s="34" t="str">
        <f t="shared" si="20"/>
        <v/>
      </c>
    </row>
    <row r="568" spans="8:8">
      <c r="H568" s="34" t="str">
        <f t="shared" si="20"/>
        <v/>
      </c>
    </row>
    <row r="569" spans="8:8">
      <c r="H569" s="34" t="str">
        <f t="shared" si="20"/>
        <v/>
      </c>
    </row>
    <row r="570" spans="8:8">
      <c r="H570" s="34" t="str">
        <f t="shared" si="20"/>
        <v/>
      </c>
    </row>
    <row r="571" spans="8:8">
      <c r="H571" s="34" t="str">
        <f t="shared" si="20"/>
        <v/>
      </c>
    </row>
    <row r="572" spans="8:8">
      <c r="H572" s="34" t="str">
        <f t="shared" si="20"/>
        <v/>
      </c>
    </row>
    <row r="573" spans="8:8">
      <c r="H573" s="34" t="str">
        <f t="shared" si="20"/>
        <v/>
      </c>
    </row>
    <row r="574" spans="8:8">
      <c r="H574" s="34" t="str">
        <f t="shared" si="20"/>
        <v/>
      </c>
    </row>
    <row r="575" spans="8:8">
      <c r="H575" s="34" t="str">
        <f t="shared" si="20"/>
        <v/>
      </c>
    </row>
    <row r="576" spans="8:8">
      <c r="H576" s="34" t="str">
        <f t="shared" si="20"/>
        <v/>
      </c>
    </row>
    <row r="577" spans="8:8">
      <c r="H577" s="34" t="str">
        <f t="shared" si="20"/>
        <v/>
      </c>
    </row>
    <row r="578" spans="8:8">
      <c r="H578" s="34" t="str">
        <f t="shared" si="20"/>
        <v/>
      </c>
    </row>
    <row r="579" spans="8:8">
      <c r="H579" s="34" t="str">
        <f t="shared" si="20"/>
        <v/>
      </c>
    </row>
    <row r="580" spans="8:8">
      <c r="H580" s="34" t="str">
        <f t="shared" ref="H580:H643" si="21">IF(A580="","",SUM(I580:DZ580))</f>
        <v/>
      </c>
    </row>
    <row r="581" spans="8:8">
      <c r="H581" s="34" t="str">
        <f t="shared" si="21"/>
        <v/>
      </c>
    </row>
    <row r="582" spans="8:8">
      <c r="H582" s="34" t="str">
        <f t="shared" si="21"/>
        <v/>
      </c>
    </row>
    <row r="583" spans="8:8">
      <c r="H583" s="34" t="str">
        <f t="shared" si="21"/>
        <v/>
      </c>
    </row>
    <row r="584" spans="8:8">
      <c r="H584" s="34" t="str">
        <f t="shared" si="21"/>
        <v/>
      </c>
    </row>
    <row r="585" spans="8:8">
      <c r="H585" s="34" t="str">
        <f t="shared" si="21"/>
        <v/>
      </c>
    </row>
    <row r="586" spans="8:8">
      <c r="H586" s="34" t="str">
        <f t="shared" si="21"/>
        <v/>
      </c>
    </row>
    <row r="587" spans="8:8">
      <c r="H587" s="34" t="str">
        <f t="shared" si="21"/>
        <v/>
      </c>
    </row>
    <row r="588" spans="8:8">
      <c r="H588" s="34" t="str">
        <f t="shared" si="21"/>
        <v/>
      </c>
    </row>
    <row r="589" spans="8:8">
      <c r="H589" s="34" t="str">
        <f t="shared" si="21"/>
        <v/>
      </c>
    </row>
    <row r="590" spans="8:8">
      <c r="H590" s="34" t="str">
        <f t="shared" si="21"/>
        <v/>
      </c>
    </row>
    <row r="591" spans="8:8">
      <c r="H591" s="34" t="str">
        <f t="shared" si="21"/>
        <v/>
      </c>
    </row>
    <row r="592" spans="8:8">
      <c r="H592" s="34" t="str">
        <f t="shared" si="21"/>
        <v/>
      </c>
    </row>
    <row r="593" spans="8:8">
      <c r="H593" s="34" t="str">
        <f t="shared" si="21"/>
        <v/>
      </c>
    </row>
    <row r="594" spans="8:8">
      <c r="H594" s="34" t="str">
        <f t="shared" si="21"/>
        <v/>
      </c>
    </row>
    <row r="595" spans="8:8">
      <c r="H595" s="34" t="str">
        <f t="shared" si="21"/>
        <v/>
      </c>
    </row>
    <row r="596" spans="8:8">
      <c r="H596" s="34" t="str">
        <f t="shared" si="21"/>
        <v/>
      </c>
    </row>
    <row r="597" spans="8:8">
      <c r="H597" s="34" t="str">
        <f t="shared" si="21"/>
        <v/>
      </c>
    </row>
    <row r="598" spans="8:8">
      <c r="H598" s="34" t="str">
        <f t="shared" si="21"/>
        <v/>
      </c>
    </row>
    <row r="599" spans="8:8">
      <c r="H599" s="34" t="str">
        <f t="shared" si="21"/>
        <v/>
      </c>
    </row>
    <row r="600" spans="8:8">
      <c r="H600" s="34" t="str">
        <f t="shared" si="21"/>
        <v/>
      </c>
    </row>
    <row r="601" spans="8:8">
      <c r="H601" s="34" t="str">
        <f t="shared" si="21"/>
        <v/>
      </c>
    </row>
    <row r="602" spans="8:8">
      <c r="H602" s="34" t="str">
        <f t="shared" si="21"/>
        <v/>
      </c>
    </row>
    <row r="603" spans="8:8">
      <c r="H603" s="34" t="str">
        <f t="shared" si="21"/>
        <v/>
      </c>
    </row>
    <row r="604" spans="8:8">
      <c r="H604" s="34" t="str">
        <f t="shared" si="21"/>
        <v/>
      </c>
    </row>
    <row r="605" spans="8:8">
      <c r="H605" s="34" t="str">
        <f t="shared" si="21"/>
        <v/>
      </c>
    </row>
    <row r="606" spans="8:8">
      <c r="H606" s="34" t="str">
        <f t="shared" si="21"/>
        <v/>
      </c>
    </row>
    <row r="607" spans="8:8">
      <c r="H607" s="34" t="str">
        <f t="shared" si="21"/>
        <v/>
      </c>
    </row>
    <row r="608" spans="8:8">
      <c r="H608" s="34" t="str">
        <f t="shared" si="21"/>
        <v/>
      </c>
    </row>
    <row r="609" spans="8:8">
      <c r="H609" s="34" t="str">
        <f t="shared" si="21"/>
        <v/>
      </c>
    </row>
    <row r="610" spans="8:8">
      <c r="H610" s="34" t="str">
        <f t="shared" si="21"/>
        <v/>
      </c>
    </row>
    <row r="611" spans="8:8">
      <c r="H611" s="34" t="str">
        <f t="shared" si="21"/>
        <v/>
      </c>
    </row>
    <row r="612" spans="8:8">
      <c r="H612" s="34" t="str">
        <f t="shared" si="21"/>
        <v/>
      </c>
    </row>
    <row r="613" spans="8:8">
      <c r="H613" s="34" t="str">
        <f t="shared" si="21"/>
        <v/>
      </c>
    </row>
    <row r="614" spans="8:8">
      <c r="H614" s="34" t="str">
        <f t="shared" si="21"/>
        <v/>
      </c>
    </row>
    <row r="615" spans="8:8">
      <c r="H615" s="34" t="str">
        <f t="shared" si="21"/>
        <v/>
      </c>
    </row>
    <row r="616" spans="8:8">
      <c r="H616" s="34" t="str">
        <f t="shared" si="21"/>
        <v/>
      </c>
    </row>
    <row r="617" spans="8:8">
      <c r="H617" s="34" t="str">
        <f t="shared" si="21"/>
        <v/>
      </c>
    </row>
    <row r="618" spans="8:8">
      <c r="H618" s="34" t="str">
        <f t="shared" si="21"/>
        <v/>
      </c>
    </row>
    <row r="619" spans="8:8">
      <c r="H619" s="34" t="str">
        <f t="shared" si="21"/>
        <v/>
      </c>
    </row>
    <row r="620" spans="8:8">
      <c r="H620" s="34" t="str">
        <f t="shared" si="21"/>
        <v/>
      </c>
    </row>
    <row r="621" spans="8:8">
      <c r="H621" s="34" t="str">
        <f t="shared" si="21"/>
        <v/>
      </c>
    </row>
    <row r="622" spans="8:8">
      <c r="H622" s="34" t="str">
        <f t="shared" si="21"/>
        <v/>
      </c>
    </row>
    <row r="623" spans="8:8">
      <c r="H623" s="34" t="str">
        <f t="shared" si="21"/>
        <v/>
      </c>
    </row>
    <row r="624" spans="8:8">
      <c r="H624" s="34" t="str">
        <f t="shared" si="21"/>
        <v/>
      </c>
    </row>
    <row r="625" spans="8:8">
      <c r="H625" s="34" t="str">
        <f t="shared" si="21"/>
        <v/>
      </c>
    </row>
    <row r="626" spans="8:8">
      <c r="H626" s="34" t="str">
        <f t="shared" si="21"/>
        <v/>
      </c>
    </row>
    <row r="627" spans="8:8">
      <c r="H627" s="34" t="str">
        <f t="shared" si="21"/>
        <v/>
      </c>
    </row>
    <row r="628" spans="8:8">
      <c r="H628" s="34" t="str">
        <f t="shared" si="21"/>
        <v/>
      </c>
    </row>
    <row r="629" spans="8:8">
      <c r="H629" s="34" t="str">
        <f t="shared" si="21"/>
        <v/>
      </c>
    </row>
    <row r="630" spans="8:8">
      <c r="H630" s="34" t="str">
        <f t="shared" si="21"/>
        <v/>
      </c>
    </row>
    <row r="631" spans="8:8">
      <c r="H631" s="34" t="str">
        <f t="shared" si="21"/>
        <v/>
      </c>
    </row>
    <row r="632" spans="8:8">
      <c r="H632" s="34" t="str">
        <f t="shared" si="21"/>
        <v/>
      </c>
    </row>
    <row r="633" spans="8:8">
      <c r="H633" s="34" t="str">
        <f t="shared" si="21"/>
        <v/>
      </c>
    </row>
    <row r="634" spans="8:8">
      <c r="H634" s="34" t="str">
        <f t="shared" si="21"/>
        <v/>
      </c>
    </row>
    <row r="635" spans="8:8">
      <c r="H635" s="34" t="str">
        <f t="shared" si="21"/>
        <v/>
      </c>
    </row>
    <row r="636" spans="8:8">
      <c r="H636" s="34" t="str">
        <f t="shared" si="21"/>
        <v/>
      </c>
    </row>
    <row r="637" spans="8:8">
      <c r="H637" s="34" t="str">
        <f t="shared" si="21"/>
        <v/>
      </c>
    </row>
    <row r="638" spans="8:8">
      <c r="H638" s="34" t="str">
        <f t="shared" si="21"/>
        <v/>
      </c>
    </row>
    <row r="639" spans="8:8">
      <c r="H639" s="34" t="str">
        <f t="shared" si="21"/>
        <v/>
      </c>
    </row>
    <row r="640" spans="8:8">
      <c r="H640" s="34" t="str">
        <f t="shared" si="21"/>
        <v/>
      </c>
    </row>
    <row r="641" spans="8:8">
      <c r="H641" s="34" t="str">
        <f t="shared" si="21"/>
        <v/>
      </c>
    </row>
    <row r="642" spans="8:8">
      <c r="H642" s="34" t="str">
        <f t="shared" si="21"/>
        <v/>
      </c>
    </row>
    <row r="643" spans="8:8">
      <c r="H643" s="34" t="str">
        <f t="shared" si="21"/>
        <v/>
      </c>
    </row>
    <row r="644" spans="8:8">
      <c r="H644" s="34" t="str">
        <f t="shared" ref="H644:H707" si="22">IF(A644="","",SUM(I644:DZ644))</f>
        <v/>
      </c>
    </row>
    <row r="645" spans="8:8">
      <c r="H645" s="34" t="str">
        <f t="shared" si="22"/>
        <v/>
      </c>
    </row>
    <row r="646" spans="8:8">
      <c r="H646" s="34" t="str">
        <f t="shared" si="22"/>
        <v/>
      </c>
    </row>
    <row r="647" spans="8:8">
      <c r="H647" s="34" t="str">
        <f t="shared" si="22"/>
        <v/>
      </c>
    </row>
    <row r="648" spans="8:8">
      <c r="H648" s="34" t="str">
        <f t="shared" si="22"/>
        <v/>
      </c>
    </row>
    <row r="649" spans="8:8">
      <c r="H649" s="34" t="str">
        <f t="shared" si="22"/>
        <v/>
      </c>
    </row>
    <row r="650" spans="8:8">
      <c r="H650" s="34" t="str">
        <f t="shared" si="22"/>
        <v/>
      </c>
    </row>
    <row r="651" spans="8:8">
      <c r="H651" s="34" t="str">
        <f t="shared" si="22"/>
        <v/>
      </c>
    </row>
    <row r="652" spans="8:8">
      <c r="H652" s="34" t="str">
        <f t="shared" si="22"/>
        <v/>
      </c>
    </row>
    <row r="653" spans="8:8">
      <c r="H653" s="34" t="str">
        <f t="shared" si="22"/>
        <v/>
      </c>
    </row>
    <row r="654" spans="8:8">
      <c r="H654" s="34" t="str">
        <f t="shared" si="22"/>
        <v/>
      </c>
    </row>
    <row r="655" spans="8:8">
      <c r="H655" s="34" t="str">
        <f t="shared" si="22"/>
        <v/>
      </c>
    </row>
    <row r="656" spans="8:8">
      <c r="H656" s="34" t="str">
        <f t="shared" si="22"/>
        <v/>
      </c>
    </row>
    <row r="657" spans="8:8">
      <c r="H657" s="34" t="str">
        <f t="shared" si="22"/>
        <v/>
      </c>
    </row>
    <row r="658" spans="8:8">
      <c r="H658" s="34" t="str">
        <f t="shared" si="22"/>
        <v/>
      </c>
    </row>
    <row r="659" spans="8:8">
      <c r="H659" s="34" t="str">
        <f t="shared" si="22"/>
        <v/>
      </c>
    </row>
    <row r="660" spans="8:8">
      <c r="H660" s="34" t="str">
        <f t="shared" si="22"/>
        <v/>
      </c>
    </row>
    <row r="661" spans="8:8">
      <c r="H661" s="34" t="str">
        <f t="shared" si="22"/>
        <v/>
      </c>
    </row>
    <row r="662" spans="8:8">
      <c r="H662" s="34" t="str">
        <f t="shared" si="22"/>
        <v/>
      </c>
    </row>
    <row r="663" spans="8:8">
      <c r="H663" s="34" t="str">
        <f t="shared" si="22"/>
        <v/>
      </c>
    </row>
    <row r="664" spans="8:8">
      <c r="H664" s="34" t="str">
        <f t="shared" si="22"/>
        <v/>
      </c>
    </row>
    <row r="665" spans="8:8">
      <c r="H665" s="34" t="str">
        <f t="shared" si="22"/>
        <v/>
      </c>
    </row>
    <row r="666" spans="8:8">
      <c r="H666" s="34" t="str">
        <f t="shared" si="22"/>
        <v/>
      </c>
    </row>
    <row r="667" spans="8:8">
      <c r="H667" s="34" t="str">
        <f t="shared" si="22"/>
        <v/>
      </c>
    </row>
    <row r="668" spans="8:8">
      <c r="H668" s="34" t="str">
        <f t="shared" si="22"/>
        <v/>
      </c>
    </row>
    <row r="669" spans="8:8">
      <c r="H669" s="34" t="str">
        <f t="shared" si="22"/>
        <v/>
      </c>
    </row>
    <row r="670" spans="8:8">
      <c r="H670" s="34" t="str">
        <f t="shared" si="22"/>
        <v/>
      </c>
    </row>
    <row r="671" spans="8:8">
      <c r="H671" s="34" t="str">
        <f t="shared" si="22"/>
        <v/>
      </c>
    </row>
    <row r="672" spans="8:8">
      <c r="H672" s="34" t="str">
        <f t="shared" si="22"/>
        <v/>
      </c>
    </row>
    <row r="673" spans="8:8">
      <c r="H673" s="34" t="str">
        <f t="shared" si="22"/>
        <v/>
      </c>
    </row>
    <row r="674" spans="8:8">
      <c r="H674" s="34" t="str">
        <f t="shared" si="22"/>
        <v/>
      </c>
    </row>
    <row r="675" spans="8:8">
      <c r="H675" s="34" t="str">
        <f t="shared" si="22"/>
        <v/>
      </c>
    </row>
    <row r="676" spans="8:8">
      <c r="H676" s="34" t="str">
        <f t="shared" si="22"/>
        <v/>
      </c>
    </row>
    <row r="677" spans="8:8">
      <c r="H677" s="34" t="str">
        <f t="shared" si="22"/>
        <v/>
      </c>
    </row>
    <row r="678" spans="8:8">
      <c r="H678" s="34" t="str">
        <f t="shared" si="22"/>
        <v/>
      </c>
    </row>
    <row r="679" spans="8:8">
      <c r="H679" s="34" t="str">
        <f t="shared" si="22"/>
        <v/>
      </c>
    </row>
    <row r="680" spans="8:8">
      <c r="H680" s="34" t="str">
        <f t="shared" si="22"/>
        <v/>
      </c>
    </row>
    <row r="681" spans="8:8">
      <c r="H681" s="34" t="str">
        <f t="shared" si="22"/>
        <v/>
      </c>
    </row>
    <row r="682" spans="8:8">
      <c r="H682" s="34" t="str">
        <f t="shared" si="22"/>
        <v/>
      </c>
    </row>
    <row r="683" spans="8:8">
      <c r="H683" s="34" t="str">
        <f t="shared" si="22"/>
        <v/>
      </c>
    </row>
    <row r="684" spans="8:8">
      <c r="H684" s="34" t="str">
        <f t="shared" si="22"/>
        <v/>
      </c>
    </row>
    <row r="685" spans="8:8">
      <c r="H685" s="34" t="str">
        <f t="shared" si="22"/>
        <v/>
      </c>
    </row>
    <row r="686" spans="8:8">
      <c r="H686" s="34" t="str">
        <f t="shared" si="22"/>
        <v/>
      </c>
    </row>
    <row r="687" spans="8:8">
      <c r="H687" s="34" t="str">
        <f t="shared" si="22"/>
        <v/>
      </c>
    </row>
    <row r="688" spans="8:8">
      <c r="H688" s="34" t="str">
        <f t="shared" si="22"/>
        <v/>
      </c>
    </row>
    <row r="689" spans="8:8">
      <c r="H689" s="34" t="str">
        <f t="shared" si="22"/>
        <v/>
      </c>
    </row>
    <row r="690" spans="8:8">
      <c r="H690" s="34" t="str">
        <f t="shared" si="22"/>
        <v/>
      </c>
    </row>
    <row r="691" spans="8:8">
      <c r="H691" s="34" t="str">
        <f t="shared" si="22"/>
        <v/>
      </c>
    </row>
    <row r="692" spans="8:8">
      <c r="H692" s="34" t="str">
        <f t="shared" si="22"/>
        <v/>
      </c>
    </row>
    <row r="693" spans="8:8">
      <c r="H693" s="34" t="str">
        <f t="shared" si="22"/>
        <v/>
      </c>
    </row>
    <row r="694" spans="8:8">
      <c r="H694" s="34" t="str">
        <f t="shared" si="22"/>
        <v/>
      </c>
    </row>
    <row r="695" spans="8:8">
      <c r="H695" s="34" t="str">
        <f t="shared" si="22"/>
        <v/>
      </c>
    </row>
    <row r="696" spans="8:8">
      <c r="H696" s="34" t="str">
        <f t="shared" si="22"/>
        <v/>
      </c>
    </row>
    <row r="697" spans="8:8">
      <c r="H697" s="34" t="str">
        <f t="shared" si="22"/>
        <v/>
      </c>
    </row>
    <row r="698" spans="8:8">
      <c r="H698" s="34" t="str">
        <f t="shared" si="22"/>
        <v/>
      </c>
    </row>
    <row r="699" spans="8:8">
      <c r="H699" s="34" t="str">
        <f t="shared" si="22"/>
        <v/>
      </c>
    </row>
    <row r="700" spans="8:8">
      <c r="H700" s="34" t="str">
        <f t="shared" si="22"/>
        <v/>
      </c>
    </row>
    <row r="701" spans="8:8">
      <c r="H701" s="34" t="str">
        <f t="shared" si="22"/>
        <v/>
      </c>
    </row>
    <row r="702" spans="8:8">
      <c r="H702" s="34" t="str">
        <f t="shared" si="22"/>
        <v/>
      </c>
    </row>
    <row r="703" spans="8:8">
      <c r="H703" s="34" t="str">
        <f t="shared" si="22"/>
        <v/>
      </c>
    </row>
    <row r="704" spans="8:8">
      <c r="H704" s="34" t="str">
        <f t="shared" si="22"/>
        <v/>
      </c>
    </row>
    <row r="705" spans="8:8">
      <c r="H705" s="34" t="str">
        <f t="shared" si="22"/>
        <v/>
      </c>
    </row>
    <row r="706" spans="8:8">
      <c r="H706" s="34" t="str">
        <f t="shared" si="22"/>
        <v/>
      </c>
    </row>
    <row r="707" spans="8:8">
      <c r="H707" s="34" t="str">
        <f t="shared" si="22"/>
        <v/>
      </c>
    </row>
    <row r="708" spans="8:8">
      <c r="H708" s="34" t="str">
        <f t="shared" ref="H708:H771" si="23">IF(A708="","",SUM(I708:DZ708))</f>
        <v/>
      </c>
    </row>
    <row r="709" spans="8:8">
      <c r="H709" s="34" t="str">
        <f t="shared" si="23"/>
        <v/>
      </c>
    </row>
    <row r="710" spans="8:8">
      <c r="H710" s="34" t="str">
        <f t="shared" si="23"/>
        <v/>
      </c>
    </row>
    <row r="711" spans="8:8">
      <c r="H711" s="34" t="str">
        <f t="shared" si="23"/>
        <v/>
      </c>
    </row>
    <row r="712" spans="8:8">
      <c r="H712" s="34" t="str">
        <f t="shared" si="23"/>
        <v/>
      </c>
    </row>
    <row r="713" spans="8:8">
      <c r="H713" s="34" t="str">
        <f t="shared" si="23"/>
        <v/>
      </c>
    </row>
    <row r="714" spans="8:8">
      <c r="H714" s="34" t="str">
        <f t="shared" si="23"/>
        <v/>
      </c>
    </row>
    <row r="715" spans="8:8">
      <c r="H715" s="34" t="str">
        <f t="shared" si="23"/>
        <v/>
      </c>
    </row>
    <row r="716" spans="8:8">
      <c r="H716" s="34" t="str">
        <f t="shared" si="23"/>
        <v/>
      </c>
    </row>
    <row r="717" spans="8:8">
      <c r="H717" s="34" t="str">
        <f t="shared" si="23"/>
        <v/>
      </c>
    </row>
    <row r="718" spans="8:8">
      <c r="H718" s="34" t="str">
        <f t="shared" si="23"/>
        <v/>
      </c>
    </row>
    <row r="719" spans="8:8">
      <c r="H719" s="34" t="str">
        <f t="shared" si="23"/>
        <v/>
      </c>
    </row>
    <row r="720" spans="8:8">
      <c r="H720" s="34" t="str">
        <f t="shared" si="23"/>
        <v/>
      </c>
    </row>
    <row r="721" spans="8:8">
      <c r="H721" s="34" t="str">
        <f t="shared" si="23"/>
        <v/>
      </c>
    </row>
    <row r="722" spans="8:8">
      <c r="H722" s="34" t="str">
        <f t="shared" si="23"/>
        <v/>
      </c>
    </row>
    <row r="723" spans="8:8">
      <c r="H723" s="34" t="str">
        <f t="shared" si="23"/>
        <v/>
      </c>
    </row>
    <row r="724" spans="8:8">
      <c r="H724" s="34" t="str">
        <f t="shared" si="23"/>
        <v/>
      </c>
    </row>
    <row r="725" spans="8:8">
      <c r="H725" s="34" t="str">
        <f t="shared" si="23"/>
        <v/>
      </c>
    </row>
    <row r="726" spans="8:8">
      <c r="H726" s="34" t="str">
        <f t="shared" si="23"/>
        <v/>
      </c>
    </row>
    <row r="727" spans="8:8">
      <c r="H727" s="34" t="str">
        <f t="shared" si="23"/>
        <v/>
      </c>
    </row>
    <row r="728" spans="8:8">
      <c r="H728" s="34" t="str">
        <f t="shared" si="23"/>
        <v/>
      </c>
    </row>
    <row r="729" spans="8:8">
      <c r="H729" s="34" t="str">
        <f t="shared" si="23"/>
        <v/>
      </c>
    </row>
    <row r="730" spans="8:8">
      <c r="H730" s="34" t="str">
        <f t="shared" si="23"/>
        <v/>
      </c>
    </row>
    <row r="731" spans="8:8">
      <c r="H731" s="34" t="str">
        <f t="shared" si="23"/>
        <v/>
      </c>
    </row>
    <row r="732" spans="8:8">
      <c r="H732" s="34" t="str">
        <f t="shared" si="23"/>
        <v/>
      </c>
    </row>
    <row r="733" spans="8:8">
      <c r="H733" s="34" t="str">
        <f t="shared" si="23"/>
        <v/>
      </c>
    </row>
    <row r="734" spans="8:8">
      <c r="H734" s="34" t="str">
        <f t="shared" si="23"/>
        <v/>
      </c>
    </row>
    <row r="735" spans="8:8">
      <c r="H735" s="34" t="str">
        <f t="shared" si="23"/>
        <v/>
      </c>
    </row>
    <row r="736" spans="8:8">
      <c r="H736" s="34" t="str">
        <f t="shared" si="23"/>
        <v/>
      </c>
    </row>
    <row r="737" spans="8:8">
      <c r="H737" s="34" t="str">
        <f t="shared" si="23"/>
        <v/>
      </c>
    </row>
    <row r="738" spans="8:8">
      <c r="H738" s="34" t="str">
        <f t="shared" si="23"/>
        <v/>
      </c>
    </row>
    <row r="739" spans="8:8">
      <c r="H739" s="34" t="str">
        <f t="shared" si="23"/>
        <v/>
      </c>
    </row>
    <row r="740" spans="8:8">
      <c r="H740" s="34" t="str">
        <f t="shared" si="23"/>
        <v/>
      </c>
    </row>
    <row r="741" spans="8:8">
      <c r="H741" s="34" t="str">
        <f t="shared" si="23"/>
        <v/>
      </c>
    </row>
    <row r="742" spans="8:8">
      <c r="H742" s="34" t="str">
        <f t="shared" si="23"/>
        <v/>
      </c>
    </row>
    <row r="743" spans="8:8">
      <c r="H743" s="34" t="str">
        <f t="shared" si="23"/>
        <v/>
      </c>
    </row>
    <row r="744" spans="8:8">
      <c r="H744" s="34" t="str">
        <f t="shared" si="23"/>
        <v/>
      </c>
    </row>
    <row r="745" spans="8:8">
      <c r="H745" s="34" t="str">
        <f t="shared" si="23"/>
        <v/>
      </c>
    </row>
    <row r="746" spans="8:8">
      <c r="H746" s="34" t="str">
        <f t="shared" si="23"/>
        <v/>
      </c>
    </row>
    <row r="747" spans="8:8">
      <c r="H747" s="34" t="str">
        <f t="shared" si="23"/>
        <v/>
      </c>
    </row>
    <row r="748" spans="8:8">
      <c r="H748" s="34" t="str">
        <f t="shared" si="23"/>
        <v/>
      </c>
    </row>
    <row r="749" spans="8:8">
      <c r="H749" s="34" t="str">
        <f t="shared" si="23"/>
        <v/>
      </c>
    </row>
    <row r="750" spans="8:8">
      <c r="H750" s="34" t="str">
        <f t="shared" si="23"/>
        <v/>
      </c>
    </row>
    <row r="751" spans="8:8">
      <c r="H751" s="34" t="str">
        <f t="shared" si="23"/>
        <v/>
      </c>
    </row>
    <row r="752" spans="8:8">
      <c r="H752" s="34" t="str">
        <f t="shared" si="23"/>
        <v/>
      </c>
    </row>
    <row r="753" spans="8:8">
      <c r="H753" s="34" t="str">
        <f t="shared" si="23"/>
        <v/>
      </c>
    </row>
    <row r="754" spans="8:8">
      <c r="H754" s="34" t="str">
        <f t="shared" si="23"/>
        <v/>
      </c>
    </row>
    <row r="755" spans="8:8">
      <c r="H755" s="34" t="str">
        <f t="shared" si="23"/>
        <v/>
      </c>
    </row>
    <row r="756" spans="8:8">
      <c r="H756" s="34" t="str">
        <f t="shared" si="23"/>
        <v/>
      </c>
    </row>
    <row r="757" spans="8:8">
      <c r="H757" s="34" t="str">
        <f t="shared" si="23"/>
        <v/>
      </c>
    </row>
    <row r="758" spans="8:8">
      <c r="H758" s="34" t="str">
        <f t="shared" si="23"/>
        <v/>
      </c>
    </row>
    <row r="759" spans="8:8">
      <c r="H759" s="34" t="str">
        <f t="shared" si="23"/>
        <v/>
      </c>
    </row>
    <row r="760" spans="8:8">
      <c r="H760" s="34" t="str">
        <f t="shared" si="23"/>
        <v/>
      </c>
    </row>
    <row r="761" spans="8:8">
      <c r="H761" s="34" t="str">
        <f t="shared" si="23"/>
        <v/>
      </c>
    </row>
    <row r="762" spans="8:8">
      <c r="H762" s="34" t="str">
        <f t="shared" si="23"/>
        <v/>
      </c>
    </row>
    <row r="763" spans="8:8">
      <c r="H763" s="34" t="str">
        <f t="shared" si="23"/>
        <v/>
      </c>
    </row>
    <row r="764" spans="8:8">
      <c r="H764" s="34" t="str">
        <f t="shared" si="23"/>
        <v/>
      </c>
    </row>
    <row r="765" spans="8:8">
      <c r="H765" s="34" t="str">
        <f t="shared" si="23"/>
        <v/>
      </c>
    </row>
    <row r="766" spans="8:8">
      <c r="H766" s="34" t="str">
        <f t="shared" si="23"/>
        <v/>
      </c>
    </row>
    <row r="767" spans="8:8">
      <c r="H767" s="34" t="str">
        <f t="shared" si="23"/>
        <v/>
      </c>
    </row>
    <row r="768" spans="8:8">
      <c r="H768" s="34" t="str">
        <f t="shared" si="23"/>
        <v/>
      </c>
    </row>
    <row r="769" spans="8:8">
      <c r="H769" s="34" t="str">
        <f t="shared" si="23"/>
        <v/>
      </c>
    </row>
    <row r="770" spans="8:8">
      <c r="H770" s="34" t="str">
        <f t="shared" si="23"/>
        <v/>
      </c>
    </row>
    <row r="771" spans="8:8">
      <c r="H771" s="34" t="str">
        <f t="shared" si="23"/>
        <v/>
      </c>
    </row>
    <row r="772" spans="8:8">
      <c r="H772" s="34" t="str">
        <f t="shared" ref="H772:H835" si="24">IF(A772="","",SUM(I772:DZ772))</f>
        <v/>
      </c>
    </row>
    <row r="773" spans="8:8">
      <c r="H773" s="34" t="str">
        <f t="shared" si="24"/>
        <v/>
      </c>
    </row>
    <row r="774" spans="8:8">
      <c r="H774" s="34" t="str">
        <f t="shared" si="24"/>
        <v/>
      </c>
    </row>
    <row r="775" spans="8:8">
      <c r="H775" s="34" t="str">
        <f t="shared" si="24"/>
        <v/>
      </c>
    </row>
    <row r="776" spans="8:8">
      <c r="H776" s="34" t="str">
        <f t="shared" si="24"/>
        <v/>
      </c>
    </row>
    <row r="777" spans="8:8">
      <c r="H777" s="34" t="str">
        <f t="shared" si="24"/>
        <v/>
      </c>
    </row>
    <row r="778" spans="8:8">
      <c r="H778" s="34" t="str">
        <f t="shared" si="24"/>
        <v/>
      </c>
    </row>
    <row r="779" spans="8:8">
      <c r="H779" s="34" t="str">
        <f t="shared" si="24"/>
        <v/>
      </c>
    </row>
    <row r="780" spans="8:8">
      <c r="H780" s="34" t="str">
        <f t="shared" si="24"/>
        <v/>
      </c>
    </row>
    <row r="781" spans="8:8">
      <c r="H781" s="34" t="str">
        <f t="shared" si="24"/>
        <v/>
      </c>
    </row>
    <row r="782" spans="8:8">
      <c r="H782" s="34" t="str">
        <f t="shared" si="24"/>
        <v/>
      </c>
    </row>
    <row r="783" spans="8:8">
      <c r="H783" s="34" t="str">
        <f t="shared" si="24"/>
        <v/>
      </c>
    </row>
    <row r="784" spans="8:8">
      <c r="H784" s="34" t="str">
        <f t="shared" si="24"/>
        <v/>
      </c>
    </row>
    <row r="785" spans="8:8">
      <c r="H785" s="34" t="str">
        <f t="shared" si="24"/>
        <v/>
      </c>
    </row>
    <row r="786" spans="8:8">
      <c r="H786" s="34" t="str">
        <f t="shared" si="24"/>
        <v/>
      </c>
    </row>
    <row r="787" spans="8:8">
      <c r="H787" s="34" t="str">
        <f t="shared" si="24"/>
        <v/>
      </c>
    </row>
    <row r="788" spans="8:8">
      <c r="H788" s="34" t="str">
        <f t="shared" si="24"/>
        <v/>
      </c>
    </row>
    <row r="789" spans="8:8">
      <c r="H789" s="34" t="str">
        <f t="shared" si="24"/>
        <v/>
      </c>
    </row>
    <row r="790" spans="8:8">
      <c r="H790" s="34" t="str">
        <f t="shared" si="24"/>
        <v/>
      </c>
    </row>
    <row r="791" spans="8:8">
      <c r="H791" s="34" t="str">
        <f t="shared" si="24"/>
        <v/>
      </c>
    </row>
    <row r="792" spans="8:8">
      <c r="H792" s="34" t="str">
        <f t="shared" si="24"/>
        <v/>
      </c>
    </row>
    <row r="793" spans="8:8">
      <c r="H793" s="34" t="str">
        <f t="shared" si="24"/>
        <v/>
      </c>
    </row>
    <row r="794" spans="8:8">
      <c r="H794" s="34" t="str">
        <f t="shared" si="24"/>
        <v/>
      </c>
    </row>
    <row r="795" spans="8:8">
      <c r="H795" s="34" t="str">
        <f t="shared" si="24"/>
        <v/>
      </c>
    </row>
    <row r="796" spans="8:8">
      <c r="H796" s="34" t="str">
        <f t="shared" si="24"/>
        <v/>
      </c>
    </row>
    <row r="797" spans="8:8">
      <c r="H797" s="34" t="str">
        <f t="shared" si="24"/>
        <v/>
      </c>
    </row>
    <row r="798" spans="8:8">
      <c r="H798" s="34" t="str">
        <f t="shared" si="24"/>
        <v/>
      </c>
    </row>
    <row r="799" spans="8:8">
      <c r="H799" s="34" t="str">
        <f t="shared" si="24"/>
        <v/>
      </c>
    </row>
    <row r="800" spans="8:8">
      <c r="H800" s="34" t="str">
        <f t="shared" si="24"/>
        <v/>
      </c>
    </row>
    <row r="801" spans="8:8">
      <c r="H801" s="34" t="str">
        <f t="shared" si="24"/>
        <v/>
      </c>
    </row>
    <row r="802" spans="8:8">
      <c r="H802" s="34" t="str">
        <f t="shared" si="24"/>
        <v/>
      </c>
    </row>
    <row r="803" spans="8:8">
      <c r="H803" s="34" t="str">
        <f t="shared" si="24"/>
        <v/>
      </c>
    </row>
    <row r="804" spans="8:8">
      <c r="H804" s="34" t="str">
        <f t="shared" si="24"/>
        <v/>
      </c>
    </row>
    <row r="805" spans="8:8">
      <c r="H805" s="34" t="str">
        <f t="shared" si="24"/>
        <v/>
      </c>
    </row>
    <row r="806" spans="8:8">
      <c r="H806" s="34" t="str">
        <f t="shared" si="24"/>
        <v/>
      </c>
    </row>
    <row r="807" spans="8:8">
      <c r="H807" s="34" t="str">
        <f t="shared" si="24"/>
        <v/>
      </c>
    </row>
    <row r="808" spans="8:8">
      <c r="H808" s="34" t="str">
        <f t="shared" si="24"/>
        <v/>
      </c>
    </row>
    <row r="809" spans="8:8">
      <c r="H809" s="34" t="str">
        <f t="shared" si="24"/>
        <v/>
      </c>
    </row>
    <row r="810" spans="8:8">
      <c r="H810" s="34" t="str">
        <f t="shared" si="24"/>
        <v/>
      </c>
    </row>
    <row r="811" spans="8:8">
      <c r="H811" s="34" t="str">
        <f t="shared" si="24"/>
        <v/>
      </c>
    </row>
    <row r="812" spans="8:8">
      <c r="H812" s="34" t="str">
        <f t="shared" si="24"/>
        <v/>
      </c>
    </row>
    <row r="813" spans="8:8">
      <c r="H813" s="34" t="str">
        <f t="shared" si="24"/>
        <v/>
      </c>
    </row>
    <row r="814" spans="8:8">
      <c r="H814" s="34" t="str">
        <f t="shared" si="24"/>
        <v/>
      </c>
    </row>
    <row r="815" spans="8:8">
      <c r="H815" s="34" t="str">
        <f t="shared" si="24"/>
        <v/>
      </c>
    </row>
    <row r="816" spans="8:8">
      <c r="H816" s="34" t="str">
        <f t="shared" si="24"/>
        <v/>
      </c>
    </row>
    <row r="817" spans="8:8">
      <c r="H817" s="34" t="str">
        <f t="shared" si="24"/>
        <v/>
      </c>
    </row>
    <row r="818" spans="8:8">
      <c r="H818" s="34" t="str">
        <f t="shared" si="24"/>
        <v/>
      </c>
    </row>
    <row r="819" spans="8:8">
      <c r="H819" s="34" t="str">
        <f t="shared" si="24"/>
        <v/>
      </c>
    </row>
    <row r="820" spans="8:8">
      <c r="H820" s="34" t="str">
        <f t="shared" si="24"/>
        <v/>
      </c>
    </row>
    <row r="821" spans="8:8">
      <c r="H821" s="34" t="str">
        <f t="shared" si="24"/>
        <v/>
      </c>
    </row>
    <row r="822" spans="8:8">
      <c r="H822" s="34" t="str">
        <f t="shared" si="24"/>
        <v/>
      </c>
    </row>
    <row r="823" spans="8:8">
      <c r="H823" s="34" t="str">
        <f t="shared" si="24"/>
        <v/>
      </c>
    </row>
    <row r="824" spans="8:8">
      <c r="H824" s="34" t="str">
        <f t="shared" si="24"/>
        <v/>
      </c>
    </row>
    <row r="825" spans="8:8">
      <c r="H825" s="34" t="str">
        <f t="shared" si="24"/>
        <v/>
      </c>
    </row>
    <row r="826" spans="8:8">
      <c r="H826" s="34" t="str">
        <f t="shared" si="24"/>
        <v/>
      </c>
    </row>
    <row r="827" spans="8:8">
      <c r="H827" s="34" t="str">
        <f t="shared" si="24"/>
        <v/>
      </c>
    </row>
    <row r="828" spans="8:8">
      <c r="H828" s="34" t="str">
        <f t="shared" si="24"/>
        <v/>
      </c>
    </row>
    <row r="829" spans="8:8">
      <c r="H829" s="34" t="str">
        <f t="shared" si="24"/>
        <v/>
      </c>
    </row>
    <row r="830" spans="8:8">
      <c r="H830" s="34" t="str">
        <f t="shared" si="24"/>
        <v/>
      </c>
    </row>
    <row r="831" spans="8:8">
      <c r="H831" s="34" t="str">
        <f t="shared" si="24"/>
        <v/>
      </c>
    </row>
    <row r="832" spans="8:8">
      <c r="H832" s="34" t="str">
        <f t="shared" si="24"/>
        <v/>
      </c>
    </row>
    <row r="833" spans="8:8">
      <c r="H833" s="34" t="str">
        <f t="shared" si="24"/>
        <v/>
      </c>
    </row>
    <row r="834" spans="8:8">
      <c r="H834" s="34" t="str">
        <f t="shared" si="24"/>
        <v/>
      </c>
    </row>
    <row r="835" spans="8:8">
      <c r="H835" s="34" t="str">
        <f t="shared" si="24"/>
        <v/>
      </c>
    </row>
    <row r="836" spans="8:8">
      <c r="H836" s="34" t="str">
        <f t="shared" ref="H836:H899" si="25">IF(A836="","",SUM(I836:DZ836))</f>
        <v/>
      </c>
    </row>
    <row r="837" spans="8:8">
      <c r="H837" s="34" t="str">
        <f t="shared" si="25"/>
        <v/>
      </c>
    </row>
    <row r="838" spans="8:8">
      <c r="H838" s="34" t="str">
        <f t="shared" si="25"/>
        <v/>
      </c>
    </row>
    <row r="839" spans="8:8">
      <c r="H839" s="34" t="str">
        <f t="shared" si="25"/>
        <v/>
      </c>
    </row>
    <row r="840" spans="8:8">
      <c r="H840" s="34" t="str">
        <f t="shared" si="25"/>
        <v/>
      </c>
    </row>
    <row r="841" spans="8:8">
      <c r="H841" s="34" t="str">
        <f t="shared" si="25"/>
        <v/>
      </c>
    </row>
    <row r="842" spans="8:8">
      <c r="H842" s="34" t="str">
        <f t="shared" si="25"/>
        <v/>
      </c>
    </row>
    <row r="843" spans="8:8">
      <c r="H843" s="34" t="str">
        <f t="shared" si="25"/>
        <v/>
      </c>
    </row>
    <row r="844" spans="8:8">
      <c r="H844" s="34" t="str">
        <f t="shared" si="25"/>
        <v/>
      </c>
    </row>
    <row r="845" spans="8:8">
      <c r="H845" s="34" t="str">
        <f t="shared" si="25"/>
        <v/>
      </c>
    </row>
    <row r="846" spans="8:8">
      <c r="H846" s="34" t="str">
        <f t="shared" si="25"/>
        <v/>
      </c>
    </row>
    <row r="847" spans="8:8">
      <c r="H847" s="34" t="str">
        <f t="shared" si="25"/>
        <v/>
      </c>
    </row>
    <row r="848" spans="8:8">
      <c r="H848" s="34" t="str">
        <f t="shared" si="25"/>
        <v/>
      </c>
    </row>
    <row r="849" spans="8:8">
      <c r="H849" s="34" t="str">
        <f t="shared" si="25"/>
        <v/>
      </c>
    </row>
    <row r="850" spans="8:8">
      <c r="H850" s="34" t="str">
        <f t="shared" si="25"/>
        <v/>
      </c>
    </row>
    <row r="851" spans="8:8">
      <c r="H851" s="34" t="str">
        <f t="shared" si="25"/>
        <v/>
      </c>
    </row>
    <row r="852" spans="8:8">
      <c r="H852" s="34" t="str">
        <f t="shared" si="25"/>
        <v/>
      </c>
    </row>
    <row r="853" spans="8:8">
      <c r="H853" s="34" t="str">
        <f t="shared" si="25"/>
        <v/>
      </c>
    </row>
    <row r="854" spans="8:8">
      <c r="H854" s="34" t="str">
        <f t="shared" si="25"/>
        <v/>
      </c>
    </row>
    <row r="855" spans="8:8">
      <c r="H855" s="34" t="str">
        <f t="shared" si="25"/>
        <v/>
      </c>
    </row>
    <row r="856" spans="8:8">
      <c r="H856" s="34" t="str">
        <f t="shared" si="25"/>
        <v/>
      </c>
    </row>
    <row r="857" spans="8:8">
      <c r="H857" s="34" t="str">
        <f t="shared" si="25"/>
        <v/>
      </c>
    </row>
    <row r="858" spans="8:8">
      <c r="H858" s="34" t="str">
        <f t="shared" si="25"/>
        <v/>
      </c>
    </row>
    <row r="859" spans="8:8">
      <c r="H859" s="34" t="str">
        <f t="shared" si="25"/>
        <v/>
      </c>
    </row>
    <row r="860" spans="8:8">
      <c r="H860" s="34" t="str">
        <f t="shared" si="25"/>
        <v/>
      </c>
    </row>
    <row r="861" spans="8:8">
      <c r="H861" s="34" t="str">
        <f t="shared" si="25"/>
        <v/>
      </c>
    </row>
    <row r="862" spans="8:8">
      <c r="H862" s="34" t="str">
        <f t="shared" si="25"/>
        <v/>
      </c>
    </row>
    <row r="863" spans="8:8">
      <c r="H863" s="34" t="str">
        <f t="shared" si="25"/>
        <v/>
      </c>
    </row>
    <row r="864" spans="8:8">
      <c r="H864" s="34" t="str">
        <f t="shared" si="25"/>
        <v/>
      </c>
    </row>
    <row r="865" spans="8:8">
      <c r="H865" s="34" t="str">
        <f t="shared" si="25"/>
        <v/>
      </c>
    </row>
    <row r="866" spans="8:8">
      <c r="H866" s="34" t="str">
        <f t="shared" si="25"/>
        <v/>
      </c>
    </row>
    <row r="867" spans="8:8">
      <c r="H867" s="34" t="str">
        <f t="shared" si="25"/>
        <v/>
      </c>
    </row>
    <row r="868" spans="8:8">
      <c r="H868" s="34" t="str">
        <f t="shared" si="25"/>
        <v/>
      </c>
    </row>
    <row r="869" spans="8:8">
      <c r="H869" s="34" t="str">
        <f t="shared" si="25"/>
        <v/>
      </c>
    </row>
    <row r="870" spans="8:8">
      <c r="H870" s="34" t="str">
        <f t="shared" si="25"/>
        <v/>
      </c>
    </row>
    <row r="871" spans="8:8">
      <c r="H871" s="34" t="str">
        <f t="shared" si="25"/>
        <v/>
      </c>
    </row>
    <row r="872" spans="8:8">
      <c r="H872" s="34" t="str">
        <f t="shared" si="25"/>
        <v/>
      </c>
    </row>
    <row r="873" spans="8:8">
      <c r="H873" s="34" t="str">
        <f t="shared" si="25"/>
        <v/>
      </c>
    </row>
    <row r="874" spans="8:8">
      <c r="H874" s="34" t="str">
        <f t="shared" si="25"/>
        <v/>
      </c>
    </row>
    <row r="875" spans="8:8">
      <c r="H875" s="34" t="str">
        <f t="shared" si="25"/>
        <v/>
      </c>
    </row>
    <row r="876" spans="8:8">
      <c r="H876" s="34" t="str">
        <f t="shared" si="25"/>
        <v/>
      </c>
    </row>
    <row r="877" spans="8:8">
      <c r="H877" s="34" t="str">
        <f t="shared" si="25"/>
        <v/>
      </c>
    </row>
    <row r="878" spans="8:8">
      <c r="H878" s="34" t="str">
        <f t="shared" si="25"/>
        <v/>
      </c>
    </row>
    <row r="879" spans="8:8">
      <c r="H879" s="34" t="str">
        <f t="shared" si="25"/>
        <v/>
      </c>
    </row>
    <row r="880" spans="8:8">
      <c r="H880" s="34" t="str">
        <f t="shared" si="25"/>
        <v/>
      </c>
    </row>
    <row r="881" spans="8:8">
      <c r="H881" s="34" t="str">
        <f t="shared" si="25"/>
        <v/>
      </c>
    </row>
    <row r="882" spans="8:8">
      <c r="H882" s="34" t="str">
        <f t="shared" si="25"/>
        <v/>
      </c>
    </row>
    <row r="883" spans="8:8">
      <c r="H883" s="34" t="str">
        <f t="shared" si="25"/>
        <v/>
      </c>
    </row>
    <row r="884" spans="8:8">
      <c r="H884" s="34" t="str">
        <f t="shared" si="25"/>
        <v/>
      </c>
    </row>
    <row r="885" spans="8:8">
      <c r="H885" s="34" t="str">
        <f t="shared" si="25"/>
        <v/>
      </c>
    </row>
    <row r="886" spans="8:8">
      <c r="H886" s="34" t="str">
        <f t="shared" si="25"/>
        <v/>
      </c>
    </row>
    <row r="887" spans="8:8">
      <c r="H887" s="34" t="str">
        <f t="shared" si="25"/>
        <v/>
      </c>
    </row>
    <row r="888" spans="8:8">
      <c r="H888" s="34" t="str">
        <f t="shared" si="25"/>
        <v/>
      </c>
    </row>
    <row r="889" spans="8:8">
      <c r="H889" s="34" t="str">
        <f t="shared" si="25"/>
        <v/>
      </c>
    </row>
    <row r="890" spans="8:8">
      <c r="H890" s="34" t="str">
        <f t="shared" si="25"/>
        <v/>
      </c>
    </row>
    <row r="891" spans="8:8">
      <c r="H891" s="34" t="str">
        <f t="shared" si="25"/>
        <v/>
      </c>
    </row>
    <row r="892" spans="8:8">
      <c r="H892" s="34" t="str">
        <f t="shared" si="25"/>
        <v/>
      </c>
    </row>
    <row r="893" spans="8:8">
      <c r="H893" s="34" t="str">
        <f t="shared" si="25"/>
        <v/>
      </c>
    </row>
    <row r="894" spans="8:8">
      <c r="H894" s="34" t="str">
        <f t="shared" si="25"/>
        <v/>
      </c>
    </row>
    <row r="895" spans="8:8">
      <c r="H895" s="34" t="str">
        <f t="shared" si="25"/>
        <v/>
      </c>
    </row>
    <row r="896" spans="8:8">
      <c r="H896" s="34" t="str">
        <f t="shared" si="25"/>
        <v/>
      </c>
    </row>
    <row r="897" spans="8:8">
      <c r="H897" s="34" t="str">
        <f t="shared" si="25"/>
        <v/>
      </c>
    </row>
    <row r="898" spans="8:8">
      <c r="H898" s="34" t="str">
        <f t="shared" si="25"/>
        <v/>
      </c>
    </row>
    <row r="899" spans="8:8">
      <c r="H899" s="34" t="str">
        <f t="shared" si="25"/>
        <v/>
      </c>
    </row>
    <row r="900" spans="8:8">
      <c r="H900" s="34" t="str">
        <f t="shared" ref="H900:H963" si="26">IF(A900="","",SUM(I900:DZ900))</f>
        <v/>
      </c>
    </row>
    <row r="901" spans="8:8">
      <c r="H901" s="34" t="str">
        <f t="shared" si="26"/>
        <v/>
      </c>
    </row>
    <row r="902" spans="8:8">
      <c r="H902" s="34" t="str">
        <f t="shared" si="26"/>
        <v/>
      </c>
    </row>
    <row r="903" spans="8:8">
      <c r="H903" s="34" t="str">
        <f t="shared" si="26"/>
        <v/>
      </c>
    </row>
    <row r="904" spans="8:8">
      <c r="H904" s="34" t="str">
        <f t="shared" si="26"/>
        <v/>
      </c>
    </row>
    <row r="905" spans="8:8">
      <c r="H905" s="34" t="str">
        <f t="shared" si="26"/>
        <v/>
      </c>
    </row>
    <row r="906" spans="8:8">
      <c r="H906" s="34" t="str">
        <f t="shared" si="26"/>
        <v/>
      </c>
    </row>
    <row r="907" spans="8:8">
      <c r="H907" s="34" t="str">
        <f t="shared" si="26"/>
        <v/>
      </c>
    </row>
    <row r="908" spans="8:8">
      <c r="H908" s="34" t="str">
        <f t="shared" si="26"/>
        <v/>
      </c>
    </row>
    <row r="909" spans="8:8">
      <c r="H909" s="34" t="str">
        <f t="shared" si="26"/>
        <v/>
      </c>
    </row>
    <row r="910" spans="8:8">
      <c r="H910" s="34" t="str">
        <f t="shared" si="26"/>
        <v/>
      </c>
    </row>
    <row r="911" spans="8:8">
      <c r="H911" s="34" t="str">
        <f t="shared" si="26"/>
        <v/>
      </c>
    </row>
    <row r="912" spans="8:8">
      <c r="H912" s="34" t="str">
        <f t="shared" si="26"/>
        <v/>
      </c>
    </row>
    <row r="913" spans="8:8">
      <c r="H913" s="34" t="str">
        <f t="shared" si="26"/>
        <v/>
      </c>
    </row>
    <row r="914" spans="8:8">
      <c r="H914" s="34" t="str">
        <f t="shared" si="26"/>
        <v/>
      </c>
    </row>
    <row r="915" spans="8:8">
      <c r="H915" s="34" t="str">
        <f t="shared" si="26"/>
        <v/>
      </c>
    </row>
    <row r="916" spans="8:8">
      <c r="H916" s="34" t="str">
        <f t="shared" si="26"/>
        <v/>
      </c>
    </row>
    <row r="917" spans="8:8">
      <c r="H917" s="34" t="str">
        <f t="shared" si="26"/>
        <v/>
      </c>
    </row>
    <row r="918" spans="8:8">
      <c r="H918" s="34" t="str">
        <f t="shared" si="26"/>
        <v/>
      </c>
    </row>
    <row r="919" spans="8:8">
      <c r="H919" s="34" t="str">
        <f t="shared" si="26"/>
        <v/>
      </c>
    </row>
    <row r="920" spans="8:8">
      <c r="H920" s="34" t="str">
        <f t="shared" si="26"/>
        <v/>
      </c>
    </row>
    <row r="921" spans="8:8">
      <c r="H921" s="34" t="str">
        <f t="shared" si="26"/>
        <v/>
      </c>
    </row>
    <row r="922" spans="8:8">
      <c r="H922" s="34" t="str">
        <f t="shared" si="26"/>
        <v/>
      </c>
    </row>
    <row r="923" spans="8:8">
      <c r="H923" s="34" t="str">
        <f t="shared" si="26"/>
        <v/>
      </c>
    </row>
    <row r="924" spans="8:8">
      <c r="H924" s="34" t="str">
        <f t="shared" si="26"/>
        <v/>
      </c>
    </row>
    <row r="925" spans="8:8">
      <c r="H925" s="34" t="str">
        <f t="shared" si="26"/>
        <v/>
      </c>
    </row>
    <row r="926" spans="8:8">
      <c r="H926" s="34" t="str">
        <f t="shared" si="26"/>
        <v/>
      </c>
    </row>
    <row r="927" spans="8:8">
      <c r="H927" s="34" t="str">
        <f t="shared" si="26"/>
        <v/>
      </c>
    </row>
    <row r="928" spans="8:8">
      <c r="H928" s="34" t="str">
        <f t="shared" si="26"/>
        <v/>
      </c>
    </row>
    <row r="929" spans="8:8">
      <c r="H929" s="34" t="str">
        <f t="shared" si="26"/>
        <v/>
      </c>
    </row>
    <row r="930" spans="8:8">
      <c r="H930" s="34" t="str">
        <f t="shared" si="26"/>
        <v/>
      </c>
    </row>
    <row r="931" spans="8:8">
      <c r="H931" s="34" t="str">
        <f t="shared" si="26"/>
        <v/>
      </c>
    </row>
    <row r="932" spans="8:8">
      <c r="H932" s="34" t="str">
        <f t="shared" si="26"/>
        <v/>
      </c>
    </row>
    <row r="933" spans="8:8">
      <c r="H933" s="34" t="str">
        <f t="shared" si="26"/>
        <v/>
      </c>
    </row>
    <row r="934" spans="8:8">
      <c r="H934" s="34" t="str">
        <f t="shared" si="26"/>
        <v/>
      </c>
    </row>
    <row r="935" spans="8:8">
      <c r="H935" s="34" t="str">
        <f t="shared" si="26"/>
        <v/>
      </c>
    </row>
    <row r="936" spans="8:8">
      <c r="H936" s="34" t="str">
        <f t="shared" si="26"/>
        <v/>
      </c>
    </row>
    <row r="937" spans="8:8">
      <c r="H937" s="34" t="str">
        <f t="shared" si="26"/>
        <v/>
      </c>
    </row>
    <row r="938" spans="8:8">
      <c r="H938" s="34" t="str">
        <f t="shared" si="26"/>
        <v/>
      </c>
    </row>
    <row r="939" spans="8:8">
      <c r="H939" s="34" t="str">
        <f t="shared" si="26"/>
        <v/>
      </c>
    </row>
    <row r="940" spans="8:8">
      <c r="H940" s="34" t="str">
        <f t="shared" si="26"/>
        <v/>
      </c>
    </row>
    <row r="941" spans="8:8">
      <c r="H941" s="34" t="str">
        <f t="shared" si="26"/>
        <v/>
      </c>
    </row>
    <row r="942" spans="8:8">
      <c r="H942" s="34" t="str">
        <f t="shared" si="26"/>
        <v/>
      </c>
    </row>
    <row r="943" spans="8:8">
      <c r="H943" s="34" t="str">
        <f t="shared" si="26"/>
        <v/>
      </c>
    </row>
    <row r="944" spans="8:8">
      <c r="H944" s="34" t="str">
        <f t="shared" si="26"/>
        <v/>
      </c>
    </row>
    <row r="945" spans="8:8">
      <c r="H945" s="34" t="str">
        <f t="shared" si="26"/>
        <v/>
      </c>
    </row>
    <row r="946" spans="8:8">
      <c r="H946" s="34" t="str">
        <f t="shared" si="26"/>
        <v/>
      </c>
    </row>
    <row r="947" spans="8:8">
      <c r="H947" s="34" t="str">
        <f t="shared" si="26"/>
        <v/>
      </c>
    </row>
    <row r="948" spans="8:8">
      <c r="H948" s="34" t="str">
        <f t="shared" si="26"/>
        <v/>
      </c>
    </row>
    <row r="949" spans="8:8">
      <c r="H949" s="34" t="str">
        <f t="shared" si="26"/>
        <v/>
      </c>
    </row>
    <row r="950" spans="8:8">
      <c r="H950" s="34" t="str">
        <f t="shared" si="26"/>
        <v/>
      </c>
    </row>
    <row r="951" spans="8:8">
      <c r="H951" s="34" t="str">
        <f t="shared" si="26"/>
        <v/>
      </c>
    </row>
    <row r="952" spans="8:8">
      <c r="H952" s="34" t="str">
        <f t="shared" si="26"/>
        <v/>
      </c>
    </row>
    <row r="953" spans="8:8">
      <c r="H953" s="34" t="str">
        <f t="shared" si="26"/>
        <v/>
      </c>
    </row>
    <row r="954" spans="8:8">
      <c r="H954" s="34" t="str">
        <f t="shared" si="26"/>
        <v/>
      </c>
    </row>
    <row r="955" spans="8:8">
      <c r="H955" s="34" t="str">
        <f t="shared" si="26"/>
        <v/>
      </c>
    </row>
    <row r="956" spans="8:8">
      <c r="H956" s="34" t="str">
        <f t="shared" si="26"/>
        <v/>
      </c>
    </row>
    <row r="957" spans="8:8">
      <c r="H957" s="34" t="str">
        <f t="shared" si="26"/>
        <v/>
      </c>
    </row>
    <row r="958" spans="8:8">
      <c r="H958" s="34" t="str">
        <f t="shared" si="26"/>
        <v/>
      </c>
    </row>
    <row r="959" spans="8:8">
      <c r="H959" s="34" t="str">
        <f t="shared" si="26"/>
        <v/>
      </c>
    </row>
    <row r="960" spans="8:8">
      <c r="H960" s="34" t="str">
        <f t="shared" si="26"/>
        <v/>
      </c>
    </row>
    <row r="961" spans="8:8">
      <c r="H961" s="34" t="str">
        <f t="shared" si="26"/>
        <v/>
      </c>
    </row>
    <row r="962" spans="8:8">
      <c r="H962" s="34" t="str">
        <f t="shared" si="26"/>
        <v/>
      </c>
    </row>
    <row r="963" spans="8:8">
      <c r="H963" s="34" t="str">
        <f t="shared" si="26"/>
        <v/>
      </c>
    </row>
    <row r="964" spans="8:8">
      <c r="H964" s="34" t="str">
        <f t="shared" ref="H964:H998" si="27">IF(A964="","",SUM(I964:DZ964))</f>
        <v/>
      </c>
    </row>
    <row r="965" spans="8:8">
      <c r="H965" s="34" t="str">
        <f t="shared" si="27"/>
        <v/>
      </c>
    </row>
    <row r="966" spans="8:8">
      <c r="H966" s="34" t="str">
        <f t="shared" si="27"/>
        <v/>
      </c>
    </row>
    <row r="967" spans="8:8">
      <c r="H967" s="34" t="str">
        <f t="shared" si="27"/>
        <v/>
      </c>
    </row>
    <row r="968" spans="8:8">
      <c r="H968" s="34" t="str">
        <f t="shared" si="27"/>
        <v/>
      </c>
    </row>
    <row r="969" spans="8:8">
      <c r="H969" s="34" t="str">
        <f t="shared" si="27"/>
        <v/>
      </c>
    </row>
    <row r="970" spans="8:8">
      <c r="H970" s="34" t="str">
        <f t="shared" si="27"/>
        <v/>
      </c>
    </row>
    <row r="971" spans="8:8">
      <c r="H971" s="34" t="str">
        <f t="shared" si="27"/>
        <v/>
      </c>
    </row>
    <row r="972" spans="8:8">
      <c r="H972" s="34" t="str">
        <f t="shared" si="27"/>
        <v/>
      </c>
    </row>
    <row r="973" spans="8:8">
      <c r="H973" s="34" t="str">
        <f t="shared" si="27"/>
        <v/>
      </c>
    </row>
    <row r="974" spans="8:8">
      <c r="H974" s="34" t="str">
        <f t="shared" si="27"/>
        <v/>
      </c>
    </row>
    <row r="975" spans="8:8">
      <c r="H975" s="34" t="str">
        <f t="shared" si="27"/>
        <v/>
      </c>
    </row>
    <row r="976" spans="8:8">
      <c r="H976" s="34" t="str">
        <f t="shared" si="27"/>
        <v/>
      </c>
    </row>
    <row r="977" spans="8:8">
      <c r="H977" s="34" t="str">
        <f t="shared" si="27"/>
        <v/>
      </c>
    </row>
    <row r="978" spans="8:8">
      <c r="H978" s="34" t="str">
        <f t="shared" si="27"/>
        <v/>
      </c>
    </row>
    <row r="979" spans="8:8">
      <c r="H979" s="34" t="str">
        <f t="shared" si="27"/>
        <v/>
      </c>
    </row>
    <row r="980" spans="8:8">
      <c r="H980" s="34" t="str">
        <f t="shared" si="27"/>
        <v/>
      </c>
    </row>
    <row r="981" spans="8:8">
      <c r="H981" s="34" t="str">
        <f t="shared" si="27"/>
        <v/>
      </c>
    </row>
    <row r="982" spans="8:8">
      <c r="H982" s="34" t="str">
        <f t="shared" si="27"/>
        <v/>
      </c>
    </row>
    <row r="983" spans="8:8">
      <c r="H983" s="34" t="str">
        <f t="shared" si="27"/>
        <v/>
      </c>
    </row>
    <row r="984" spans="8:8">
      <c r="H984" s="34" t="str">
        <f t="shared" si="27"/>
        <v/>
      </c>
    </row>
    <row r="985" spans="8:8">
      <c r="H985" s="34" t="str">
        <f t="shared" si="27"/>
        <v/>
      </c>
    </row>
    <row r="986" spans="8:8">
      <c r="H986" s="34" t="str">
        <f t="shared" si="27"/>
        <v/>
      </c>
    </row>
    <row r="987" spans="8:8">
      <c r="H987" s="34" t="str">
        <f t="shared" si="27"/>
        <v/>
      </c>
    </row>
    <row r="988" spans="8:8">
      <c r="H988" s="34" t="str">
        <f t="shared" si="27"/>
        <v/>
      </c>
    </row>
    <row r="989" spans="8:8">
      <c r="H989" s="34" t="str">
        <f t="shared" si="27"/>
        <v/>
      </c>
    </row>
    <row r="990" spans="8:8">
      <c r="H990" s="34" t="str">
        <f t="shared" si="27"/>
        <v/>
      </c>
    </row>
    <row r="991" spans="8:8">
      <c r="H991" s="34" t="str">
        <f t="shared" si="27"/>
        <v/>
      </c>
    </row>
    <row r="992" spans="8:8">
      <c r="H992" s="34" t="str">
        <f t="shared" si="27"/>
        <v/>
      </c>
    </row>
    <row r="993" spans="8:8">
      <c r="H993" s="34" t="str">
        <f t="shared" si="27"/>
        <v/>
      </c>
    </row>
    <row r="994" spans="8:8">
      <c r="H994" s="34" t="str">
        <f t="shared" si="27"/>
        <v/>
      </c>
    </row>
    <row r="995" spans="8:8">
      <c r="H995" s="34" t="str">
        <f t="shared" si="27"/>
        <v/>
      </c>
    </row>
    <row r="996" spans="8:8">
      <c r="H996" s="34" t="str">
        <f t="shared" si="27"/>
        <v/>
      </c>
    </row>
    <row r="997" spans="8:8">
      <c r="H997" s="34" t="str">
        <f t="shared" si="27"/>
        <v/>
      </c>
    </row>
    <row r="998" spans="8:8">
      <c r="H998" s="34" t="str">
        <f t="shared" si="27"/>
        <v/>
      </c>
    </row>
  </sheetData>
  <hyperlinks>
    <hyperlink ref="A1" location="CF!A15" display="Инструмент (DC)" xr:uid="{9FDA5F67-AD96-4DD3-9C0F-079AAE17AAC0}"/>
  </hyperlinks>
  <pageMargins left="0.75" right="0.75" top="1" bottom="1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C1AA1-27B6-4A4D-86DA-89F8F2AB2725}">
  <dimension ref="A1:EC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76.42578125" style="87" customWidth="1"/>
    <col min="2" max="2" width="18.28515625" style="87" bestFit="1" customWidth="1"/>
    <col min="3" max="3" width="9.85546875" style="87" bestFit="1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3" s="28" customFormat="1" ht="15">
      <c r="A1" s="81" t="s">
        <v>70</v>
      </c>
      <c r="B1" s="81"/>
      <c r="C1" s="81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82" t="s">
        <v>30</v>
      </c>
      <c r="B2" s="82" t="s">
        <v>26</v>
      </c>
      <c r="C2" s="82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3">
      <c r="A3" s="83"/>
      <c r="B3" s="83"/>
      <c r="C3" s="83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301193</v>
      </c>
      <c r="I3" s="31">
        <f t="shared" si="4"/>
        <v>50000</v>
      </c>
      <c r="J3" s="31">
        <f t="shared" si="4"/>
        <v>0</v>
      </c>
      <c r="K3" s="31">
        <f t="shared" si="4"/>
        <v>0</v>
      </c>
      <c r="L3" s="31">
        <f t="shared" si="4"/>
        <v>14943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236250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33" customFormat="1" ht="25.5">
      <c r="A4" s="75" t="str">
        <f>IF(EB4="","",IFERROR(INDEX(Контрагенты!$H:$H,MATCH(1,INDEX((Контрагенты!$C:$C=EB4)*(Контрагенты!$I:$I="Прочие расходы (DC)"),0),0)),""))</f>
        <v>Перечисление денежных средств на корпоративную карту № 403626***9729 Бусел Евгений Анатольевич. НДС не облагается</v>
      </c>
      <c r="B4" s="75" t="str">
        <f t="shared" ref="B4:C6" si="6">IF(EB4="","",EB4)</f>
        <v>ШЕЛЛРОКК, ООО</v>
      </c>
      <c r="C4" s="75" t="str">
        <f t="shared" si="6"/>
        <v/>
      </c>
      <c r="H4" s="34">
        <f>IF(A4="","",SUM(I4:DZ4))</f>
        <v>50000</v>
      </c>
      <c r="I4" s="33">
        <f>IF($EB4="","",SUMIFS(Контрагенты!$F:$F,Контрагенты!$I:$I,"Прочие расходы (DC)",Контрагенты!$C:$C,$EB4,Контрагенты!$B:$B,I$2))</f>
        <v>50000</v>
      </c>
      <c r="J4" s="33">
        <f>IF($EB4="","",SUMIFS(Контрагенты!$F:$F,Контрагенты!$I:$I,"Прочие расходы (DC)",Контрагенты!$C:$C,$EB4,Контрагенты!$B:$B,J$2))</f>
        <v>0</v>
      </c>
      <c r="K4" s="33">
        <f>IF($EB4="","",SUMIFS(Контрагенты!$F:$F,Контрагенты!$I:$I,"Прочие расходы (DC)",Контрагенты!$C:$C,$EB4,Контрагенты!$B:$B,K$2))</f>
        <v>0</v>
      </c>
      <c r="L4" s="33">
        <f>IF($EB4="","",SUMIFS(Контрагенты!$F:$F,Контрагенты!$I:$I,"Прочие расходы (DC)",Контрагенты!$C:$C,$EB4,Контрагенты!$B:$B,L$2))</f>
        <v>0</v>
      </c>
      <c r="M4" s="33">
        <f>IF($EB4="","",SUMIFS(Контрагенты!$F:$F,Контрагенты!$I:$I,"Прочие расходы (DC)",Контрагенты!$C:$C,$EB4,Контрагенты!$B:$B,M$2))</f>
        <v>0</v>
      </c>
      <c r="N4" s="33">
        <f>IF($EB4="","",SUMIFS(Контрагенты!$F:$F,Контрагенты!$I:$I,"Прочие расходы (DC)",Контрагенты!$C:$C,$EB4,Контрагенты!$B:$B,N$2))</f>
        <v>0</v>
      </c>
      <c r="O4" s="33">
        <f>IF($EB4="","",SUMIFS(Контрагенты!$F:$F,Контрагенты!$I:$I,"Прочие расходы (DC)",Контрагенты!$C:$C,$EB4,Контрагенты!$B:$B,O$2))</f>
        <v>0</v>
      </c>
      <c r="P4" s="33">
        <f>IF($EB4="","",SUMIFS(Контрагенты!$F:$F,Контрагенты!$I:$I,"Прочие расходы (DC)",Контрагенты!$C:$C,$EB4,Контрагенты!$B:$B,P$2))</f>
        <v>0</v>
      </c>
      <c r="Q4" s="33">
        <f>IF($EB4="","",SUMIFS(Контрагенты!$F:$F,Контрагенты!$I:$I,"Прочие расходы (DC)",Контрагенты!$C:$C,$EB4,Контрагенты!$B:$B,Q$2))</f>
        <v>0</v>
      </c>
      <c r="R4" s="33">
        <f>IF($EB4="","",SUMIFS(Контрагенты!$F:$F,Контрагенты!$I:$I,"Прочие расходы (DC)",Контрагенты!$C:$C,$EB4,Контрагенты!$B:$B,R$2))</f>
        <v>0</v>
      </c>
      <c r="S4" s="33">
        <f>IF($EB4="","",SUMIFS(Контрагенты!$F:$F,Контрагенты!$I:$I,"Прочие расходы (DC)",Контрагенты!$C:$C,$EB4,Контрагенты!$B:$B,S$2))</f>
        <v>0</v>
      </c>
      <c r="T4" s="33">
        <f>IF($EB4="","",SUMIFS(Контрагенты!$F:$F,Контрагенты!$I:$I,"Прочие расходы (DC)",Контрагенты!$C:$C,$EB4,Контрагенты!$B:$B,T$2))</f>
        <v>0</v>
      </c>
      <c r="U4" s="33">
        <f>IF($EB4="","",SUMIFS(Контрагенты!$F:$F,Контрагенты!$I:$I,"Прочие расходы (DC)",Контрагенты!$C:$C,$EB4,Контрагенты!$B:$B,U$2))</f>
        <v>0</v>
      </c>
      <c r="V4" s="33">
        <f>IF($EB4="","",SUMIFS(Контрагенты!$F:$F,Контрагенты!$I:$I,"Прочие расходы (DC)",Контрагенты!$C:$C,$EB4,Контрагенты!$B:$B,V$2))</f>
        <v>0</v>
      </c>
      <c r="W4" s="33">
        <f>IF($EB4="","",SUMIFS(Контрагенты!$F:$F,Контрагенты!$I:$I,"Прочие расходы (DC)",Контрагенты!$C:$C,$EB4,Контрагенты!$B:$B,W$2))</f>
        <v>0</v>
      </c>
      <c r="X4" s="33">
        <f>IF($EB4="","",SUMIFS(Контрагенты!$F:$F,Контрагенты!$I:$I,"Прочие расходы (DC)",Контрагенты!$C:$C,$EB4,Контрагенты!$B:$B,X$2))</f>
        <v>0</v>
      </c>
      <c r="Y4" s="33">
        <f>IF($EB4="","",SUMIFS(Контрагенты!$F:$F,Контрагенты!$I:$I,"Прочие расходы (DC)",Контрагенты!$C:$C,$EB4,Контрагенты!$B:$B,Y$2))</f>
        <v>0</v>
      </c>
      <c r="Z4" s="33">
        <f>IF($EB4="","",SUMIFS(Контрагенты!$F:$F,Контрагенты!$I:$I,"Прочие расходы (DC)",Контрагенты!$C:$C,$EB4,Контрагенты!$B:$B,Z$2))</f>
        <v>0</v>
      </c>
      <c r="AA4" s="33">
        <f>IF($EB4="","",SUMIFS(Контрагенты!$F:$F,Контрагенты!$I:$I,"Прочие расходы (DC)",Контрагенты!$C:$C,$EB4,Контрагенты!$B:$B,AA$2))</f>
        <v>0</v>
      </c>
      <c r="AB4" s="33">
        <f>IF($EB4="","",SUMIFS(Контрагенты!$F:$F,Контрагенты!$I:$I,"Прочие расходы (DC)",Контрагенты!$C:$C,$EB4,Контрагенты!$B:$B,AB$2))</f>
        <v>0</v>
      </c>
      <c r="AC4" s="33">
        <f>IF($EB4="","",SUMIFS(Контрагенты!$F:$F,Контрагенты!$I:$I,"Прочие расходы (DC)",Контрагенты!$C:$C,$EB4,Контрагенты!$B:$B,AC$2))</f>
        <v>0</v>
      </c>
      <c r="AD4" s="33">
        <f>IF($EB4="","",SUMIFS(Контрагенты!$F:$F,Контрагенты!$I:$I,"Прочие расходы (DC)",Контрагенты!$C:$C,$EB4,Контрагенты!$B:$B,AD$2))</f>
        <v>0</v>
      </c>
      <c r="AE4" s="33">
        <f>IF($EB4="","",SUMIFS(Контрагенты!$F:$F,Контрагенты!$I:$I,"Прочие расходы (DC)",Контрагенты!$C:$C,$EB4,Контрагенты!$B:$B,AE$2))</f>
        <v>0</v>
      </c>
      <c r="AF4" s="33">
        <f>IF($EB4="","",SUMIFS(Контрагенты!$F:$F,Контрагенты!$I:$I,"Прочие расходы (DC)",Контрагенты!$C:$C,$EB4,Контрагенты!$B:$B,AF$2))</f>
        <v>0</v>
      </c>
      <c r="AG4" s="33">
        <f>IF($EB4="","",SUMIFS(Контрагенты!$F:$F,Контрагенты!$I:$I,"Прочие расходы (DC)",Контрагенты!$C:$C,$EB4,Контрагенты!$B:$B,AG$2))</f>
        <v>0</v>
      </c>
      <c r="AH4" s="33">
        <f>IF($EB4="","",SUMIFS(Контрагенты!$F:$F,Контрагенты!$I:$I,"Прочие расходы (DC)",Контрагенты!$C:$C,$EB4,Контрагенты!$B:$B,AH$2))</f>
        <v>0</v>
      </c>
      <c r="AI4" s="33">
        <f>IF($EB4="","",SUMIFS(Контрагенты!$F:$F,Контрагенты!$I:$I,"Прочие расходы (DC)",Контрагенты!$C:$C,$EB4,Контрагенты!$B:$B,AI$2))</f>
        <v>0</v>
      </c>
      <c r="AJ4" s="33">
        <f>IF($EB4="","",SUMIFS(Контрагенты!$F:$F,Контрагенты!$I:$I,"Прочие расходы (DC)",Контрагенты!$C:$C,$EB4,Контрагенты!$B:$B,AJ$2))</f>
        <v>0</v>
      </c>
      <c r="AK4" s="33">
        <f>IF($EB4="","",SUMIFS(Контрагенты!$F:$F,Контрагенты!$I:$I,"Прочие расходы (DC)",Контрагенты!$C:$C,$EB4,Контрагенты!$B:$B,AK$2))</f>
        <v>0</v>
      </c>
      <c r="AL4" s="33">
        <f>IF($EB4="","",SUMIFS(Контрагенты!$F:$F,Контрагенты!$I:$I,"Прочие расходы (DC)",Контрагенты!$C:$C,$EB4,Контрагенты!$B:$B,AL$2))</f>
        <v>0</v>
      </c>
      <c r="AM4" s="33">
        <f>IF($EB4="","",SUMIFS(Контрагенты!$F:$F,Контрагенты!$I:$I,"Прочие расходы (DC)",Контрагенты!$C:$C,$EB4,Контрагенты!$B:$B,AM$2))</f>
        <v>0</v>
      </c>
      <c r="AN4" s="33">
        <f>IF($EB4="","",SUMIFS(Контрагенты!$F:$F,Контрагенты!$I:$I,"Прочие расходы (DC)",Контрагенты!$C:$C,$EB4,Контрагенты!$B:$B,AN$2))</f>
        <v>0</v>
      </c>
      <c r="AO4" s="33">
        <f>IF($EB4="","",SUMIFS(Контрагенты!$F:$F,Контрагенты!$I:$I,"Прочие расходы (DC)",Контрагенты!$C:$C,$EB4,Контрагенты!$B:$B,AO$2))</f>
        <v>0</v>
      </c>
      <c r="AP4" s="33">
        <f>IF($EB4="","",SUMIFS(Контрагенты!$F:$F,Контрагенты!$I:$I,"Прочие расходы (DC)",Контрагенты!$C:$C,$EB4,Контрагенты!$B:$B,AP$2))</f>
        <v>0</v>
      </c>
      <c r="AQ4" s="33">
        <f>IF($EB4="","",SUMIFS(Контрагенты!$F:$F,Контрагенты!$I:$I,"Прочие расходы (DC)",Контрагенты!$C:$C,$EB4,Контрагенты!$B:$B,AQ$2))</f>
        <v>0</v>
      </c>
      <c r="AR4" s="33">
        <f>IF($EB4="","",SUMIFS(Контрагенты!$F:$F,Контрагенты!$I:$I,"Прочие расходы (DC)",Контрагенты!$C:$C,$EB4,Контрагенты!$B:$B,AR$2))</f>
        <v>0</v>
      </c>
      <c r="AS4" s="33">
        <f>IF($EB4="","",SUMIFS(Контрагенты!$F:$F,Контрагенты!$I:$I,"Прочие расходы (DC)",Контрагенты!$C:$C,$EB4,Контрагенты!$B:$B,AS$2))</f>
        <v>0</v>
      </c>
      <c r="AT4" s="33">
        <f>IF($EB4="","",SUMIFS(Контрагенты!$F:$F,Контрагенты!$I:$I,"Прочие расходы (DC)",Контрагенты!$C:$C,$EB4,Контрагенты!$B:$B,AT$2))</f>
        <v>0</v>
      </c>
      <c r="AU4" s="33">
        <f>IF($EB4="","",SUMIFS(Контрагенты!$F:$F,Контрагенты!$I:$I,"Прочие расходы (DC)",Контрагенты!$C:$C,$EB4,Контрагенты!$B:$B,AU$2))</f>
        <v>0</v>
      </c>
      <c r="AV4" s="33">
        <f>IF($EB4="","",SUMIFS(Контрагенты!$F:$F,Контрагенты!$I:$I,"Прочие расходы (DC)",Контрагенты!$C:$C,$EB4,Контрагенты!$B:$B,AV$2))</f>
        <v>0</v>
      </c>
      <c r="AW4" s="33">
        <f>IF($EB4="","",SUMIFS(Контрагенты!$F:$F,Контрагенты!$I:$I,"Прочие расходы (DC)",Контрагенты!$C:$C,$EB4,Контрагенты!$B:$B,AW$2))</f>
        <v>0</v>
      </c>
      <c r="AX4" s="33">
        <f>IF($EB4="","",SUMIFS(Контрагенты!$F:$F,Контрагенты!$I:$I,"Прочие расходы (DC)",Контрагенты!$C:$C,$EB4,Контрагенты!$B:$B,AX$2))</f>
        <v>0</v>
      </c>
      <c r="AY4" s="33">
        <f>IF($EB4="","",SUMIFS(Контрагенты!$F:$F,Контрагенты!$I:$I,"Прочие расходы (DC)",Контрагенты!$C:$C,$EB4,Контрагенты!$B:$B,AY$2))</f>
        <v>0</v>
      </c>
      <c r="AZ4" s="33">
        <f>IF($EB4="","",SUMIFS(Контрагенты!$F:$F,Контрагенты!$I:$I,"Прочие расходы (DC)",Контрагенты!$C:$C,$EB4,Контрагенты!$B:$B,AZ$2))</f>
        <v>0</v>
      </c>
      <c r="BA4" s="33">
        <f>IF($EB4="","",SUMIFS(Контрагенты!$F:$F,Контрагенты!$I:$I,"Прочие расходы (DC)",Контрагенты!$C:$C,$EB4,Контрагенты!$B:$B,BA$2))</f>
        <v>0</v>
      </c>
      <c r="BB4" s="33">
        <f>IF($EB4="","",SUMIFS(Контрагенты!$F:$F,Контрагенты!$I:$I,"Прочие расходы (DC)",Контрагенты!$C:$C,$EB4,Контрагенты!$B:$B,BB$2))</f>
        <v>0</v>
      </c>
      <c r="BC4" s="33">
        <f>IF($EB4="","",SUMIFS(Контрагенты!$F:$F,Контрагенты!$I:$I,"Прочие расходы (DC)",Контрагенты!$C:$C,$EB4,Контрагенты!$B:$B,BC$2))</f>
        <v>0</v>
      </c>
      <c r="BD4" s="33">
        <f>IF($EB4="","",SUMIFS(Контрагенты!$F:$F,Контрагенты!$I:$I,"Прочие расходы (DC)",Контрагенты!$C:$C,$EB4,Контрагенты!$B:$B,BD$2))</f>
        <v>0</v>
      </c>
      <c r="BE4" s="33">
        <f>IF($EB4="","",SUMIFS(Контрагенты!$F:$F,Контрагенты!$I:$I,"Прочие расходы (DC)",Контрагенты!$C:$C,$EB4,Контрагенты!$B:$B,BE$2))</f>
        <v>0</v>
      </c>
      <c r="BF4" s="33">
        <f>IF($EB4="","",SUMIFS(Контрагенты!$F:$F,Контрагенты!$I:$I,"Прочие расходы (DC)",Контрагенты!$C:$C,$EB4,Контрагенты!$B:$B,BF$2))</f>
        <v>0</v>
      </c>
      <c r="BG4" s="33">
        <f>IF($EB4="","",SUMIFS(Контрагенты!$F:$F,Контрагенты!$I:$I,"Прочие расходы (DC)",Контрагенты!$C:$C,$EB4,Контрагенты!$B:$B,BG$2))</f>
        <v>0</v>
      </c>
      <c r="BH4" s="33">
        <f>IF($EB4="","",SUMIFS(Контрагенты!$F:$F,Контрагенты!$I:$I,"Прочие расходы (DC)",Контрагенты!$C:$C,$EB4,Контрагенты!$B:$B,BH$2))</f>
        <v>0</v>
      </c>
      <c r="BI4" s="33">
        <f>IF($EB4="","",SUMIFS(Контрагенты!$F:$F,Контрагенты!$I:$I,"Прочие расходы (DC)",Контрагенты!$C:$C,$EB4,Контрагенты!$B:$B,BI$2))</f>
        <v>0</v>
      </c>
      <c r="BJ4" s="33">
        <f>IF($EB4="","",SUMIFS(Контрагенты!$F:$F,Контрагенты!$I:$I,"Прочие расходы (DC)",Контрагенты!$C:$C,$EB4,Контрагенты!$B:$B,BJ$2))</f>
        <v>0</v>
      </c>
      <c r="BK4" s="33">
        <f>IF($EB4="","",SUMIFS(Контрагенты!$F:$F,Контрагенты!$I:$I,"Прочие расходы (DC)",Контрагенты!$C:$C,$EB4,Контрагенты!$B:$B,BK$2))</f>
        <v>0</v>
      </c>
      <c r="BL4" s="33">
        <f>IF($EB4="","",SUMIFS(Контрагенты!$F:$F,Контрагенты!$I:$I,"Прочие расходы (DC)",Контрагенты!$C:$C,$EB4,Контрагенты!$B:$B,BL$2))</f>
        <v>0</v>
      </c>
      <c r="BM4" s="33">
        <f>IF($EB4="","",SUMIFS(Контрагенты!$F:$F,Контрагенты!$I:$I,"Прочие расходы (DC)",Контрагенты!$C:$C,$EB4,Контрагенты!$B:$B,BM$2))</f>
        <v>0</v>
      </c>
      <c r="BN4" s="33">
        <f>IF($EB4="","",SUMIFS(Контрагенты!$F:$F,Контрагенты!$I:$I,"Прочие расходы (DC)",Контрагенты!$C:$C,$EB4,Контрагенты!$B:$B,BN$2))</f>
        <v>0</v>
      </c>
      <c r="BO4" s="33">
        <f>IF($EB4="","",SUMIFS(Контрагенты!$F:$F,Контрагенты!$I:$I,"Прочие расходы (DC)",Контрагенты!$C:$C,$EB4,Контрагенты!$B:$B,BO$2))</f>
        <v>0</v>
      </c>
      <c r="BP4" s="33">
        <f>IF($EB4="","",SUMIFS(Контрагенты!$F:$F,Контрагенты!$I:$I,"Прочие расходы (DC)",Контрагенты!$C:$C,$EB4,Контрагенты!$B:$B,BP$2))</f>
        <v>0</v>
      </c>
      <c r="BQ4" s="33">
        <f>IF($EB4="","",SUMIFS(Контрагенты!$F:$F,Контрагенты!$I:$I,"Прочие расходы (DC)",Контрагенты!$C:$C,$EB4,Контрагенты!$B:$B,BQ$2))</f>
        <v>0</v>
      </c>
      <c r="BR4" s="33">
        <f>IF($EB4="","",SUMIFS(Контрагенты!$F:$F,Контрагенты!$I:$I,"Прочие расходы (DC)",Контрагенты!$C:$C,$EB4,Контрагенты!$B:$B,BR$2))</f>
        <v>0</v>
      </c>
      <c r="BS4" s="33">
        <f>IF($EB4="","",SUMIFS(Контрагенты!$F:$F,Контрагенты!$I:$I,"Прочие расходы (DC)",Контрагенты!$C:$C,$EB4,Контрагенты!$B:$B,BS$2))</f>
        <v>0</v>
      </c>
      <c r="BT4" s="33">
        <f>IF($EB4="","",SUMIFS(Контрагенты!$F:$F,Контрагенты!$I:$I,"Прочие расходы (DC)",Контрагенты!$C:$C,$EB4,Контрагенты!$B:$B,BT$2))</f>
        <v>0</v>
      </c>
      <c r="BU4" s="33">
        <f>IF($EB4="","",SUMIFS(Контрагенты!$F:$F,Контрагенты!$I:$I,"Прочие расходы (DC)",Контрагенты!$C:$C,$EB4,Контрагенты!$B:$B,BU$2))</f>
        <v>0</v>
      </c>
      <c r="BV4" s="33">
        <f>IF($EB4="","",SUMIFS(Контрагенты!$F:$F,Контрагенты!$I:$I,"Прочие расходы (DC)",Контрагенты!$C:$C,$EB4,Контрагенты!$B:$B,BV$2))</f>
        <v>0</v>
      </c>
      <c r="BW4" s="33">
        <f>IF($EB4="","",SUMIFS(Контрагенты!$F:$F,Контрагенты!$I:$I,"Прочие расходы (DC)",Контрагенты!$C:$C,$EB4,Контрагенты!$B:$B,BW$2))</f>
        <v>0</v>
      </c>
      <c r="BX4" s="33">
        <f>IF($EB4="","",SUMIFS(Контрагенты!$F:$F,Контрагенты!$I:$I,"Прочие расходы (DC)",Контрагенты!$C:$C,$EB4,Контрагенты!$B:$B,BX$2))</f>
        <v>0</v>
      </c>
      <c r="BY4" s="33">
        <f>IF($EB4="","",SUMIFS(Контрагенты!$F:$F,Контрагенты!$I:$I,"Прочие расходы (DC)",Контрагенты!$C:$C,$EB4,Контрагенты!$B:$B,BY$2))</f>
        <v>0</v>
      </c>
      <c r="BZ4" s="33">
        <f>IF($EB4="","",SUMIFS(Контрагенты!$F:$F,Контрагенты!$I:$I,"Прочие расходы (DC)",Контрагенты!$C:$C,$EB4,Контрагенты!$B:$B,BZ$2))</f>
        <v>0</v>
      </c>
      <c r="CA4" s="33">
        <f>IF($EB4="","",SUMIFS(Контрагенты!$F:$F,Контрагенты!$I:$I,"Прочие расходы (DC)",Контрагенты!$C:$C,$EB4,Контрагенты!$B:$B,CA$2))</f>
        <v>0</v>
      </c>
      <c r="CB4" s="33">
        <f>IF($EB4="","",SUMIFS(Контрагенты!$F:$F,Контрагенты!$I:$I,"Прочие расходы (DC)",Контрагенты!$C:$C,$EB4,Контрагенты!$B:$B,CB$2))</f>
        <v>0</v>
      </c>
      <c r="CC4" s="33">
        <f>IF($EB4="","",SUMIFS(Контрагенты!$F:$F,Контрагенты!$I:$I,"Прочие расходы (DC)",Контрагенты!$C:$C,$EB4,Контрагенты!$B:$B,CC$2))</f>
        <v>0</v>
      </c>
      <c r="CD4" s="33">
        <f>IF($EB4="","",SUMIFS(Контрагенты!$F:$F,Контрагенты!$I:$I,"Прочие расходы (DC)",Контрагенты!$C:$C,$EB4,Контрагенты!$B:$B,CD$2))</f>
        <v>0</v>
      </c>
      <c r="CE4" s="33">
        <f>IF($EB4="","",SUMIFS(Контрагенты!$F:$F,Контрагенты!$I:$I,"Прочие расходы (DC)",Контрагенты!$C:$C,$EB4,Контрагенты!$B:$B,CE$2))</f>
        <v>0</v>
      </c>
      <c r="CF4" s="33">
        <f>IF($EB4="","",SUMIFS(Контрагенты!$F:$F,Контрагенты!$I:$I,"Прочие расходы (DC)",Контрагенты!$C:$C,$EB4,Контрагенты!$B:$B,CF$2))</f>
        <v>0</v>
      </c>
      <c r="CG4" s="33">
        <f>IF($EB4="","",SUMIFS(Контрагенты!$F:$F,Контрагенты!$I:$I,"Прочие расходы (DC)",Контрагенты!$C:$C,$EB4,Контрагенты!$B:$B,CG$2))</f>
        <v>0</v>
      </c>
      <c r="CH4" s="33">
        <f>IF($EB4="","",SUMIFS(Контрагенты!$F:$F,Контрагенты!$I:$I,"Прочие расходы (DC)",Контрагенты!$C:$C,$EB4,Контрагенты!$B:$B,CH$2))</f>
        <v>0</v>
      </c>
      <c r="CI4" s="33">
        <f>IF($EB4="","",SUMIFS(Контрагенты!$F:$F,Контрагенты!$I:$I,"Прочие расходы (DC)",Контрагенты!$C:$C,$EB4,Контрагенты!$B:$B,CI$2))</f>
        <v>0</v>
      </c>
      <c r="CJ4" s="33">
        <f>IF($EB4="","",SUMIFS(Контрагенты!$F:$F,Контрагенты!$I:$I,"Прочие расходы (DC)",Контрагенты!$C:$C,$EB4,Контрагенты!$B:$B,CJ$2))</f>
        <v>0</v>
      </c>
      <c r="CK4" s="33">
        <f>IF($EB4="","",SUMIFS(Контрагенты!$F:$F,Контрагенты!$I:$I,"Прочие расходы (DC)",Контрагенты!$C:$C,$EB4,Контрагенты!$B:$B,CK$2))</f>
        <v>0</v>
      </c>
      <c r="CL4" s="33">
        <f>IF($EB4="","",SUMIFS(Контрагенты!$F:$F,Контрагенты!$I:$I,"Прочие расходы (DC)",Контрагенты!$C:$C,$EB4,Контрагенты!$B:$B,CL$2))</f>
        <v>0</v>
      </c>
      <c r="CM4" s="33">
        <f>IF($EB4="","",SUMIFS(Контрагенты!$F:$F,Контрагенты!$I:$I,"Прочие расходы (DC)",Контрагенты!$C:$C,$EB4,Контрагенты!$B:$B,CM$2))</f>
        <v>0</v>
      </c>
      <c r="CN4" s="33">
        <f>IF($EB4="","",SUMIFS(Контрагенты!$F:$F,Контрагенты!$I:$I,"Прочие расходы (DC)",Контрагенты!$C:$C,$EB4,Контрагенты!$B:$B,CN$2))</f>
        <v>0</v>
      </c>
      <c r="CO4" s="33">
        <f>IF($EB4="","",SUMIFS(Контрагенты!$F:$F,Контрагенты!$I:$I,"Прочие расходы (DC)",Контрагенты!$C:$C,$EB4,Контрагенты!$B:$B,CO$2))</f>
        <v>0</v>
      </c>
      <c r="CP4" s="33">
        <f>IF($EB4="","",SUMIFS(Контрагенты!$F:$F,Контрагенты!$I:$I,"Прочие расходы (DC)",Контрагенты!$C:$C,$EB4,Контрагенты!$B:$B,CP$2))</f>
        <v>0</v>
      </c>
      <c r="CQ4" s="33">
        <f>IF($EB4="","",SUMIFS(Контрагенты!$F:$F,Контрагенты!$I:$I,"Прочие расходы (DC)",Контрагенты!$C:$C,$EB4,Контрагенты!$B:$B,CQ$2))</f>
        <v>0</v>
      </c>
      <c r="CR4" s="33">
        <f>IF($EB4="","",SUMIFS(Контрагенты!$F:$F,Контрагенты!$I:$I,"Прочие расходы (DC)",Контрагенты!$C:$C,$EB4,Контрагенты!$B:$B,CR$2))</f>
        <v>0</v>
      </c>
      <c r="CS4" s="33">
        <f>IF($EB4="","",SUMIFS(Контрагенты!$F:$F,Контрагенты!$I:$I,"Прочие расходы (DC)",Контрагенты!$C:$C,$EB4,Контрагенты!$B:$B,CS$2))</f>
        <v>0</v>
      </c>
      <c r="CT4" s="33">
        <f>IF($EB4="","",SUMIFS(Контрагенты!$F:$F,Контрагенты!$I:$I,"Прочие расходы (DC)",Контрагенты!$C:$C,$EB4,Контрагенты!$B:$B,CT$2))</f>
        <v>0</v>
      </c>
      <c r="CU4" s="33">
        <f>IF($EB4="","",SUMIFS(Контрагенты!$F:$F,Контрагенты!$I:$I,"Прочие расходы (DC)",Контрагенты!$C:$C,$EB4,Контрагенты!$B:$B,CU$2))</f>
        <v>0</v>
      </c>
      <c r="CV4" s="33">
        <f>IF($EB4="","",SUMIFS(Контрагенты!$F:$F,Контрагенты!$I:$I,"Прочие расходы (DC)",Контрагенты!$C:$C,$EB4,Контрагенты!$B:$B,CV$2))</f>
        <v>0</v>
      </c>
      <c r="CW4" s="33">
        <f>IF($EB4="","",SUMIFS(Контрагенты!$F:$F,Контрагенты!$I:$I,"Прочие расходы (DC)",Контрагенты!$C:$C,$EB4,Контрагенты!$B:$B,CW$2))</f>
        <v>0</v>
      </c>
      <c r="CX4" s="33">
        <f>IF($EB4="","",SUMIFS(Контрагенты!$F:$F,Контрагенты!$I:$I,"Прочие расходы (DC)",Контрагенты!$C:$C,$EB4,Контрагенты!$B:$B,CX$2))</f>
        <v>0</v>
      </c>
      <c r="CY4" s="33">
        <f>IF($EB4="","",SUMIFS(Контрагенты!$F:$F,Контрагенты!$I:$I,"Прочие расходы (DC)",Контрагенты!$C:$C,$EB4,Контрагенты!$B:$B,CY$2))</f>
        <v>0</v>
      </c>
      <c r="CZ4" s="33">
        <f>IF($EB4="","",SUMIFS(Контрагенты!$F:$F,Контрагенты!$I:$I,"Прочие расходы (DC)",Контрагенты!$C:$C,$EB4,Контрагенты!$B:$B,CZ$2))</f>
        <v>0</v>
      </c>
      <c r="DA4" s="33">
        <f>IF($EB4="","",SUMIFS(Контрагенты!$F:$F,Контрагенты!$I:$I,"Прочие расходы (DC)",Контрагенты!$C:$C,$EB4,Контрагенты!$B:$B,DA$2))</f>
        <v>0</v>
      </c>
      <c r="DB4" s="33">
        <f>IF($EB4="","",SUMIFS(Контрагенты!$F:$F,Контрагенты!$I:$I,"Прочие расходы (DC)",Контрагенты!$C:$C,$EB4,Контрагенты!$B:$B,DB$2))</f>
        <v>0</v>
      </c>
      <c r="DC4" s="33">
        <f>IF($EB4="","",SUMIFS(Контрагенты!$F:$F,Контрагенты!$I:$I,"Прочие расходы (DC)",Контрагенты!$C:$C,$EB4,Контрагенты!$B:$B,DC$2))</f>
        <v>0</v>
      </c>
      <c r="DD4" s="33">
        <f>IF($EB4="","",SUMIFS(Контрагенты!$F:$F,Контрагенты!$I:$I,"Прочие расходы (DC)",Контрагенты!$C:$C,$EB4,Контрагенты!$B:$B,DD$2))</f>
        <v>0</v>
      </c>
      <c r="DE4" s="33">
        <f>IF($EB4="","",SUMIFS(Контрагенты!$F:$F,Контрагенты!$I:$I,"Прочие расходы (DC)",Контрагенты!$C:$C,$EB4,Контрагенты!$B:$B,DE$2))</f>
        <v>0</v>
      </c>
      <c r="DF4" s="33">
        <f>IF($EB4="","",SUMIFS(Контрагенты!$F:$F,Контрагенты!$I:$I,"Прочие расходы (DC)",Контрагенты!$C:$C,$EB4,Контрагенты!$B:$B,DF$2))</f>
        <v>0</v>
      </c>
      <c r="DG4" s="33">
        <f>IF($EB4="","",SUMIFS(Контрагенты!$F:$F,Контрагенты!$I:$I,"Прочие расходы (DC)",Контрагенты!$C:$C,$EB4,Контрагенты!$B:$B,DG$2))</f>
        <v>0</v>
      </c>
      <c r="DH4" s="33">
        <f>IF($EB4="","",SUMIFS(Контрагенты!$F:$F,Контрагенты!$I:$I,"Прочие расходы (DC)",Контрагенты!$C:$C,$EB4,Контрагенты!$B:$B,DH$2))</f>
        <v>0</v>
      </c>
      <c r="DI4" s="33">
        <f>IF($EB4="","",SUMIFS(Контрагенты!$F:$F,Контрагенты!$I:$I,"Прочие расходы (DC)",Контрагенты!$C:$C,$EB4,Контрагенты!$B:$B,DI$2))</f>
        <v>0</v>
      </c>
      <c r="DJ4" s="33">
        <f>IF($EB4="","",SUMIFS(Контрагенты!$F:$F,Контрагенты!$I:$I,"Прочие расходы (DC)",Контрагенты!$C:$C,$EB4,Контрагенты!$B:$B,DJ$2))</f>
        <v>0</v>
      </c>
      <c r="DK4" s="33">
        <f>IF($EB4="","",SUMIFS(Контрагенты!$F:$F,Контрагенты!$I:$I,"Прочие расходы (DC)",Контрагенты!$C:$C,$EB4,Контрагенты!$B:$B,DK$2))</f>
        <v>0</v>
      </c>
      <c r="DL4" s="33">
        <f>IF($EB4="","",SUMIFS(Контрагенты!$F:$F,Контрагенты!$I:$I,"Прочие расходы (DC)",Контрагенты!$C:$C,$EB4,Контрагенты!$B:$B,DL$2))</f>
        <v>0</v>
      </c>
      <c r="DM4" s="33">
        <f>IF($EB4="","",SUMIFS(Контрагенты!$F:$F,Контрагенты!$I:$I,"Прочие расходы (DC)",Контрагенты!$C:$C,$EB4,Контрагенты!$B:$B,DM$2))</f>
        <v>0</v>
      </c>
      <c r="DN4" s="33">
        <f>IF($EB4="","",SUMIFS(Контрагенты!$F:$F,Контрагенты!$I:$I,"Прочие расходы (DC)",Контрагенты!$C:$C,$EB4,Контрагенты!$B:$B,DN$2))</f>
        <v>0</v>
      </c>
      <c r="DO4" s="33">
        <f>IF($EB4="","",SUMIFS(Контрагенты!$F:$F,Контрагенты!$I:$I,"Прочие расходы (DC)",Контрагенты!$C:$C,$EB4,Контрагенты!$B:$B,DO$2))</f>
        <v>0</v>
      </c>
      <c r="DP4" s="33">
        <f>IF($EB4="","",SUMIFS(Контрагенты!$F:$F,Контрагенты!$I:$I,"Прочие расходы (DC)",Контрагенты!$C:$C,$EB4,Контрагенты!$B:$B,DP$2))</f>
        <v>0</v>
      </c>
      <c r="DQ4" s="33">
        <f>IF($EB4="","",SUMIFS(Контрагенты!$F:$F,Контрагенты!$I:$I,"Прочие расходы (DC)",Контрагенты!$C:$C,$EB4,Контрагенты!$B:$B,DQ$2))</f>
        <v>0</v>
      </c>
      <c r="DR4" s="33">
        <f>IF($EB4="","",SUMIFS(Контрагенты!$F:$F,Контрагенты!$I:$I,"Прочие расходы (DC)",Контрагенты!$C:$C,$EB4,Контрагенты!$B:$B,DR$2))</f>
        <v>0</v>
      </c>
      <c r="DS4" s="33">
        <f>IF($EB4="","",SUMIFS(Контрагенты!$F:$F,Контрагенты!$I:$I,"Прочие расходы (DC)",Контрагенты!$C:$C,$EB4,Контрагенты!$B:$B,DS$2))</f>
        <v>0</v>
      </c>
      <c r="DT4" s="33">
        <f>IF($EB4="","",SUMIFS(Контрагенты!$F:$F,Контрагенты!$I:$I,"Прочие расходы (DC)",Контрагенты!$C:$C,$EB4,Контрагенты!$B:$B,DT$2))</f>
        <v>0</v>
      </c>
      <c r="DU4" s="33">
        <f>IF($EB4="","",SUMIFS(Контрагенты!$F:$F,Контрагенты!$I:$I,"Прочие расходы (DC)",Контрагенты!$C:$C,$EB4,Контрагенты!$B:$B,DU$2))</f>
        <v>0</v>
      </c>
      <c r="DV4" s="33">
        <f>IF($EB4="","",SUMIFS(Контрагенты!$F:$F,Контрагенты!$I:$I,"Прочие расходы (DC)",Контрагенты!$C:$C,$EB4,Контрагенты!$B:$B,DV$2))</f>
        <v>0</v>
      </c>
      <c r="DW4" s="33">
        <f>IF($EB4="","",SUMIFS(Контрагенты!$F:$F,Контрагенты!$I:$I,"Прочие расходы (DC)",Контрагенты!$C:$C,$EB4,Контрагенты!$B:$B,DW$2))</f>
        <v>0</v>
      </c>
      <c r="DX4" s="33">
        <f>IF($EB4="","",SUMIFS(Контрагенты!$F:$F,Контрагенты!$I:$I,"Прочие расходы (DC)",Контрагенты!$C:$C,$EB4,Контрагенты!$B:$B,DX$2))</f>
        <v>0</v>
      </c>
      <c r="DY4" s="33">
        <f>IF($EB4="","",SUMIFS(Контрагенты!$F:$F,Контрагенты!$I:$I,"Прочие расходы (DC)",Контрагенты!$C:$C,$EB4,Контрагенты!$B:$B,DY$2))</f>
        <v>0</v>
      </c>
      <c r="DZ4" s="33">
        <f>IF($EB4="","",SUMIFS(Контрагенты!$F:$F,Контрагенты!$I:$I,"Прочие расходы (DC)",Контрагенты!$C:$C,$EB4,Контрагенты!$B:$B,DZ$2))</f>
        <v>0</v>
      </c>
      <c r="EB4" s="33" t="s">
        <v>49</v>
      </c>
    </row>
    <row r="5" spans="1:133" s="33" customFormat="1" ht="38.25">
      <c r="A5" s="75" t="str">
        <f>IF(EB5="","",IFERROR(INDEX(Контрагенты!$H:$H,MATCH(1,INDEX((Контрагенты!$C:$C=EB5)*(Контрагенты!$I:$I="Прочие расходы (DC)"),0),0)),""))</f>
        <v>Единый налоговый платеж</v>
      </c>
      <c r="B5" s="75" t="str">
        <f t="shared" si="6"/>
        <v>Казначейство России (ФНС России)</v>
      </c>
      <c r="C5" s="75" t="str">
        <f t="shared" si="6"/>
        <v/>
      </c>
      <c r="H5" s="34">
        <f>IF(A5="","",SUM(I5:DZ5))</f>
        <v>14943</v>
      </c>
      <c r="I5" s="33">
        <f>IF($EB5="","",SUMIFS(Контрагенты!$F:$F,Контрагенты!$I:$I,"Прочие расходы (DC)",Контрагенты!$C:$C,$EB5,Контрагенты!$B:$B,I$2))</f>
        <v>0</v>
      </c>
      <c r="J5" s="33">
        <f>IF($EB5="","",SUMIFS(Контрагенты!$F:$F,Контрагенты!$I:$I,"Прочие расходы (DC)",Контрагенты!$C:$C,$EB5,Контрагенты!$B:$B,J$2))</f>
        <v>0</v>
      </c>
      <c r="K5" s="33">
        <f>IF($EB5="","",SUMIFS(Контрагенты!$F:$F,Контрагенты!$I:$I,"Прочие расходы (DC)",Контрагенты!$C:$C,$EB5,Контрагенты!$B:$B,K$2))</f>
        <v>0</v>
      </c>
      <c r="L5" s="33">
        <f>IF($EB5="","",SUMIFS(Контрагенты!$F:$F,Контрагенты!$I:$I,"Прочие расходы (DC)",Контрагенты!$C:$C,$EB5,Контрагенты!$B:$B,L$2))</f>
        <v>14943</v>
      </c>
      <c r="M5" s="33">
        <f>IF($EB5="","",SUMIFS(Контрагенты!$F:$F,Контрагенты!$I:$I,"Прочие расходы (DC)",Контрагенты!$C:$C,$EB5,Контрагенты!$B:$B,M$2))</f>
        <v>0</v>
      </c>
      <c r="N5" s="33">
        <f>IF($EB5="","",SUMIFS(Контрагенты!$F:$F,Контрагенты!$I:$I,"Прочие расходы (DC)",Контрагенты!$C:$C,$EB5,Контрагенты!$B:$B,N$2))</f>
        <v>0</v>
      </c>
      <c r="O5" s="33">
        <f>IF($EB5="","",SUMIFS(Контрагенты!$F:$F,Контрагенты!$I:$I,"Прочие расходы (DC)",Контрагенты!$C:$C,$EB5,Контрагенты!$B:$B,O$2))</f>
        <v>0</v>
      </c>
      <c r="P5" s="33">
        <f>IF($EB5="","",SUMIFS(Контрагенты!$F:$F,Контрагенты!$I:$I,"Прочие расходы (DC)",Контрагенты!$C:$C,$EB5,Контрагенты!$B:$B,P$2))</f>
        <v>0</v>
      </c>
      <c r="Q5" s="33">
        <f>IF($EB5="","",SUMIFS(Контрагенты!$F:$F,Контрагенты!$I:$I,"Прочие расходы (DC)",Контрагенты!$C:$C,$EB5,Контрагенты!$B:$B,Q$2))</f>
        <v>0</v>
      </c>
      <c r="R5" s="33">
        <f>IF($EB5="","",SUMIFS(Контрагенты!$F:$F,Контрагенты!$I:$I,"Прочие расходы (DC)",Контрагенты!$C:$C,$EB5,Контрагенты!$B:$B,R$2))</f>
        <v>0</v>
      </c>
      <c r="S5" s="33">
        <f>IF($EB5="","",SUMIFS(Контрагенты!$F:$F,Контрагенты!$I:$I,"Прочие расходы (DC)",Контрагенты!$C:$C,$EB5,Контрагенты!$B:$B,S$2))</f>
        <v>0</v>
      </c>
      <c r="T5" s="33">
        <f>IF($EB5="","",SUMIFS(Контрагенты!$F:$F,Контрагенты!$I:$I,"Прочие расходы (DC)",Контрагенты!$C:$C,$EB5,Контрагенты!$B:$B,T$2))</f>
        <v>0</v>
      </c>
      <c r="U5" s="33">
        <f>IF($EB5="","",SUMIFS(Контрагенты!$F:$F,Контрагенты!$I:$I,"Прочие расходы (DC)",Контрагенты!$C:$C,$EB5,Контрагенты!$B:$B,U$2))</f>
        <v>0</v>
      </c>
      <c r="V5" s="33">
        <f>IF($EB5="","",SUMIFS(Контрагенты!$F:$F,Контрагенты!$I:$I,"Прочие расходы (DC)",Контрагенты!$C:$C,$EB5,Контрагенты!$B:$B,V$2))</f>
        <v>0</v>
      </c>
      <c r="W5" s="33">
        <f>IF($EB5="","",SUMIFS(Контрагенты!$F:$F,Контрагенты!$I:$I,"Прочие расходы (DC)",Контрагенты!$C:$C,$EB5,Контрагенты!$B:$B,W$2))</f>
        <v>0</v>
      </c>
      <c r="X5" s="33">
        <f>IF($EB5="","",SUMIFS(Контрагенты!$F:$F,Контрагенты!$I:$I,"Прочие расходы (DC)",Контрагенты!$C:$C,$EB5,Контрагенты!$B:$B,X$2))</f>
        <v>0</v>
      </c>
      <c r="Y5" s="33">
        <f>IF($EB5="","",SUMIFS(Контрагенты!$F:$F,Контрагенты!$I:$I,"Прочие расходы (DC)",Контрагенты!$C:$C,$EB5,Контрагенты!$B:$B,Y$2))</f>
        <v>0</v>
      </c>
      <c r="Z5" s="33">
        <f>IF($EB5="","",SUMIFS(Контрагенты!$F:$F,Контрагенты!$I:$I,"Прочие расходы (DC)",Контрагенты!$C:$C,$EB5,Контрагенты!$B:$B,Z$2))</f>
        <v>0</v>
      </c>
      <c r="AA5" s="33">
        <f>IF($EB5="","",SUMIFS(Контрагенты!$F:$F,Контрагенты!$I:$I,"Прочие расходы (DC)",Контрагенты!$C:$C,$EB5,Контрагенты!$B:$B,AA$2))</f>
        <v>0</v>
      </c>
      <c r="AB5" s="33">
        <f>IF($EB5="","",SUMIFS(Контрагенты!$F:$F,Контрагенты!$I:$I,"Прочие расходы (DC)",Контрагенты!$C:$C,$EB5,Контрагенты!$B:$B,AB$2))</f>
        <v>0</v>
      </c>
      <c r="AC5" s="33">
        <f>IF($EB5="","",SUMIFS(Контрагенты!$F:$F,Контрагенты!$I:$I,"Прочие расходы (DC)",Контрагенты!$C:$C,$EB5,Контрагенты!$B:$B,AC$2))</f>
        <v>0</v>
      </c>
      <c r="AD5" s="33">
        <f>IF($EB5="","",SUMIFS(Контрагенты!$F:$F,Контрагенты!$I:$I,"Прочие расходы (DC)",Контрагенты!$C:$C,$EB5,Контрагенты!$B:$B,AD$2))</f>
        <v>0</v>
      </c>
      <c r="AE5" s="33">
        <f>IF($EB5="","",SUMIFS(Контрагенты!$F:$F,Контрагенты!$I:$I,"Прочие расходы (DC)",Контрагенты!$C:$C,$EB5,Контрагенты!$B:$B,AE$2))</f>
        <v>0</v>
      </c>
      <c r="AF5" s="33">
        <f>IF($EB5="","",SUMIFS(Контрагенты!$F:$F,Контрагенты!$I:$I,"Прочие расходы (DC)",Контрагенты!$C:$C,$EB5,Контрагенты!$B:$B,AF$2))</f>
        <v>0</v>
      </c>
      <c r="AG5" s="33">
        <f>IF($EB5="","",SUMIFS(Контрагенты!$F:$F,Контрагенты!$I:$I,"Прочие расходы (DC)",Контрагенты!$C:$C,$EB5,Контрагенты!$B:$B,AG$2))</f>
        <v>0</v>
      </c>
      <c r="AH5" s="33">
        <f>IF($EB5="","",SUMIFS(Контрагенты!$F:$F,Контрагенты!$I:$I,"Прочие расходы (DC)",Контрагенты!$C:$C,$EB5,Контрагенты!$B:$B,AH$2))</f>
        <v>0</v>
      </c>
      <c r="AI5" s="33">
        <f>IF($EB5="","",SUMIFS(Контрагенты!$F:$F,Контрагенты!$I:$I,"Прочие расходы (DC)",Контрагенты!$C:$C,$EB5,Контрагенты!$B:$B,AI$2))</f>
        <v>0</v>
      </c>
      <c r="AJ5" s="33">
        <f>IF($EB5="","",SUMIFS(Контрагенты!$F:$F,Контрагенты!$I:$I,"Прочие расходы (DC)",Контрагенты!$C:$C,$EB5,Контрагенты!$B:$B,AJ$2))</f>
        <v>0</v>
      </c>
      <c r="AK5" s="33">
        <f>IF($EB5="","",SUMIFS(Контрагенты!$F:$F,Контрагенты!$I:$I,"Прочие расходы (DC)",Контрагенты!$C:$C,$EB5,Контрагенты!$B:$B,AK$2))</f>
        <v>0</v>
      </c>
      <c r="AL5" s="33">
        <f>IF($EB5="","",SUMIFS(Контрагенты!$F:$F,Контрагенты!$I:$I,"Прочие расходы (DC)",Контрагенты!$C:$C,$EB5,Контрагенты!$B:$B,AL$2))</f>
        <v>0</v>
      </c>
      <c r="AM5" s="33">
        <f>IF($EB5="","",SUMIFS(Контрагенты!$F:$F,Контрагенты!$I:$I,"Прочие расходы (DC)",Контрагенты!$C:$C,$EB5,Контрагенты!$B:$B,AM$2))</f>
        <v>0</v>
      </c>
      <c r="AN5" s="33">
        <f>IF($EB5="","",SUMIFS(Контрагенты!$F:$F,Контрагенты!$I:$I,"Прочие расходы (DC)",Контрагенты!$C:$C,$EB5,Контрагенты!$B:$B,AN$2))</f>
        <v>0</v>
      </c>
      <c r="AO5" s="33">
        <f>IF($EB5="","",SUMIFS(Контрагенты!$F:$F,Контрагенты!$I:$I,"Прочие расходы (DC)",Контрагенты!$C:$C,$EB5,Контрагенты!$B:$B,AO$2))</f>
        <v>0</v>
      </c>
      <c r="AP5" s="33">
        <f>IF($EB5="","",SUMIFS(Контрагенты!$F:$F,Контрагенты!$I:$I,"Прочие расходы (DC)",Контрагенты!$C:$C,$EB5,Контрагенты!$B:$B,AP$2))</f>
        <v>0</v>
      </c>
      <c r="AQ5" s="33">
        <f>IF($EB5="","",SUMIFS(Контрагенты!$F:$F,Контрагенты!$I:$I,"Прочие расходы (DC)",Контрагенты!$C:$C,$EB5,Контрагенты!$B:$B,AQ$2))</f>
        <v>0</v>
      </c>
      <c r="AR5" s="33">
        <f>IF($EB5="","",SUMIFS(Контрагенты!$F:$F,Контрагенты!$I:$I,"Прочие расходы (DC)",Контрагенты!$C:$C,$EB5,Контрагенты!$B:$B,AR$2))</f>
        <v>0</v>
      </c>
      <c r="AS5" s="33">
        <f>IF($EB5="","",SUMIFS(Контрагенты!$F:$F,Контрагенты!$I:$I,"Прочие расходы (DC)",Контрагенты!$C:$C,$EB5,Контрагенты!$B:$B,AS$2))</f>
        <v>0</v>
      </c>
      <c r="AT5" s="33">
        <f>IF($EB5="","",SUMIFS(Контрагенты!$F:$F,Контрагенты!$I:$I,"Прочие расходы (DC)",Контрагенты!$C:$C,$EB5,Контрагенты!$B:$B,AT$2))</f>
        <v>0</v>
      </c>
      <c r="AU5" s="33">
        <f>IF($EB5="","",SUMIFS(Контрагенты!$F:$F,Контрагенты!$I:$I,"Прочие расходы (DC)",Контрагенты!$C:$C,$EB5,Контрагенты!$B:$B,AU$2))</f>
        <v>0</v>
      </c>
      <c r="AV5" s="33">
        <f>IF($EB5="","",SUMIFS(Контрагенты!$F:$F,Контрагенты!$I:$I,"Прочие расходы (DC)",Контрагенты!$C:$C,$EB5,Контрагенты!$B:$B,AV$2))</f>
        <v>0</v>
      </c>
      <c r="AW5" s="33">
        <f>IF($EB5="","",SUMIFS(Контрагенты!$F:$F,Контрагенты!$I:$I,"Прочие расходы (DC)",Контрагенты!$C:$C,$EB5,Контрагенты!$B:$B,AW$2))</f>
        <v>0</v>
      </c>
      <c r="AX5" s="33">
        <f>IF($EB5="","",SUMIFS(Контрагенты!$F:$F,Контрагенты!$I:$I,"Прочие расходы (DC)",Контрагенты!$C:$C,$EB5,Контрагенты!$B:$B,AX$2))</f>
        <v>0</v>
      </c>
      <c r="AY5" s="33">
        <f>IF($EB5="","",SUMIFS(Контрагенты!$F:$F,Контрагенты!$I:$I,"Прочие расходы (DC)",Контрагенты!$C:$C,$EB5,Контрагенты!$B:$B,AY$2))</f>
        <v>0</v>
      </c>
      <c r="AZ5" s="33">
        <f>IF($EB5="","",SUMIFS(Контрагенты!$F:$F,Контрагенты!$I:$I,"Прочие расходы (DC)",Контрагенты!$C:$C,$EB5,Контрагенты!$B:$B,AZ$2))</f>
        <v>0</v>
      </c>
      <c r="BA5" s="33">
        <f>IF($EB5="","",SUMIFS(Контрагенты!$F:$F,Контрагенты!$I:$I,"Прочие расходы (DC)",Контрагенты!$C:$C,$EB5,Контрагенты!$B:$B,BA$2))</f>
        <v>0</v>
      </c>
      <c r="BB5" s="33">
        <f>IF($EB5="","",SUMIFS(Контрагенты!$F:$F,Контрагенты!$I:$I,"Прочие расходы (DC)",Контрагенты!$C:$C,$EB5,Контрагенты!$B:$B,BB$2))</f>
        <v>0</v>
      </c>
      <c r="BC5" s="33">
        <f>IF($EB5="","",SUMIFS(Контрагенты!$F:$F,Контрагенты!$I:$I,"Прочие расходы (DC)",Контрагенты!$C:$C,$EB5,Контрагенты!$B:$B,BC$2))</f>
        <v>0</v>
      </c>
      <c r="BD5" s="33">
        <f>IF($EB5="","",SUMIFS(Контрагенты!$F:$F,Контрагенты!$I:$I,"Прочие расходы (DC)",Контрагенты!$C:$C,$EB5,Контрагенты!$B:$B,BD$2))</f>
        <v>0</v>
      </c>
      <c r="BE5" s="33">
        <f>IF($EB5="","",SUMIFS(Контрагенты!$F:$F,Контрагенты!$I:$I,"Прочие расходы (DC)",Контрагенты!$C:$C,$EB5,Контрагенты!$B:$B,BE$2))</f>
        <v>0</v>
      </c>
      <c r="BF5" s="33">
        <f>IF($EB5="","",SUMIFS(Контрагенты!$F:$F,Контрагенты!$I:$I,"Прочие расходы (DC)",Контрагенты!$C:$C,$EB5,Контрагенты!$B:$B,BF$2))</f>
        <v>0</v>
      </c>
      <c r="BG5" s="33">
        <f>IF($EB5="","",SUMIFS(Контрагенты!$F:$F,Контрагенты!$I:$I,"Прочие расходы (DC)",Контрагенты!$C:$C,$EB5,Контрагенты!$B:$B,BG$2))</f>
        <v>0</v>
      </c>
      <c r="BH5" s="33">
        <f>IF($EB5="","",SUMIFS(Контрагенты!$F:$F,Контрагенты!$I:$I,"Прочие расходы (DC)",Контрагенты!$C:$C,$EB5,Контрагенты!$B:$B,BH$2))</f>
        <v>0</v>
      </c>
      <c r="BI5" s="33">
        <f>IF($EB5="","",SUMIFS(Контрагенты!$F:$F,Контрагенты!$I:$I,"Прочие расходы (DC)",Контрагенты!$C:$C,$EB5,Контрагенты!$B:$B,BI$2))</f>
        <v>0</v>
      </c>
      <c r="BJ5" s="33">
        <f>IF($EB5="","",SUMIFS(Контрагенты!$F:$F,Контрагенты!$I:$I,"Прочие расходы (DC)",Контрагенты!$C:$C,$EB5,Контрагенты!$B:$B,BJ$2))</f>
        <v>0</v>
      </c>
      <c r="BK5" s="33">
        <f>IF($EB5="","",SUMIFS(Контрагенты!$F:$F,Контрагенты!$I:$I,"Прочие расходы (DC)",Контрагенты!$C:$C,$EB5,Контрагенты!$B:$B,BK$2))</f>
        <v>0</v>
      </c>
      <c r="BL5" s="33">
        <f>IF($EB5="","",SUMIFS(Контрагенты!$F:$F,Контрагенты!$I:$I,"Прочие расходы (DC)",Контрагенты!$C:$C,$EB5,Контрагенты!$B:$B,BL$2))</f>
        <v>0</v>
      </c>
      <c r="BM5" s="33">
        <f>IF($EB5="","",SUMIFS(Контрагенты!$F:$F,Контрагенты!$I:$I,"Прочие расходы (DC)",Контрагенты!$C:$C,$EB5,Контрагенты!$B:$B,BM$2))</f>
        <v>0</v>
      </c>
      <c r="BN5" s="33">
        <f>IF($EB5="","",SUMIFS(Контрагенты!$F:$F,Контрагенты!$I:$I,"Прочие расходы (DC)",Контрагенты!$C:$C,$EB5,Контрагенты!$B:$B,BN$2))</f>
        <v>0</v>
      </c>
      <c r="BO5" s="33">
        <f>IF($EB5="","",SUMIFS(Контрагенты!$F:$F,Контрагенты!$I:$I,"Прочие расходы (DC)",Контрагенты!$C:$C,$EB5,Контрагенты!$B:$B,BO$2))</f>
        <v>0</v>
      </c>
      <c r="BP5" s="33">
        <f>IF($EB5="","",SUMIFS(Контрагенты!$F:$F,Контрагенты!$I:$I,"Прочие расходы (DC)",Контрагенты!$C:$C,$EB5,Контрагенты!$B:$B,BP$2))</f>
        <v>0</v>
      </c>
      <c r="BQ5" s="33">
        <f>IF($EB5="","",SUMIFS(Контрагенты!$F:$F,Контрагенты!$I:$I,"Прочие расходы (DC)",Контрагенты!$C:$C,$EB5,Контрагенты!$B:$B,BQ$2))</f>
        <v>0</v>
      </c>
      <c r="BR5" s="33">
        <f>IF($EB5="","",SUMIFS(Контрагенты!$F:$F,Контрагенты!$I:$I,"Прочие расходы (DC)",Контрагенты!$C:$C,$EB5,Контрагенты!$B:$B,BR$2))</f>
        <v>0</v>
      </c>
      <c r="BS5" s="33">
        <f>IF($EB5="","",SUMIFS(Контрагенты!$F:$F,Контрагенты!$I:$I,"Прочие расходы (DC)",Контрагенты!$C:$C,$EB5,Контрагенты!$B:$B,BS$2))</f>
        <v>0</v>
      </c>
      <c r="BT5" s="33">
        <f>IF($EB5="","",SUMIFS(Контрагенты!$F:$F,Контрагенты!$I:$I,"Прочие расходы (DC)",Контрагенты!$C:$C,$EB5,Контрагенты!$B:$B,BT$2))</f>
        <v>0</v>
      </c>
      <c r="BU5" s="33">
        <f>IF($EB5="","",SUMIFS(Контрагенты!$F:$F,Контрагенты!$I:$I,"Прочие расходы (DC)",Контрагенты!$C:$C,$EB5,Контрагенты!$B:$B,BU$2))</f>
        <v>0</v>
      </c>
      <c r="BV5" s="33">
        <f>IF($EB5="","",SUMIFS(Контрагенты!$F:$F,Контрагенты!$I:$I,"Прочие расходы (DC)",Контрагенты!$C:$C,$EB5,Контрагенты!$B:$B,BV$2))</f>
        <v>0</v>
      </c>
      <c r="BW5" s="33">
        <f>IF($EB5="","",SUMIFS(Контрагенты!$F:$F,Контрагенты!$I:$I,"Прочие расходы (DC)",Контрагенты!$C:$C,$EB5,Контрагенты!$B:$B,BW$2))</f>
        <v>0</v>
      </c>
      <c r="BX5" s="33">
        <f>IF($EB5="","",SUMIFS(Контрагенты!$F:$F,Контрагенты!$I:$I,"Прочие расходы (DC)",Контрагенты!$C:$C,$EB5,Контрагенты!$B:$B,BX$2))</f>
        <v>0</v>
      </c>
      <c r="BY5" s="33">
        <f>IF($EB5="","",SUMIFS(Контрагенты!$F:$F,Контрагенты!$I:$I,"Прочие расходы (DC)",Контрагенты!$C:$C,$EB5,Контрагенты!$B:$B,BY$2))</f>
        <v>0</v>
      </c>
      <c r="BZ5" s="33">
        <f>IF($EB5="","",SUMIFS(Контрагенты!$F:$F,Контрагенты!$I:$I,"Прочие расходы (DC)",Контрагенты!$C:$C,$EB5,Контрагенты!$B:$B,BZ$2))</f>
        <v>0</v>
      </c>
      <c r="CA5" s="33">
        <f>IF($EB5="","",SUMIFS(Контрагенты!$F:$F,Контрагенты!$I:$I,"Прочие расходы (DC)",Контрагенты!$C:$C,$EB5,Контрагенты!$B:$B,CA$2))</f>
        <v>0</v>
      </c>
      <c r="CB5" s="33">
        <f>IF($EB5="","",SUMIFS(Контрагенты!$F:$F,Контрагенты!$I:$I,"Прочие расходы (DC)",Контрагенты!$C:$C,$EB5,Контрагенты!$B:$B,CB$2))</f>
        <v>0</v>
      </c>
      <c r="CC5" s="33">
        <f>IF($EB5="","",SUMIFS(Контрагенты!$F:$F,Контрагенты!$I:$I,"Прочие расходы (DC)",Контрагенты!$C:$C,$EB5,Контрагенты!$B:$B,CC$2))</f>
        <v>0</v>
      </c>
      <c r="CD5" s="33">
        <f>IF($EB5="","",SUMIFS(Контрагенты!$F:$F,Контрагенты!$I:$I,"Прочие расходы (DC)",Контрагенты!$C:$C,$EB5,Контрагенты!$B:$B,CD$2))</f>
        <v>0</v>
      </c>
      <c r="CE5" s="33">
        <f>IF($EB5="","",SUMIFS(Контрагенты!$F:$F,Контрагенты!$I:$I,"Прочие расходы (DC)",Контрагенты!$C:$C,$EB5,Контрагенты!$B:$B,CE$2))</f>
        <v>0</v>
      </c>
      <c r="CF5" s="33">
        <f>IF($EB5="","",SUMIFS(Контрагенты!$F:$F,Контрагенты!$I:$I,"Прочие расходы (DC)",Контрагенты!$C:$C,$EB5,Контрагенты!$B:$B,CF$2))</f>
        <v>0</v>
      </c>
      <c r="CG5" s="33">
        <f>IF($EB5="","",SUMIFS(Контрагенты!$F:$F,Контрагенты!$I:$I,"Прочие расходы (DC)",Контрагенты!$C:$C,$EB5,Контрагенты!$B:$B,CG$2))</f>
        <v>0</v>
      </c>
      <c r="CH5" s="33">
        <f>IF($EB5="","",SUMIFS(Контрагенты!$F:$F,Контрагенты!$I:$I,"Прочие расходы (DC)",Контрагенты!$C:$C,$EB5,Контрагенты!$B:$B,CH$2))</f>
        <v>0</v>
      </c>
      <c r="CI5" s="33">
        <f>IF($EB5="","",SUMIFS(Контрагенты!$F:$F,Контрагенты!$I:$I,"Прочие расходы (DC)",Контрагенты!$C:$C,$EB5,Контрагенты!$B:$B,CI$2))</f>
        <v>0</v>
      </c>
      <c r="CJ5" s="33">
        <f>IF($EB5="","",SUMIFS(Контрагенты!$F:$F,Контрагенты!$I:$I,"Прочие расходы (DC)",Контрагенты!$C:$C,$EB5,Контрагенты!$B:$B,CJ$2))</f>
        <v>0</v>
      </c>
      <c r="CK5" s="33">
        <f>IF($EB5="","",SUMIFS(Контрагенты!$F:$F,Контрагенты!$I:$I,"Прочие расходы (DC)",Контрагенты!$C:$C,$EB5,Контрагенты!$B:$B,CK$2))</f>
        <v>0</v>
      </c>
      <c r="CL5" s="33">
        <f>IF($EB5="","",SUMIFS(Контрагенты!$F:$F,Контрагенты!$I:$I,"Прочие расходы (DC)",Контрагенты!$C:$C,$EB5,Контрагенты!$B:$B,CL$2))</f>
        <v>0</v>
      </c>
      <c r="CM5" s="33">
        <f>IF($EB5="","",SUMIFS(Контрагенты!$F:$F,Контрагенты!$I:$I,"Прочие расходы (DC)",Контрагенты!$C:$C,$EB5,Контрагенты!$B:$B,CM$2))</f>
        <v>0</v>
      </c>
      <c r="CN5" s="33">
        <f>IF($EB5="","",SUMIFS(Контрагенты!$F:$F,Контрагенты!$I:$I,"Прочие расходы (DC)",Контрагенты!$C:$C,$EB5,Контрагенты!$B:$B,CN$2))</f>
        <v>0</v>
      </c>
      <c r="CO5" s="33">
        <f>IF($EB5="","",SUMIFS(Контрагенты!$F:$F,Контрагенты!$I:$I,"Прочие расходы (DC)",Контрагенты!$C:$C,$EB5,Контрагенты!$B:$B,CO$2))</f>
        <v>0</v>
      </c>
      <c r="CP5" s="33">
        <f>IF($EB5="","",SUMIFS(Контрагенты!$F:$F,Контрагенты!$I:$I,"Прочие расходы (DC)",Контрагенты!$C:$C,$EB5,Контрагенты!$B:$B,CP$2))</f>
        <v>0</v>
      </c>
      <c r="CQ5" s="33">
        <f>IF($EB5="","",SUMIFS(Контрагенты!$F:$F,Контрагенты!$I:$I,"Прочие расходы (DC)",Контрагенты!$C:$C,$EB5,Контрагенты!$B:$B,CQ$2))</f>
        <v>0</v>
      </c>
      <c r="CR5" s="33">
        <f>IF($EB5="","",SUMIFS(Контрагенты!$F:$F,Контрагенты!$I:$I,"Прочие расходы (DC)",Контрагенты!$C:$C,$EB5,Контрагенты!$B:$B,CR$2))</f>
        <v>0</v>
      </c>
      <c r="CS5" s="33">
        <f>IF($EB5="","",SUMIFS(Контрагенты!$F:$F,Контрагенты!$I:$I,"Прочие расходы (DC)",Контрагенты!$C:$C,$EB5,Контрагенты!$B:$B,CS$2))</f>
        <v>0</v>
      </c>
      <c r="CT5" s="33">
        <f>IF($EB5="","",SUMIFS(Контрагенты!$F:$F,Контрагенты!$I:$I,"Прочие расходы (DC)",Контрагенты!$C:$C,$EB5,Контрагенты!$B:$B,CT$2))</f>
        <v>0</v>
      </c>
      <c r="CU5" s="33">
        <f>IF($EB5="","",SUMIFS(Контрагенты!$F:$F,Контрагенты!$I:$I,"Прочие расходы (DC)",Контрагенты!$C:$C,$EB5,Контрагенты!$B:$B,CU$2))</f>
        <v>0</v>
      </c>
      <c r="CV5" s="33">
        <f>IF($EB5="","",SUMIFS(Контрагенты!$F:$F,Контрагенты!$I:$I,"Прочие расходы (DC)",Контрагенты!$C:$C,$EB5,Контрагенты!$B:$B,CV$2))</f>
        <v>0</v>
      </c>
      <c r="CW5" s="33">
        <f>IF($EB5="","",SUMIFS(Контрагенты!$F:$F,Контрагенты!$I:$I,"Прочие расходы (DC)",Контрагенты!$C:$C,$EB5,Контрагенты!$B:$B,CW$2))</f>
        <v>0</v>
      </c>
      <c r="CX5" s="33">
        <f>IF($EB5="","",SUMIFS(Контрагенты!$F:$F,Контрагенты!$I:$I,"Прочие расходы (DC)",Контрагенты!$C:$C,$EB5,Контрагенты!$B:$B,CX$2))</f>
        <v>0</v>
      </c>
      <c r="CY5" s="33">
        <f>IF($EB5="","",SUMIFS(Контрагенты!$F:$F,Контрагенты!$I:$I,"Прочие расходы (DC)",Контрагенты!$C:$C,$EB5,Контрагенты!$B:$B,CY$2))</f>
        <v>0</v>
      </c>
      <c r="CZ5" s="33">
        <f>IF($EB5="","",SUMIFS(Контрагенты!$F:$F,Контрагенты!$I:$I,"Прочие расходы (DC)",Контрагенты!$C:$C,$EB5,Контрагенты!$B:$B,CZ$2))</f>
        <v>0</v>
      </c>
      <c r="DA5" s="33">
        <f>IF($EB5="","",SUMIFS(Контрагенты!$F:$F,Контрагенты!$I:$I,"Прочие расходы (DC)",Контрагенты!$C:$C,$EB5,Контрагенты!$B:$B,DA$2))</f>
        <v>0</v>
      </c>
      <c r="DB5" s="33">
        <f>IF($EB5="","",SUMIFS(Контрагенты!$F:$F,Контрагенты!$I:$I,"Прочие расходы (DC)",Контрагенты!$C:$C,$EB5,Контрагенты!$B:$B,DB$2))</f>
        <v>0</v>
      </c>
      <c r="DC5" s="33">
        <f>IF($EB5="","",SUMIFS(Контрагенты!$F:$F,Контрагенты!$I:$I,"Прочие расходы (DC)",Контрагенты!$C:$C,$EB5,Контрагенты!$B:$B,DC$2))</f>
        <v>0</v>
      </c>
      <c r="DD5" s="33">
        <f>IF($EB5="","",SUMIFS(Контрагенты!$F:$F,Контрагенты!$I:$I,"Прочие расходы (DC)",Контрагенты!$C:$C,$EB5,Контрагенты!$B:$B,DD$2))</f>
        <v>0</v>
      </c>
      <c r="DE5" s="33">
        <f>IF($EB5="","",SUMIFS(Контрагенты!$F:$F,Контрагенты!$I:$I,"Прочие расходы (DC)",Контрагенты!$C:$C,$EB5,Контрагенты!$B:$B,DE$2))</f>
        <v>0</v>
      </c>
      <c r="DF5" s="33">
        <f>IF($EB5="","",SUMIFS(Контрагенты!$F:$F,Контрагенты!$I:$I,"Прочие расходы (DC)",Контрагенты!$C:$C,$EB5,Контрагенты!$B:$B,DF$2))</f>
        <v>0</v>
      </c>
      <c r="DG5" s="33">
        <f>IF($EB5="","",SUMIFS(Контрагенты!$F:$F,Контрагенты!$I:$I,"Прочие расходы (DC)",Контрагенты!$C:$C,$EB5,Контрагенты!$B:$B,DG$2))</f>
        <v>0</v>
      </c>
      <c r="DH5" s="33">
        <f>IF($EB5="","",SUMIFS(Контрагенты!$F:$F,Контрагенты!$I:$I,"Прочие расходы (DC)",Контрагенты!$C:$C,$EB5,Контрагенты!$B:$B,DH$2))</f>
        <v>0</v>
      </c>
      <c r="DI5" s="33">
        <f>IF($EB5="","",SUMIFS(Контрагенты!$F:$F,Контрагенты!$I:$I,"Прочие расходы (DC)",Контрагенты!$C:$C,$EB5,Контрагенты!$B:$B,DI$2))</f>
        <v>0</v>
      </c>
      <c r="DJ5" s="33">
        <f>IF($EB5="","",SUMIFS(Контрагенты!$F:$F,Контрагенты!$I:$I,"Прочие расходы (DC)",Контрагенты!$C:$C,$EB5,Контрагенты!$B:$B,DJ$2))</f>
        <v>0</v>
      </c>
      <c r="DK5" s="33">
        <f>IF($EB5="","",SUMIFS(Контрагенты!$F:$F,Контрагенты!$I:$I,"Прочие расходы (DC)",Контрагенты!$C:$C,$EB5,Контрагенты!$B:$B,DK$2))</f>
        <v>0</v>
      </c>
      <c r="DL5" s="33">
        <f>IF($EB5="","",SUMIFS(Контрагенты!$F:$F,Контрагенты!$I:$I,"Прочие расходы (DC)",Контрагенты!$C:$C,$EB5,Контрагенты!$B:$B,DL$2))</f>
        <v>0</v>
      </c>
      <c r="DM5" s="33">
        <f>IF($EB5="","",SUMIFS(Контрагенты!$F:$F,Контрагенты!$I:$I,"Прочие расходы (DC)",Контрагенты!$C:$C,$EB5,Контрагенты!$B:$B,DM$2))</f>
        <v>0</v>
      </c>
      <c r="DN5" s="33">
        <f>IF($EB5="","",SUMIFS(Контрагенты!$F:$F,Контрагенты!$I:$I,"Прочие расходы (DC)",Контрагенты!$C:$C,$EB5,Контрагенты!$B:$B,DN$2))</f>
        <v>0</v>
      </c>
      <c r="DO5" s="33">
        <f>IF($EB5="","",SUMIFS(Контрагенты!$F:$F,Контрагенты!$I:$I,"Прочие расходы (DC)",Контрагенты!$C:$C,$EB5,Контрагенты!$B:$B,DO$2))</f>
        <v>0</v>
      </c>
      <c r="DP5" s="33">
        <f>IF($EB5="","",SUMIFS(Контрагенты!$F:$F,Контрагенты!$I:$I,"Прочие расходы (DC)",Контрагенты!$C:$C,$EB5,Контрагенты!$B:$B,DP$2))</f>
        <v>0</v>
      </c>
      <c r="DQ5" s="33">
        <f>IF($EB5="","",SUMIFS(Контрагенты!$F:$F,Контрагенты!$I:$I,"Прочие расходы (DC)",Контрагенты!$C:$C,$EB5,Контрагенты!$B:$B,DQ$2))</f>
        <v>0</v>
      </c>
      <c r="DR5" s="33">
        <f>IF($EB5="","",SUMIFS(Контрагенты!$F:$F,Контрагенты!$I:$I,"Прочие расходы (DC)",Контрагенты!$C:$C,$EB5,Контрагенты!$B:$B,DR$2))</f>
        <v>0</v>
      </c>
      <c r="DS5" s="33">
        <f>IF($EB5="","",SUMIFS(Контрагенты!$F:$F,Контрагенты!$I:$I,"Прочие расходы (DC)",Контрагенты!$C:$C,$EB5,Контрагенты!$B:$B,DS$2))</f>
        <v>0</v>
      </c>
      <c r="DT5" s="33">
        <f>IF($EB5="","",SUMIFS(Контрагенты!$F:$F,Контрагенты!$I:$I,"Прочие расходы (DC)",Контрагенты!$C:$C,$EB5,Контрагенты!$B:$B,DT$2))</f>
        <v>0</v>
      </c>
      <c r="DU5" s="33">
        <f>IF($EB5="","",SUMIFS(Контрагенты!$F:$F,Контрагенты!$I:$I,"Прочие расходы (DC)",Контрагенты!$C:$C,$EB5,Контрагенты!$B:$B,DU$2))</f>
        <v>0</v>
      </c>
      <c r="DV5" s="33">
        <f>IF($EB5="","",SUMIFS(Контрагенты!$F:$F,Контрагенты!$I:$I,"Прочие расходы (DC)",Контрагенты!$C:$C,$EB5,Контрагенты!$B:$B,DV$2))</f>
        <v>0</v>
      </c>
      <c r="DW5" s="33">
        <f>IF($EB5="","",SUMIFS(Контрагенты!$F:$F,Контрагенты!$I:$I,"Прочие расходы (DC)",Контрагенты!$C:$C,$EB5,Контрагенты!$B:$B,DW$2))</f>
        <v>0</v>
      </c>
      <c r="DX5" s="33">
        <f>IF($EB5="","",SUMIFS(Контрагенты!$F:$F,Контрагенты!$I:$I,"Прочие расходы (DC)",Контрагенты!$C:$C,$EB5,Контрагенты!$B:$B,DX$2))</f>
        <v>0</v>
      </c>
      <c r="DY5" s="33">
        <f>IF($EB5="","",SUMIFS(Контрагенты!$F:$F,Контрагенты!$I:$I,"Прочие расходы (DC)",Контрагенты!$C:$C,$EB5,Контрагенты!$B:$B,DY$2))</f>
        <v>0</v>
      </c>
      <c r="DZ5" s="33">
        <f>IF($EB5="","",SUMIFS(Контрагенты!$F:$F,Контрагенты!$I:$I,"Прочие расходы (DC)",Контрагенты!$C:$C,$EB5,Контрагенты!$B:$B,DZ$2))</f>
        <v>0</v>
      </c>
      <c r="EB5" s="33" t="s">
        <v>108</v>
      </c>
    </row>
    <row r="6" spans="1:133" s="33" customFormat="1" ht="25.5">
      <c r="A6" s="75" t="str">
        <f>IF(EB6="","",IFERROR(INDEX(Контрагенты!$H:$H,MATCH(1,INDEX((Контрагенты!$C:$C=EB6)*(Контрагенты!$I:$I="Прочие расходы (DC)"),0),0)),""))</f>
        <v>Оплата по счету №66 от 12.06.2026 за траспортные услуги. Сумма 236250-00, в т.ч. НДС (5%) 11 250,00 руб.</v>
      </c>
      <c r="B6" s="75" t="str">
        <f t="shared" si="6"/>
        <v>ТИФИЛЯН ЛЕВОН АМАЯКОВИЧ ИП</v>
      </c>
      <c r="C6" s="75" t="str">
        <f t="shared" si="6"/>
        <v>№66</v>
      </c>
      <c r="H6" s="34">
        <f>IF(A6="","",SUM(I6:DZ6))</f>
        <v>236250</v>
      </c>
      <c r="I6" s="33">
        <f>IF($EB6="","",SUMIFS(Контрагенты!$F:$F,Контрагенты!$I:$I,"Прочие расходы (DC)",Контрагенты!$C:$C,$EB6,Контрагенты!$E:$E,$EC6,Контрагенты!$B:$B,I$2))</f>
        <v>0</v>
      </c>
      <c r="J6" s="33">
        <f>IF($EB6="","",SUMIFS(Контрагенты!$F:$F,Контрагенты!$I:$I,"Прочие расходы (DC)",Контрагенты!$C:$C,$EB6,Контрагенты!$E:$E,$EC6,Контрагенты!$B:$B,J$2))</f>
        <v>0</v>
      </c>
      <c r="K6" s="33">
        <f>IF($EB6="","",SUMIFS(Контрагенты!$F:$F,Контрагенты!$I:$I,"Прочие расходы (DC)",Контрагенты!$C:$C,$EB6,Контрагенты!$E:$E,$EC6,Контрагенты!$B:$B,K$2))</f>
        <v>0</v>
      </c>
      <c r="L6" s="33">
        <f>IF($EB6="","",SUMIFS(Контрагенты!$F:$F,Контрагенты!$I:$I,"Прочие расходы (DC)",Контрагенты!$C:$C,$EB6,Контрагенты!$E:$E,$EC6,Контрагенты!$B:$B,L$2))</f>
        <v>0</v>
      </c>
      <c r="M6" s="33">
        <f>IF($EB6="","",SUMIFS(Контрагенты!$F:$F,Контрагенты!$I:$I,"Прочие расходы (DC)",Контрагенты!$C:$C,$EB6,Контрагенты!$E:$E,$EC6,Контрагенты!$B:$B,M$2))</f>
        <v>0</v>
      </c>
      <c r="N6" s="33">
        <f>IF($EB6="","",SUMIFS(Контрагенты!$F:$F,Контрагенты!$I:$I,"Прочие расходы (DC)",Контрагенты!$C:$C,$EB6,Контрагенты!$E:$E,$EC6,Контрагенты!$B:$B,N$2))</f>
        <v>0</v>
      </c>
      <c r="O6" s="33">
        <f>IF($EB6="","",SUMIFS(Контрагенты!$F:$F,Контрагенты!$I:$I,"Прочие расходы (DC)",Контрагенты!$C:$C,$EB6,Контрагенты!$E:$E,$EC6,Контрагенты!$B:$B,O$2))</f>
        <v>0</v>
      </c>
      <c r="P6" s="33">
        <f>IF($EB6="","",SUMIFS(Контрагенты!$F:$F,Контрагенты!$I:$I,"Прочие расходы (DC)",Контрагенты!$C:$C,$EB6,Контрагенты!$E:$E,$EC6,Контрагенты!$B:$B,P$2))</f>
        <v>0</v>
      </c>
      <c r="Q6" s="33">
        <f>IF($EB6="","",SUMIFS(Контрагенты!$F:$F,Контрагенты!$I:$I,"Прочие расходы (DC)",Контрагенты!$C:$C,$EB6,Контрагенты!$E:$E,$EC6,Контрагенты!$B:$B,Q$2))</f>
        <v>0</v>
      </c>
      <c r="R6" s="33">
        <f>IF($EB6="","",SUMIFS(Контрагенты!$F:$F,Контрагенты!$I:$I,"Прочие расходы (DC)",Контрагенты!$C:$C,$EB6,Контрагенты!$E:$E,$EC6,Контрагенты!$B:$B,R$2))</f>
        <v>0</v>
      </c>
      <c r="S6" s="33">
        <f>IF($EB6="","",SUMIFS(Контрагенты!$F:$F,Контрагенты!$I:$I,"Прочие расходы (DC)",Контрагенты!$C:$C,$EB6,Контрагенты!$E:$E,$EC6,Контрагенты!$B:$B,S$2))</f>
        <v>0</v>
      </c>
      <c r="T6" s="33">
        <f>IF($EB6="","",SUMIFS(Контрагенты!$F:$F,Контрагенты!$I:$I,"Прочие расходы (DC)",Контрагенты!$C:$C,$EB6,Контрагенты!$E:$E,$EC6,Контрагенты!$B:$B,T$2))</f>
        <v>0</v>
      </c>
      <c r="U6" s="33">
        <f>IF($EB6="","",SUMIFS(Контрагенты!$F:$F,Контрагенты!$I:$I,"Прочие расходы (DC)",Контрагенты!$C:$C,$EB6,Контрагенты!$E:$E,$EC6,Контрагенты!$B:$B,U$2))</f>
        <v>0</v>
      </c>
      <c r="V6" s="33">
        <f>IF($EB6="","",SUMIFS(Контрагенты!$F:$F,Контрагенты!$I:$I,"Прочие расходы (DC)",Контрагенты!$C:$C,$EB6,Контрагенты!$E:$E,$EC6,Контрагенты!$B:$B,V$2))</f>
        <v>0</v>
      </c>
      <c r="W6" s="33">
        <f>IF($EB6="","",SUMIFS(Контрагенты!$F:$F,Контрагенты!$I:$I,"Прочие расходы (DC)",Контрагенты!$C:$C,$EB6,Контрагенты!$E:$E,$EC6,Контрагенты!$B:$B,W$2))</f>
        <v>236250</v>
      </c>
      <c r="X6" s="33">
        <f>IF($EB6="","",SUMIFS(Контрагенты!$F:$F,Контрагенты!$I:$I,"Прочие расходы (DC)",Контрагенты!$C:$C,$EB6,Контрагенты!$E:$E,$EC6,Контрагенты!$B:$B,X$2))</f>
        <v>0</v>
      </c>
      <c r="Y6" s="33">
        <f>IF($EB6="","",SUMIFS(Контрагенты!$F:$F,Контрагенты!$I:$I,"Прочие расходы (DC)",Контрагенты!$C:$C,$EB6,Контрагенты!$E:$E,$EC6,Контрагенты!$B:$B,Y$2))</f>
        <v>0</v>
      </c>
      <c r="Z6" s="33">
        <f>IF($EB6="","",SUMIFS(Контрагенты!$F:$F,Контрагенты!$I:$I,"Прочие расходы (DC)",Контрагенты!$C:$C,$EB6,Контрагенты!$E:$E,$EC6,Контрагенты!$B:$B,Z$2))</f>
        <v>0</v>
      </c>
      <c r="AA6" s="33">
        <f>IF($EB6="","",SUMIFS(Контрагенты!$F:$F,Контрагенты!$I:$I,"Прочие расходы (DC)",Контрагенты!$C:$C,$EB6,Контрагенты!$E:$E,$EC6,Контрагенты!$B:$B,AA$2))</f>
        <v>0</v>
      </c>
      <c r="AB6" s="33">
        <f>IF($EB6="","",SUMIFS(Контрагенты!$F:$F,Контрагенты!$I:$I,"Прочие расходы (DC)",Контрагенты!$C:$C,$EB6,Контрагенты!$E:$E,$EC6,Контрагенты!$B:$B,AB$2))</f>
        <v>0</v>
      </c>
      <c r="AC6" s="33">
        <f>IF($EB6="","",SUMIFS(Контрагенты!$F:$F,Контрагенты!$I:$I,"Прочие расходы (DC)",Контрагенты!$C:$C,$EB6,Контрагенты!$E:$E,$EC6,Контрагенты!$B:$B,AC$2))</f>
        <v>0</v>
      </c>
      <c r="AD6" s="33">
        <f>IF($EB6="","",SUMIFS(Контрагенты!$F:$F,Контрагенты!$I:$I,"Прочие расходы (DC)",Контрагенты!$C:$C,$EB6,Контрагенты!$E:$E,$EC6,Контрагенты!$B:$B,AD$2))</f>
        <v>0</v>
      </c>
      <c r="AE6" s="33">
        <f>IF($EB6="","",SUMIFS(Контрагенты!$F:$F,Контрагенты!$I:$I,"Прочие расходы (DC)",Контрагенты!$C:$C,$EB6,Контрагенты!$E:$E,$EC6,Контрагенты!$B:$B,AE$2))</f>
        <v>0</v>
      </c>
      <c r="AF6" s="33">
        <f>IF($EB6="","",SUMIFS(Контрагенты!$F:$F,Контрагенты!$I:$I,"Прочие расходы (DC)",Контрагенты!$C:$C,$EB6,Контрагенты!$E:$E,$EC6,Контрагенты!$B:$B,AF$2))</f>
        <v>0</v>
      </c>
      <c r="AG6" s="33">
        <f>IF($EB6="","",SUMIFS(Контрагенты!$F:$F,Контрагенты!$I:$I,"Прочие расходы (DC)",Контрагенты!$C:$C,$EB6,Контрагенты!$E:$E,$EC6,Контрагенты!$B:$B,AG$2))</f>
        <v>0</v>
      </c>
      <c r="AH6" s="33">
        <f>IF($EB6="","",SUMIFS(Контрагенты!$F:$F,Контрагенты!$I:$I,"Прочие расходы (DC)",Контрагенты!$C:$C,$EB6,Контрагенты!$E:$E,$EC6,Контрагенты!$B:$B,AH$2))</f>
        <v>0</v>
      </c>
      <c r="AI6" s="33">
        <f>IF($EB6="","",SUMIFS(Контрагенты!$F:$F,Контрагенты!$I:$I,"Прочие расходы (DC)",Контрагенты!$C:$C,$EB6,Контрагенты!$E:$E,$EC6,Контрагенты!$B:$B,AI$2))</f>
        <v>0</v>
      </c>
      <c r="AJ6" s="33">
        <f>IF($EB6="","",SUMIFS(Контрагенты!$F:$F,Контрагенты!$I:$I,"Прочие расходы (DC)",Контрагенты!$C:$C,$EB6,Контрагенты!$E:$E,$EC6,Контрагенты!$B:$B,AJ$2))</f>
        <v>0</v>
      </c>
      <c r="AK6" s="33">
        <f>IF($EB6="","",SUMIFS(Контрагенты!$F:$F,Контрагенты!$I:$I,"Прочие расходы (DC)",Контрагенты!$C:$C,$EB6,Контрагенты!$E:$E,$EC6,Контрагенты!$B:$B,AK$2))</f>
        <v>0</v>
      </c>
      <c r="AL6" s="33">
        <f>IF($EB6="","",SUMIFS(Контрагенты!$F:$F,Контрагенты!$I:$I,"Прочие расходы (DC)",Контрагенты!$C:$C,$EB6,Контрагенты!$E:$E,$EC6,Контрагенты!$B:$B,AL$2))</f>
        <v>0</v>
      </c>
      <c r="AM6" s="33">
        <f>IF($EB6="","",SUMIFS(Контрагенты!$F:$F,Контрагенты!$I:$I,"Прочие расходы (DC)",Контрагенты!$C:$C,$EB6,Контрагенты!$E:$E,$EC6,Контрагенты!$B:$B,AM$2))</f>
        <v>0</v>
      </c>
      <c r="AN6" s="33">
        <f>IF($EB6="","",SUMIFS(Контрагенты!$F:$F,Контрагенты!$I:$I,"Прочие расходы (DC)",Контрагенты!$C:$C,$EB6,Контрагенты!$E:$E,$EC6,Контрагенты!$B:$B,AN$2))</f>
        <v>0</v>
      </c>
      <c r="AO6" s="33">
        <f>IF($EB6="","",SUMIFS(Контрагенты!$F:$F,Контрагенты!$I:$I,"Прочие расходы (DC)",Контрагенты!$C:$C,$EB6,Контрагенты!$E:$E,$EC6,Контрагенты!$B:$B,AO$2))</f>
        <v>0</v>
      </c>
      <c r="AP6" s="33">
        <f>IF($EB6="","",SUMIFS(Контрагенты!$F:$F,Контрагенты!$I:$I,"Прочие расходы (DC)",Контрагенты!$C:$C,$EB6,Контрагенты!$E:$E,$EC6,Контрагенты!$B:$B,AP$2))</f>
        <v>0</v>
      </c>
      <c r="AQ6" s="33">
        <f>IF($EB6="","",SUMIFS(Контрагенты!$F:$F,Контрагенты!$I:$I,"Прочие расходы (DC)",Контрагенты!$C:$C,$EB6,Контрагенты!$E:$E,$EC6,Контрагенты!$B:$B,AQ$2))</f>
        <v>0</v>
      </c>
      <c r="AR6" s="33">
        <f>IF($EB6="","",SUMIFS(Контрагенты!$F:$F,Контрагенты!$I:$I,"Прочие расходы (DC)",Контрагенты!$C:$C,$EB6,Контрагенты!$E:$E,$EC6,Контрагенты!$B:$B,AR$2))</f>
        <v>0</v>
      </c>
      <c r="AS6" s="33">
        <f>IF($EB6="","",SUMIFS(Контрагенты!$F:$F,Контрагенты!$I:$I,"Прочие расходы (DC)",Контрагенты!$C:$C,$EB6,Контрагенты!$E:$E,$EC6,Контрагенты!$B:$B,AS$2))</f>
        <v>0</v>
      </c>
      <c r="AT6" s="33">
        <f>IF($EB6="","",SUMIFS(Контрагенты!$F:$F,Контрагенты!$I:$I,"Прочие расходы (DC)",Контрагенты!$C:$C,$EB6,Контрагенты!$E:$E,$EC6,Контрагенты!$B:$B,AT$2))</f>
        <v>0</v>
      </c>
      <c r="AU6" s="33">
        <f>IF($EB6="","",SUMIFS(Контрагенты!$F:$F,Контрагенты!$I:$I,"Прочие расходы (DC)",Контрагенты!$C:$C,$EB6,Контрагенты!$E:$E,$EC6,Контрагенты!$B:$B,AU$2))</f>
        <v>0</v>
      </c>
      <c r="AV6" s="33">
        <f>IF($EB6="","",SUMIFS(Контрагенты!$F:$F,Контрагенты!$I:$I,"Прочие расходы (DC)",Контрагенты!$C:$C,$EB6,Контрагенты!$E:$E,$EC6,Контрагенты!$B:$B,AV$2))</f>
        <v>0</v>
      </c>
      <c r="AW6" s="33">
        <f>IF($EB6="","",SUMIFS(Контрагенты!$F:$F,Контрагенты!$I:$I,"Прочие расходы (DC)",Контрагенты!$C:$C,$EB6,Контрагенты!$E:$E,$EC6,Контрагенты!$B:$B,AW$2))</f>
        <v>0</v>
      </c>
      <c r="AX6" s="33">
        <f>IF($EB6="","",SUMIFS(Контрагенты!$F:$F,Контрагенты!$I:$I,"Прочие расходы (DC)",Контрагенты!$C:$C,$EB6,Контрагенты!$E:$E,$EC6,Контрагенты!$B:$B,AX$2))</f>
        <v>0</v>
      </c>
      <c r="AY6" s="33">
        <f>IF($EB6="","",SUMIFS(Контрагенты!$F:$F,Контрагенты!$I:$I,"Прочие расходы (DC)",Контрагенты!$C:$C,$EB6,Контрагенты!$E:$E,$EC6,Контрагенты!$B:$B,AY$2))</f>
        <v>0</v>
      </c>
      <c r="AZ6" s="33">
        <f>IF($EB6="","",SUMIFS(Контрагенты!$F:$F,Контрагенты!$I:$I,"Прочие расходы (DC)",Контрагенты!$C:$C,$EB6,Контрагенты!$E:$E,$EC6,Контрагенты!$B:$B,AZ$2))</f>
        <v>0</v>
      </c>
      <c r="BA6" s="33">
        <f>IF($EB6="","",SUMIFS(Контрагенты!$F:$F,Контрагенты!$I:$I,"Прочие расходы (DC)",Контрагенты!$C:$C,$EB6,Контрагенты!$E:$E,$EC6,Контрагенты!$B:$B,BA$2))</f>
        <v>0</v>
      </c>
      <c r="BB6" s="33">
        <f>IF($EB6="","",SUMIFS(Контрагенты!$F:$F,Контрагенты!$I:$I,"Прочие расходы (DC)",Контрагенты!$C:$C,$EB6,Контрагенты!$E:$E,$EC6,Контрагенты!$B:$B,BB$2))</f>
        <v>0</v>
      </c>
      <c r="BC6" s="33">
        <f>IF($EB6="","",SUMIFS(Контрагенты!$F:$F,Контрагенты!$I:$I,"Прочие расходы (DC)",Контрагенты!$C:$C,$EB6,Контрагенты!$E:$E,$EC6,Контрагенты!$B:$B,BC$2))</f>
        <v>0</v>
      </c>
      <c r="BD6" s="33">
        <f>IF($EB6="","",SUMIFS(Контрагенты!$F:$F,Контрагенты!$I:$I,"Прочие расходы (DC)",Контрагенты!$C:$C,$EB6,Контрагенты!$E:$E,$EC6,Контрагенты!$B:$B,BD$2))</f>
        <v>0</v>
      </c>
      <c r="BE6" s="33">
        <f>IF($EB6="","",SUMIFS(Контрагенты!$F:$F,Контрагенты!$I:$I,"Прочие расходы (DC)",Контрагенты!$C:$C,$EB6,Контрагенты!$E:$E,$EC6,Контрагенты!$B:$B,BE$2))</f>
        <v>0</v>
      </c>
      <c r="BF6" s="33">
        <f>IF($EB6="","",SUMIFS(Контрагенты!$F:$F,Контрагенты!$I:$I,"Прочие расходы (DC)",Контрагенты!$C:$C,$EB6,Контрагенты!$E:$E,$EC6,Контрагенты!$B:$B,BF$2))</f>
        <v>0</v>
      </c>
      <c r="BG6" s="33">
        <f>IF($EB6="","",SUMIFS(Контрагенты!$F:$F,Контрагенты!$I:$I,"Прочие расходы (DC)",Контрагенты!$C:$C,$EB6,Контрагенты!$E:$E,$EC6,Контрагенты!$B:$B,BG$2))</f>
        <v>0</v>
      </c>
      <c r="BH6" s="33">
        <f>IF($EB6="","",SUMIFS(Контрагенты!$F:$F,Контрагенты!$I:$I,"Прочие расходы (DC)",Контрагенты!$C:$C,$EB6,Контрагенты!$E:$E,$EC6,Контрагенты!$B:$B,BH$2))</f>
        <v>0</v>
      </c>
      <c r="BI6" s="33">
        <f>IF($EB6="","",SUMIFS(Контрагенты!$F:$F,Контрагенты!$I:$I,"Прочие расходы (DC)",Контрагенты!$C:$C,$EB6,Контрагенты!$E:$E,$EC6,Контрагенты!$B:$B,BI$2))</f>
        <v>0</v>
      </c>
      <c r="BJ6" s="33">
        <f>IF($EB6="","",SUMIFS(Контрагенты!$F:$F,Контрагенты!$I:$I,"Прочие расходы (DC)",Контрагенты!$C:$C,$EB6,Контрагенты!$E:$E,$EC6,Контрагенты!$B:$B,BJ$2))</f>
        <v>0</v>
      </c>
      <c r="BK6" s="33">
        <f>IF($EB6="","",SUMIFS(Контрагенты!$F:$F,Контрагенты!$I:$I,"Прочие расходы (DC)",Контрагенты!$C:$C,$EB6,Контрагенты!$E:$E,$EC6,Контрагенты!$B:$B,BK$2))</f>
        <v>0</v>
      </c>
      <c r="BL6" s="33">
        <f>IF($EB6="","",SUMIFS(Контрагенты!$F:$F,Контрагенты!$I:$I,"Прочие расходы (DC)",Контрагенты!$C:$C,$EB6,Контрагенты!$E:$E,$EC6,Контрагенты!$B:$B,BL$2))</f>
        <v>0</v>
      </c>
      <c r="BM6" s="33">
        <f>IF($EB6="","",SUMIFS(Контрагенты!$F:$F,Контрагенты!$I:$I,"Прочие расходы (DC)",Контрагенты!$C:$C,$EB6,Контрагенты!$E:$E,$EC6,Контрагенты!$B:$B,BM$2))</f>
        <v>0</v>
      </c>
      <c r="BN6" s="33">
        <f>IF($EB6="","",SUMIFS(Контрагенты!$F:$F,Контрагенты!$I:$I,"Прочие расходы (DC)",Контрагенты!$C:$C,$EB6,Контрагенты!$E:$E,$EC6,Контрагенты!$B:$B,BN$2))</f>
        <v>0</v>
      </c>
      <c r="BO6" s="33">
        <f>IF($EB6="","",SUMIFS(Контрагенты!$F:$F,Контрагенты!$I:$I,"Прочие расходы (DC)",Контрагенты!$C:$C,$EB6,Контрагенты!$E:$E,$EC6,Контрагенты!$B:$B,BO$2))</f>
        <v>0</v>
      </c>
      <c r="BP6" s="33">
        <f>IF($EB6="","",SUMIFS(Контрагенты!$F:$F,Контрагенты!$I:$I,"Прочие расходы (DC)",Контрагенты!$C:$C,$EB6,Контрагенты!$E:$E,$EC6,Контрагенты!$B:$B,BP$2))</f>
        <v>0</v>
      </c>
      <c r="BQ6" s="33">
        <f>IF($EB6="","",SUMIFS(Контрагенты!$F:$F,Контрагенты!$I:$I,"Прочие расходы (DC)",Контрагенты!$C:$C,$EB6,Контрагенты!$E:$E,$EC6,Контрагенты!$B:$B,BQ$2))</f>
        <v>0</v>
      </c>
      <c r="BR6" s="33">
        <f>IF($EB6="","",SUMIFS(Контрагенты!$F:$F,Контрагенты!$I:$I,"Прочие расходы (DC)",Контрагенты!$C:$C,$EB6,Контрагенты!$E:$E,$EC6,Контрагенты!$B:$B,BR$2))</f>
        <v>0</v>
      </c>
      <c r="BS6" s="33">
        <f>IF($EB6="","",SUMIFS(Контрагенты!$F:$F,Контрагенты!$I:$I,"Прочие расходы (DC)",Контрагенты!$C:$C,$EB6,Контрагенты!$E:$E,$EC6,Контрагенты!$B:$B,BS$2))</f>
        <v>0</v>
      </c>
      <c r="BT6" s="33">
        <f>IF($EB6="","",SUMIFS(Контрагенты!$F:$F,Контрагенты!$I:$I,"Прочие расходы (DC)",Контрагенты!$C:$C,$EB6,Контрагенты!$E:$E,$EC6,Контрагенты!$B:$B,BT$2))</f>
        <v>0</v>
      </c>
      <c r="BU6" s="33">
        <f>IF($EB6="","",SUMIFS(Контрагенты!$F:$F,Контрагенты!$I:$I,"Прочие расходы (DC)",Контрагенты!$C:$C,$EB6,Контрагенты!$E:$E,$EC6,Контрагенты!$B:$B,BU$2))</f>
        <v>0</v>
      </c>
      <c r="BV6" s="33">
        <f>IF($EB6="","",SUMIFS(Контрагенты!$F:$F,Контрагенты!$I:$I,"Прочие расходы (DC)",Контрагенты!$C:$C,$EB6,Контрагенты!$E:$E,$EC6,Контрагенты!$B:$B,BV$2))</f>
        <v>0</v>
      </c>
      <c r="BW6" s="33">
        <f>IF($EB6="","",SUMIFS(Контрагенты!$F:$F,Контрагенты!$I:$I,"Прочие расходы (DC)",Контрагенты!$C:$C,$EB6,Контрагенты!$E:$E,$EC6,Контрагенты!$B:$B,BW$2))</f>
        <v>0</v>
      </c>
      <c r="BX6" s="33">
        <f>IF($EB6="","",SUMIFS(Контрагенты!$F:$F,Контрагенты!$I:$I,"Прочие расходы (DC)",Контрагенты!$C:$C,$EB6,Контрагенты!$E:$E,$EC6,Контрагенты!$B:$B,BX$2))</f>
        <v>0</v>
      </c>
      <c r="BY6" s="33">
        <f>IF($EB6="","",SUMIFS(Контрагенты!$F:$F,Контрагенты!$I:$I,"Прочие расходы (DC)",Контрагенты!$C:$C,$EB6,Контрагенты!$E:$E,$EC6,Контрагенты!$B:$B,BY$2))</f>
        <v>0</v>
      </c>
      <c r="BZ6" s="33">
        <f>IF($EB6="","",SUMIFS(Контрагенты!$F:$F,Контрагенты!$I:$I,"Прочие расходы (DC)",Контрагенты!$C:$C,$EB6,Контрагенты!$E:$E,$EC6,Контрагенты!$B:$B,BZ$2))</f>
        <v>0</v>
      </c>
      <c r="CA6" s="33">
        <f>IF($EB6="","",SUMIFS(Контрагенты!$F:$F,Контрагенты!$I:$I,"Прочие расходы (DC)",Контрагенты!$C:$C,$EB6,Контрагенты!$E:$E,$EC6,Контрагенты!$B:$B,CA$2))</f>
        <v>0</v>
      </c>
      <c r="CB6" s="33">
        <f>IF($EB6="","",SUMIFS(Контрагенты!$F:$F,Контрагенты!$I:$I,"Прочие расходы (DC)",Контрагенты!$C:$C,$EB6,Контрагенты!$E:$E,$EC6,Контрагенты!$B:$B,CB$2))</f>
        <v>0</v>
      </c>
      <c r="CC6" s="33">
        <f>IF($EB6="","",SUMIFS(Контрагенты!$F:$F,Контрагенты!$I:$I,"Прочие расходы (DC)",Контрагенты!$C:$C,$EB6,Контрагенты!$E:$E,$EC6,Контрагенты!$B:$B,CC$2))</f>
        <v>0</v>
      </c>
      <c r="CD6" s="33">
        <f>IF($EB6="","",SUMIFS(Контрагенты!$F:$F,Контрагенты!$I:$I,"Прочие расходы (DC)",Контрагенты!$C:$C,$EB6,Контрагенты!$E:$E,$EC6,Контрагенты!$B:$B,CD$2))</f>
        <v>0</v>
      </c>
      <c r="CE6" s="33">
        <f>IF($EB6="","",SUMIFS(Контрагенты!$F:$F,Контрагенты!$I:$I,"Прочие расходы (DC)",Контрагенты!$C:$C,$EB6,Контрагенты!$E:$E,$EC6,Контрагенты!$B:$B,CE$2))</f>
        <v>0</v>
      </c>
      <c r="CF6" s="33">
        <f>IF($EB6="","",SUMIFS(Контрагенты!$F:$F,Контрагенты!$I:$I,"Прочие расходы (DC)",Контрагенты!$C:$C,$EB6,Контрагенты!$E:$E,$EC6,Контрагенты!$B:$B,CF$2))</f>
        <v>0</v>
      </c>
      <c r="CG6" s="33">
        <f>IF($EB6="","",SUMIFS(Контрагенты!$F:$F,Контрагенты!$I:$I,"Прочие расходы (DC)",Контрагенты!$C:$C,$EB6,Контрагенты!$E:$E,$EC6,Контрагенты!$B:$B,CG$2))</f>
        <v>0</v>
      </c>
      <c r="CH6" s="33">
        <f>IF($EB6="","",SUMIFS(Контрагенты!$F:$F,Контрагенты!$I:$I,"Прочие расходы (DC)",Контрагенты!$C:$C,$EB6,Контрагенты!$E:$E,$EC6,Контрагенты!$B:$B,CH$2))</f>
        <v>0</v>
      </c>
      <c r="CI6" s="33">
        <f>IF($EB6="","",SUMIFS(Контрагенты!$F:$F,Контрагенты!$I:$I,"Прочие расходы (DC)",Контрагенты!$C:$C,$EB6,Контрагенты!$E:$E,$EC6,Контрагенты!$B:$B,CI$2))</f>
        <v>0</v>
      </c>
      <c r="CJ6" s="33">
        <f>IF($EB6="","",SUMIFS(Контрагенты!$F:$F,Контрагенты!$I:$I,"Прочие расходы (DC)",Контрагенты!$C:$C,$EB6,Контрагенты!$E:$E,$EC6,Контрагенты!$B:$B,CJ$2))</f>
        <v>0</v>
      </c>
      <c r="CK6" s="33">
        <f>IF($EB6="","",SUMIFS(Контрагенты!$F:$F,Контрагенты!$I:$I,"Прочие расходы (DC)",Контрагенты!$C:$C,$EB6,Контрагенты!$E:$E,$EC6,Контрагенты!$B:$B,CK$2))</f>
        <v>0</v>
      </c>
      <c r="CL6" s="33">
        <f>IF($EB6="","",SUMIFS(Контрагенты!$F:$F,Контрагенты!$I:$I,"Прочие расходы (DC)",Контрагенты!$C:$C,$EB6,Контрагенты!$E:$E,$EC6,Контрагенты!$B:$B,CL$2))</f>
        <v>0</v>
      </c>
      <c r="CM6" s="33">
        <f>IF($EB6="","",SUMIFS(Контрагенты!$F:$F,Контрагенты!$I:$I,"Прочие расходы (DC)",Контрагенты!$C:$C,$EB6,Контрагенты!$E:$E,$EC6,Контрагенты!$B:$B,CM$2))</f>
        <v>0</v>
      </c>
      <c r="CN6" s="33">
        <f>IF($EB6="","",SUMIFS(Контрагенты!$F:$F,Контрагенты!$I:$I,"Прочие расходы (DC)",Контрагенты!$C:$C,$EB6,Контрагенты!$E:$E,$EC6,Контрагенты!$B:$B,CN$2))</f>
        <v>0</v>
      </c>
      <c r="CO6" s="33">
        <f>IF($EB6="","",SUMIFS(Контрагенты!$F:$F,Контрагенты!$I:$I,"Прочие расходы (DC)",Контрагенты!$C:$C,$EB6,Контрагенты!$E:$E,$EC6,Контрагенты!$B:$B,CO$2))</f>
        <v>0</v>
      </c>
      <c r="CP6" s="33">
        <f>IF($EB6="","",SUMIFS(Контрагенты!$F:$F,Контрагенты!$I:$I,"Прочие расходы (DC)",Контрагенты!$C:$C,$EB6,Контрагенты!$E:$E,$EC6,Контрагенты!$B:$B,CP$2))</f>
        <v>0</v>
      </c>
      <c r="CQ6" s="33">
        <f>IF($EB6="","",SUMIFS(Контрагенты!$F:$F,Контрагенты!$I:$I,"Прочие расходы (DC)",Контрагенты!$C:$C,$EB6,Контрагенты!$E:$E,$EC6,Контрагенты!$B:$B,CQ$2))</f>
        <v>0</v>
      </c>
      <c r="CR6" s="33">
        <f>IF($EB6="","",SUMIFS(Контрагенты!$F:$F,Контрагенты!$I:$I,"Прочие расходы (DC)",Контрагенты!$C:$C,$EB6,Контрагенты!$E:$E,$EC6,Контрагенты!$B:$B,CR$2))</f>
        <v>0</v>
      </c>
      <c r="CS6" s="33">
        <f>IF($EB6="","",SUMIFS(Контрагенты!$F:$F,Контрагенты!$I:$I,"Прочие расходы (DC)",Контрагенты!$C:$C,$EB6,Контрагенты!$E:$E,$EC6,Контрагенты!$B:$B,CS$2))</f>
        <v>0</v>
      </c>
      <c r="CT6" s="33">
        <f>IF($EB6="","",SUMIFS(Контрагенты!$F:$F,Контрагенты!$I:$I,"Прочие расходы (DC)",Контрагенты!$C:$C,$EB6,Контрагенты!$E:$E,$EC6,Контрагенты!$B:$B,CT$2))</f>
        <v>0</v>
      </c>
      <c r="CU6" s="33">
        <f>IF($EB6="","",SUMIFS(Контрагенты!$F:$F,Контрагенты!$I:$I,"Прочие расходы (DC)",Контрагенты!$C:$C,$EB6,Контрагенты!$E:$E,$EC6,Контрагенты!$B:$B,CU$2))</f>
        <v>0</v>
      </c>
      <c r="CV6" s="33">
        <f>IF($EB6="","",SUMIFS(Контрагенты!$F:$F,Контрагенты!$I:$I,"Прочие расходы (DC)",Контрагенты!$C:$C,$EB6,Контрагенты!$E:$E,$EC6,Контрагенты!$B:$B,CV$2))</f>
        <v>0</v>
      </c>
      <c r="CW6" s="33">
        <f>IF($EB6="","",SUMIFS(Контрагенты!$F:$F,Контрагенты!$I:$I,"Прочие расходы (DC)",Контрагенты!$C:$C,$EB6,Контрагенты!$E:$E,$EC6,Контрагенты!$B:$B,CW$2))</f>
        <v>0</v>
      </c>
      <c r="CX6" s="33">
        <f>IF($EB6="","",SUMIFS(Контрагенты!$F:$F,Контрагенты!$I:$I,"Прочие расходы (DC)",Контрагенты!$C:$C,$EB6,Контрагенты!$E:$E,$EC6,Контрагенты!$B:$B,CX$2))</f>
        <v>0</v>
      </c>
      <c r="CY6" s="33">
        <f>IF($EB6="","",SUMIFS(Контрагенты!$F:$F,Контрагенты!$I:$I,"Прочие расходы (DC)",Контрагенты!$C:$C,$EB6,Контрагенты!$E:$E,$EC6,Контрагенты!$B:$B,CY$2))</f>
        <v>0</v>
      </c>
      <c r="CZ6" s="33">
        <f>IF($EB6="","",SUMIFS(Контрагенты!$F:$F,Контрагенты!$I:$I,"Прочие расходы (DC)",Контрагенты!$C:$C,$EB6,Контрагенты!$E:$E,$EC6,Контрагенты!$B:$B,CZ$2))</f>
        <v>0</v>
      </c>
      <c r="DA6" s="33">
        <f>IF($EB6="","",SUMIFS(Контрагенты!$F:$F,Контрагенты!$I:$I,"Прочие расходы (DC)",Контрагенты!$C:$C,$EB6,Контрагенты!$E:$E,$EC6,Контрагенты!$B:$B,DA$2))</f>
        <v>0</v>
      </c>
      <c r="DB6" s="33">
        <f>IF($EB6="","",SUMIFS(Контрагенты!$F:$F,Контрагенты!$I:$I,"Прочие расходы (DC)",Контрагенты!$C:$C,$EB6,Контрагенты!$E:$E,$EC6,Контрагенты!$B:$B,DB$2))</f>
        <v>0</v>
      </c>
      <c r="DC6" s="33">
        <f>IF($EB6="","",SUMIFS(Контрагенты!$F:$F,Контрагенты!$I:$I,"Прочие расходы (DC)",Контрагенты!$C:$C,$EB6,Контрагенты!$E:$E,$EC6,Контрагенты!$B:$B,DC$2))</f>
        <v>0</v>
      </c>
      <c r="DD6" s="33">
        <f>IF($EB6="","",SUMIFS(Контрагенты!$F:$F,Контрагенты!$I:$I,"Прочие расходы (DC)",Контрагенты!$C:$C,$EB6,Контрагенты!$E:$E,$EC6,Контрагенты!$B:$B,DD$2))</f>
        <v>0</v>
      </c>
      <c r="DE6" s="33">
        <f>IF($EB6="","",SUMIFS(Контрагенты!$F:$F,Контрагенты!$I:$I,"Прочие расходы (DC)",Контрагенты!$C:$C,$EB6,Контрагенты!$E:$E,$EC6,Контрагенты!$B:$B,DE$2))</f>
        <v>0</v>
      </c>
      <c r="DF6" s="33">
        <f>IF($EB6="","",SUMIFS(Контрагенты!$F:$F,Контрагенты!$I:$I,"Прочие расходы (DC)",Контрагенты!$C:$C,$EB6,Контрагенты!$E:$E,$EC6,Контрагенты!$B:$B,DF$2))</f>
        <v>0</v>
      </c>
      <c r="DG6" s="33">
        <f>IF($EB6="","",SUMIFS(Контрагенты!$F:$F,Контрагенты!$I:$I,"Прочие расходы (DC)",Контрагенты!$C:$C,$EB6,Контрагенты!$E:$E,$EC6,Контрагенты!$B:$B,DG$2))</f>
        <v>0</v>
      </c>
      <c r="DH6" s="33">
        <f>IF($EB6="","",SUMIFS(Контрагенты!$F:$F,Контрагенты!$I:$I,"Прочие расходы (DC)",Контрагенты!$C:$C,$EB6,Контрагенты!$E:$E,$EC6,Контрагенты!$B:$B,DH$2))</f>
        <v>0</v>
      </c>
      <c r="DI6" s="33">
        <f>IF($EB6="","",SUMIFS(Контрагенты!$F:$F,Контрагенты!$I:$I,"Прочие расходы (DC)",Контрагенты!$C:$C,$EB6,Контрагенты!$E:$E,$EC6,Контрагенты!$B:$B,DI$2))</f>
        <v>0</v>
      </c>
      <c r="DJ6" s="33">
        <f>IF($EB6="","",SUMIFS(Контрагенты!$F:$F,Контрагенты!$I:$I,"Прочие расходы (DC)",Контрагенты!$C:$C,$EB6,Контрагенты!$E:$E,$EC6,Контрагенты!$B:$B,DJ$2))</f>
        <v>0</v>
      </c>
      <c r="DK6" s="33">
        <f>IF($EB6="","",SUMIFS(Контрагенты!$F:$F,Контрагенты!$I:$I,"Прочие расходы (DC)",Контрагенты!$C:$C,$EB6,Контрагенты!$E:$E,$EC6,Контрагенты!$B:$B,DK$2))</f>
        <v>0</v>
      </c>
      <c r="DL6" s="33">
        <f>IF($EB6="","",SUMIFS(Контрагенты!$F:$F,Контрагенты!$I:$I,"Прочие расходы (DC)",Контрагенты!$C:$C,$EB6,Контрагенты!$E:$E,$EC6,Контрагенты!$B:$B,DL$2))</f>
        <v>0</v>
      </c>
      <c r="DM6" s="33">
        <f>IF($EB6="","",SUMIFS(Контрагенты!$F:$F,Контрагенты!$I:$I,"Прочие расходы (DC)",Контрагенты!$C:$C,$EB6,Контрагенты!$E:$E,$EC6,Контрагенты!$B:$B,DM$2))</f>
        <v>0</v>
      </c>
      <c r="DN6" s="33">
        <f>IF($EB6="","",SUMIFS(Контрагенты!$F:$F,Контрагенты!$I:$I,"Прочие расходы (DC)",Контрагенты!$C:$C,$EB6,Контрагенты!$E:$E,$EC6,Контрагенты!$B:$B,DN$2))</f>
        <v>0</v>
      </c>
      <c r="DO6" s="33">
        <f>IF($EB6="","",SUMIFS(Контрагенты!$F:$F,Контрагенты!$I:$I,"Прочие расходы (DC)",Контрагенты!$C:$C,$EB6,Контрагенты!$E:$E,$EC6,Контрагенты!$B:$B,DO$2))</f>
        <v>0</v>
      </c>
      <c r="DP6" s="33">
        <f>IF($EB6="","",SUMIFS(Контрагенты!$F:$F,Контрагенты!$I:$I,"Прочие расходы (DC)",Контрагенты!$C:$C,$EB6,Контрагенты!$E:$E,$EC6,Контрагенты!$B:$B,DP$2))</f>
        <v>0</v>
      </c>
      <c r="DQ6" s="33">
        <f>IF($EB6="","",SUMIFS(Контрагенты!$F:$F,Контрагенты!$I:$I,"Прочие расходы (DC)",Контрагенты!$C:$C,$EB6,Контрагенты!$E:$E,$EC6,Контрагенты!$B:$B,DQ$2))</f>
        <v>0</v>
      </c>
      <c r="DR6" s="33">
        <f>IF($EB6="","",SUMIFS(Контрагенты!$F:$F,Контрагенты!$I:$I,"Прочие расходы (DC)",Контрагенты!$C:$C,$EB6,Контрагенты!$E:$E,$EC6,Контрагенты!$B:$B,DR$2))</f>
        <v>0</v>
      </c>
      <c r="DS6" s="33">
        <f>IF($EB6="","",SUMIFS(Контрагенты!$F:$F,Контрагенты!$I:$I,"Прочие расходы (DC)",Контрагенты!$C:$C,$EB6,Контрагенты!$E:$E,$EC6,Контрагенты!$B:$B,DS$2))</f>
        <v>0</v>
      </c>
      <c r="DT6" s="33">
        <f>IF($EB6="","",SUMIFS(Контрагенты!$F:$F,Контрагенты!$I:$I,"Прочие расходы (DC)",Контрагенты!$C:$C,$EB6,Контрагенты!$E:$E,$EC6,Контрагенты!$B:$B,DT$2))</f>
        <v>0</v>
      </c>
      <c r="DU6" s="33">
        <f>IF($EB6="","",SUMIFS(Контрагенты!$F:$F,Контрагенты!$I:$I,"Прочие расходы (DC)",Контрагенты!$C:$C,$EB6,Контрагенты!$E:$E,$EC6,Контрагенты!$B:$B,DU$2))</f>
        <v>0</v>
      </c>
      <c r="DV6" s="33">
        <f>IF($EB6="","",SUMIFS(Контрагенты!$F:$F,Контрагенты!$I:$I,"Прочие расходы (DC)",Контрагенты!$C:$C,$EB6,Контрагенты!$E:$E,$EC6,Контрагенты!$B:$B,DV$2))</f>
        <v>0</v>
      </c>
      <c r="DW6" s="33">
        <f>IF($EB6="","",SUMIFS(Контрагенты!$F:$F,Контрагенты!$I:$I,"Прочие расходы (DC)",Контрагенты!$C:$C,$EB6,Контрагенты!$E:$E,$EC6,Контрагенты!$B:$B,DW$2))</f>
        <v>0</v>
      </c>
      <c r="DX6" s="33">
        <f>IF($EB6="","",SUMIFS(Контрагенты!$F:$F,Контрагенты!$I:$I,"Прочие расходы (DC)",Контрагенты!$C:$C,$EB6,Контрагенты!$E:$E,$EC6,Контрагенты!$B:$B,DX$2))</f>
        <v>0</v>
      </c>
      <c r="DY6" s="33">
        <f>IF($EB6="","",SUMIFS(Контрагенты!$F:$F,Контрагенты!$I:$I,"Прочие расходы (DC)",Контрагенты!$C:$C,$EB6,Контрагенты!$E:$E,$EC6,Контрагенты!$B:$B,DY$2))</f>
        <v>0</v>
      </c>
      <c r="DZ6" s="33">
        <f>IF($EB6="","",SUMIFS(Контрагенты!$F:$F,Контрагенты!$I:$I,"Прочие расходы (DC)",Контрагенты!$C:$C,$EB6,Контрагенты!$E:$E,$EC6,Контрагенты!$B:$B,DZ$2))</f>
        <v>0</v>
      </c>
      <c r="EB6" s="33" t="s">
        <v>280</v>
      </c>
      <c r="EC6" s="33" t="s">
        <v>281</v>
      </c>
    </row>
    <row r="7" spans="1:133" s="33" customFormat="1">
      <c r="A7" s="75"/>
      <c r="B7" s="75"/>
      <c r="C7" s="75"/>
      <c r="H7" s="34" t="str">
        <f t="shared" ref="H7:H67" si="7">IF(A7="","",SUM(I7:DZ7))</f>
        <v/>
      </c>
    </row>
    <row r="8" spans="1:133" s="33" customFormat="1">
      <c r="A8" s="75"/>
      <c r="B8" s="75"/>
      <c r="C8" s="75"/>
      <c r="H8" s="34" t="str">
        <f t="shared" si="7"/>
        <v/>
      </c>
    </row>
    <row r="9" spans="1:133" s="33" customFormat="1">
      <c r="A9" s="75"/>
      <c r="B9" s="75"/>
      <c r="C9" s="75"/>
      <c r="H9" s="34" t="str">
        <f t="shared" si="7"/>
        <v/>
      </c>
    </row>
    <row r="10" spans="1:133" s="33" customFormat="1">
      <c r="A10" s="75"/>
      <c r="B10" s="75"/>
      <c r="C10" s="75"/>
      <c r="H10" s="34" t="str">
        <f t="shared" si="7"/>
        <v/>
      </c>
    </row>
    <row r="11" spans="1:133" s="33" customFormat="1">
      <c r="A11" s="75"/>
      <c r="B11" s="75"/>
      <c r="C11" s="75"/>
      <c r="H11" s="34" t="str">
        <f t="shared" si="7"/>
        <v/>
      </c>
    </row>
    <row r="12" spans="1:133" s="33" customFormat="1">
      <c r="A12" s="75"/>
      <c r="B12" s="75"/>
      <c r="C12" s="75"/>
      <c r="H12" s="34" t="str">
        <f t="shared" si="7"/>
        <v/>
      </c>
    </row>
    <row r="13" spans="1:133" s="33" customFormat="1">
      <c r="A13" s="75"/>
      <c r="B13" s="75"/>
      <c r="C13" s="75"/>
      <c r="H13" s="34" t="str">
        <f t="shared" si="7"/>
        <v/>
      </c>
    </row>
    <row r="14" spans="1:133" s="33" customFormat="1">
      <c r="A14" s="75"/>
      <c r="B14" s="75"/>
      <c r="C14" s="75"/>
      <c r="H14" s="34" t="str">
        <f t="shared" si="7"/>
        <v/>
      </c>
    </row>
    <row r="15" spans="1:133" s="33" customFormat="1">
      <c r="A15" s="75"/>
      <c r="B15" s="75"/>
      <c r="C15" s="75"/>
      <c r="H15" s="34" t="str">
        <f t="shared" si="7"/>
        <v/>
      </c>
    </row>
    <row r="16" spans="1:133" s="33" customFormat="1">
      <c r="A16" s="75"/>
      <c r="B16" s="75"/>
      <c r="C16" s="75"/>
      <c r="H16" s="34" t="str">
        <f t="shared" si="7"/>
        <v/>
      </c>
    </row>
    <row r="17" spans="1:38">
      <c r="A17" s="84"/>
      <c r="B17" s="84"/>
      <c r="C17" s="84"/>
      <c r="D17" s="21"/>
      <c r="E17" s="23"/>
      <c r="F17" s="21"/>
      <c r="G17" s="23"/>
      <c r="H17" s="34" t="str">
        <f t="shared" si="7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84"/>
      <c r="B18" s="84"/>
      <c r="C18" s="84"/>
      <c r="D18" s="21"/>
      <c r="E18" s="23"/>
      <c r="F18" s="21"/>
      <c r="G18" s="23"/>
      <c r="H18" s="34" t="str">
        <f t="shared" si="7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84"/>
      <c r="B19" s="84"/>
      <c r="C19" s="84"/>
      <c r="D19" s="21"/>
      <c r="E19" s="23"/>
      <c r="F19" s="21"/>
      <c r="G19" s="23"/>
      <c r="H19" s="34" t="str">
        <f t="shared" si="7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85"/>
      <c r="B20" s="85"/>
      <c r="C20" s="85"/>
      <c r="D20" s="24"/>
      <c r="E20" s="26"/>
      <c r="F20" s="24"/>
      <c r="G20" s="26"/>
      <c r="H20" s="34" t="str">
        <f t="shared" si="7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86"/>
      <c r="B21" s="86"/>
      <c r="C21" s="86"/>
      <c r="D21" s="35"/>
      <c r="E21" s="36"/>
      <c r="F21" s="36"/>
      <c r="G21" s="36"/>
      <c r="H21" s="34" t="str">
        <f t="shared" si="7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86"/>
      <c r="B22" s="86"/>
      <c r="C22" s="86"/>
      <c r="D22" s="35"/>
      <c r="E22" s="36"/>
      <c r="F22" s="36"/>
      <c r="G22" s="36"/>
      <c r="H22" s="34" t="str">
        <f t="shared" si="7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86"/>
      <c r="B23" s="86"/>
      <c r="C23" s="86"/>
      <c r="D23" s="35"/>
      <c r="E23" s="36"/>
      <c r="F23" s="36"/>
      <c r="G23" s="36"/>
      <c r="H23" s="34" t="str">
        <f t="shared" si="7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7"/>
        <v/>
      </c>
    </row>
    <row r="25" spans="1:38">
      <c r="H25" s="34" t="str">
        <f t="shared" si="7"/>
        <v/>
      </c>
    </row>
    <row r="26" spans="1:38">
      <c r="H26" s="34" t="str">
        <f t="shared" si="7"/>
        <v/>
      </c>
    </row>
    <row r="27" spans="1:38">
      <c r="H27" s="34" t="str">
        <f t="shared" si="7"/>
        <v/>
      </c>
    </row>
    <row r="28" spans="1:38">
      <c r="H28" s="34" t="str">
        <f t="shared" si="7"/>
        <v/>
      </c>
    </row>
    <row r="29" spans="1:38">
      <c r="H29" s="34" t="str">
        <f t="shared" si="7"/>
        <v/>
      </c>
    </row>
    <row r="30" spans="1:38">
      <c r="H30" s="34" t="str">
        <f t="shared" si="7"/>
        <v/>
      </c>
    </row>
    <row r="31" spans="1:38">
      <c r="H31" s="34" t="str">
        <f t="shared" si="7"/>
        <v/>
      </c>
    </row>
    <row r="32" spans="1:38">
      <c r="H32" s="34" t="str">
        <f t="shared" si="7"/>
        <v/>
      </c>
    </row>
    <row r="33" spans="8:8">
      <c r="H33" s="34" t="str">
        <f t="shared" si="7"/>
        <v/>
      </c>
    </row>
    <row r="34" spans="8:8">
      <c r="H34" s="34" t="str">
        <f t="shared" si="7"/>
        <v/>
      </c>
    </row>
    <row r="35" spans="8:8">
      <c r="H35" s="34" t="str">
        <f t="shared" si="7"/>
        <v/>
      </c>
    </row>
    <row r="36" spans="8:8">
      <c r="H36" s="34" t="str">
        <f t="shared" si="7"/>
        <v/>
      </c>
    </row>
    <row r="37" spans="8:8">
      <c r="H37" s="34" t="str">
        <f t="shared" si="7"/>
        <v/>
      </c>
    </row>
    <row r="38" spans="8:8">
      <c r="H38" s="34" t="str">
        <f t="shared" si="7"/>
        <v/>
      </c>
    </row>
    <row r="39" spans="8:8">
      <c r="H39" s="34" t="str">
        <f t="shared" si="7"/>
        <v/>
      </c>
    </row>
    <row r="40" spans="8:8">
      <c r="H40" s="34" t="str">
        <f t="shared" si="7"/>
        <v/>
      </c>
    </row>
    <row r="41" spans="8:8">
      <c r="H41" s="34" t="str">
        <f t="shared" si="7"/>
        <v/>
      </c>
    </row>
    <row r="42" spans="8:8">
      <c r="H42" s="34" t="str">
        <f t="shared" si="7"/>
        <v/>
      </c>
    </row>
    <row r="43" spans="8:8">
      <c r="H43" s="34" t="str">
        <f t="shared" si="7"/>
        <v/>
      </c>
    </row>
    <row r="44" spans="8:8">
      <c r="H44" s="34" t="str">
        <f t="shared" si="7"/>
        <v/>
      </c>
    </row>
    <row r="45" spans="8:8">
      <c r="H45" s="34" t="str">
        <f t="shared" si="7"/>
        <v/>
      </c>
    </row>
    <row r="46" spans="8:8">
      <c r="H46" s="34" t="str">
        <f t="shared" si="7"/>
        <v/>
      </c>
    </row>
    <row r="47" spans="8:8">
      <c r="H47" s="34" t="str">
        <f t="shared" si="7"/>
        <v/>
      </c>
    </row>
    <row r="48" spans="8:8">
      <c r="H48" s="34" t="str">
        <f t="shared" si="7"/>
        <v/>
      </c>
    </row>
    <row r="49" spans="8:8">
      <c r="H49" s="34" t="str">
        <f t="shared" si="7"/>
        <v/>
      </c>
    </row>
    <row r="50" spans="8:8">
      <c r="H50" s="34" t="str">
        <f t="shared" si="7"/>
        <v/>
      </c>
    </row>
    <row r="51" spans="8:8">
      <c r="H51" s="34" t="str">
        <f t="shared" si="7"/>
        <v/>
      </c>
    </row>
    <row r="52" spans="8:8">
      <c r="H52" s="34" t="str">
        <f t="shared" si="7"/>
        <v/>
      </c>
    </row>
    <row r="53" spans="8:8">
      <c r="H53" s="34" t="str">
        <f t="shared" si="7"/>
        <v/>
      </c>
    </row>
    <row r="54" spans="8:8">
      <c r="H54" s="34" t="str">
        <f t="shared" si="7"/>
        <v/>
      </c>
    </row>
    <row r="55" spans="8:8">
      <c r="H55" s="34" t="str">
        <f t="shared" si="7"/>
        <v/>
      </c>
    </row>
    <row r="56" spans="8:8">
      <c r="H56" s="34" t="str">
        <f t="shared" si="7"/>
        <v/>
      </c>
    </row>
    <row r="57" spans="8:8">
      <c r="H57" s="34" t="str">
        <f t="shared" si="7"/>
        <v/>
      </c>
    </row>
    <row r="58" spans="8:8">
      <c r="H58" s="34" t="str">
        <f t="shared" si="7"/>
        <v/>
      </c>
    </row>
    <row r="59" spans="8:8">
      <c r="H59" s="34" t="str">
        <f t="shared" si="7"/>
        <v/>
      </c>
    </row>
    <row r="60" spans="8:8">
      <c r="H60" s="34" t="str">
        <f t="shared" si="7"/>
        <v/>
      </c>
    </row>
    <row r="61" spans="8:8">
      <c r="H61" s="34" t="str">
        <f t="shared" si="7"/>
        <v/>
      </c>
    </row>
    <row r="62" spans="8:8">
      <c r="H62" s="34" t="str">
        <f t="shared" si="7"/>
        <v/>
      </c>
    </row>
    <row r="63" spans="8:8">
      <c r="H63" s="34" t="str">
        <f t="shared" si="7"/>
        <v/>
      </c>
    </row>
    <row r="64" spans="8:8">
      <c r="H64" s="34" t="str">
        <f t="shared" si="7"/>
        <v/>
      </c>
    </row>
    <row r="65" spans="8:8">
      <c r="H65" s="34" t="str">
        <f t="shared" si="7"/>
        <v/>
      </c>
    </row>
    <row r="66" spans="8:8">
      <c r="H66" s="34" t="str">
        <f t="shared" si="7"/>
        <v/>
      </c>
    </row>
    <row r="67" spans="8:8">
      <c r="H67" s="34" t="str">
        <f t="shared" si="7"/>
        <v/>
      </c>
    </row>
    <row r="68" spans="8:8">
      <c r="H68" s="34" t="str">
        <f t="shared" ref="H68:H131" si="8">IF(A68="","",SUM(I68:DZ68))</f>
        <v/>
      </c>
    </row>
    <row r="69" spans="8:8">
      <c r="H69" s="34" t="str">
        <f t="shared" si="8"/>
        <v/>
      </c>
    </row>
    <row r="70" spans="8:8">
      <c r="H70" s="34" t="str">
        <f t="shared" si="8"/>
        <v/>
      </c>
    </row>
    <row r="71" spans="8:8">
      <c r="H71" s="34" t="str">
        <f t="shared" si="8"/>
        <v/>
      </c>
    </row>
    <row r="72" spans="8:8">
      <c r="H72" s="34" t="str">
        <f t="shared" si="8"/>
        <v/>
      </c>
    </row>
    <row r="73" spans="8:8">
      <c r="H73" s="34" t="str">
        <f t="shared" si="8"/>
        <v/>
      </c>
    </row>
    <row r="74" spans="8:8">
      <c r="H74" s="34" t="str">
        <f t="shared" si="8"/>
        <v/>
      </c>
    </row>
    <row r="75" spans="8:8">
      <c r="H75" s="34" t="str">
        <f t="shared" si="8"/>
        <v/>
      </c>
    </row>
    <row r="76" spans="8:8">
      <c r="H76" s="34" t="str">
        <f t="shared" si="8"/>
        <v/>
      </c>
    </row>
    <row r="77" spans="8:8">
      <c r="H77" s="34" t="str">
        <f t="shared" si="8"/>
        <v/>
      </c>
    </row>
    <row r="78" spans="8:8">
      <c r="H78" s="34" t="str">
        <f t="shared" si="8"/>
        <v/>
      </c>
    </row>
    <row r="79" spans="8:8">
      <c r="H79" s="34" t="str">
        <f t="shared" si="8"/>
        <v/>
      </c>
    </row>
    <row r="80" spans="8:8">
      <c r="H80" s="34" t="str">
        <f t="shared" si="8"/>
        <v/>
      </c>
    </row>
    <row r="81" spans="8:8">
      <c r="H81" s="34" t="str">
        <f t="shared" si="8"/>
        <v/>
      </c>
    </row>
    <row r="82" spans="8:8">
      <c r="H82" s="34" t="str">
        <f t="shared" si="8"/>
        <v/>
      </c>
    </row>
    <row r="83" spans="8:8">
      <c r="H83" s="34" t="str">
        <f t="shared" si="8"/>
        <v/>
      </c>
    </row>
    <row r="84" spans="8:8">
      <c r="H84" s="34" t="str">
        <f t="shared" si="8"/>
        <v/>
      </c>
    </row>
    <row r="85" spans="8:8">
      <c r="H85" s="34" t="str">
        <f t="shared" si="8"/>
        <v/>
      </c>
    </row>
    <row r="86" spans="8:8">
      <c r="H86" s="34" t="str">
        <f t="shared" si="8"/>
        <v/>
      </c>
    </row>
    <row r="87" spans="8:8">
      <c r="H87" s="34" t="str">
        <f t="shared" si="8"/>
        <v/>
      </c>
    </row>
    <row r="88" spans="8:8">
      <c r="H88" s="34" t="str">
        <f t="shared" si="8"/>
        <v/>
      </c>
    </row>
    <row r="89" spans="8:8">
      <c r="H89" s="34" t="str">
        <f t="shared" si="8"/>
        <v/>
      </c>
    </row>
    <row r="90" spans="8:8">
      <c r="H90" s="34" t="str">
        <f t="shared" si="8"/>
        <v/>
      </c>
    </row>
    <row r="91" spans="8:8">
      <c r="H91" s="34" t="str">
        <f t="shared" si="8"/>
        <v/>
      </c>
    </row>
    <row r="92" spans="8:8">
      <c r="H92" s="34" t="str">
        <f t="shared" si="8"/>
        <v/>
      </c>
    </row>
    <row r="93" spans="8:8">
      <c r="H93" s="34" t="str">
        <f t="shared" si="8"/>
        <v/>
      </c>
    </row>
    <row r="94" spans="8:8">
      <c r="H94" s="34" t="str">
        <f t="shared" si="8"/>
        <v/>
      </c>
    </row>
    <row r="95" spans="8:8">
      <c r="H95" s="34" t="str">
        <f t="shared" si="8"/>
        <v/>
      </c>
    </row>
    <row r="96" spans="8:8">
      <c r="H96" s="34" t="str">
        <f t="shared" si="8"/>
        <v/>
      </c>
    </row>
    <row r="97" spans="8:8">
      <c r="H97" s="34" t="str">
        <f t="shared" si="8"/>
        <v/>
      </c>
    </row>
    <row r="98" spans="8:8">
      <c r="H98" s="34" t="str">
        <f t="shared" si="8"/>
        <v/>
      </c>
    </row>
    <row r="99" spans="8:8">
      <c r="H99" s="34" t="str">
        <f t="shared" si="8"/>
        <v/>
      </c>
    </row>
    <row r="100" spans="8:8">
      <c r="H100" s="34" t="str">
        <f t="shared" si="8"/>
        <v/>
      </c>
    </row>
    <row r="101" spans="8:8">
      <c r="H101" s="34" t="str">
        <f t="shared" si="8"/>
        <v/>
      </c>
    </row>
    <row r="102" spans="8:8">
      <c r="H102" s="34" t="str">
        <f t="shared" si="8"/>
        <v/>
      </c>
    </row>
    <row r="103" spans="8:8">
      <c r="H103" s="34" t="str">
        <f t="shared" si="8"/>
        <v/>
      </c>
    </row>
    <row r="104" spans="8:8">
      <c r="H104" s="34" t="str">
        <f t="shared" si="8"/>
        <v/>
      </c>
    </row>
    <row r="105" spans="8:8">
      <c r="H105" s="34" t="str">
        <f t="shared" si="8"/>
        <v/>
      </c>
    </row>
    <row r="106" spans="8:8">
      <c r="H106" s="34" t="str">
        <f t="shared" si="8"/>
        <v/>
      </c>
    </row>
    <row r="107" spans="8:8">
      <c r="H107" s="34" t="str">
        <f t="shared" si="8"/>
        <v/>
      </c>
    </row>
    <row r="108" spans="8:8">
      <c r="H108" s="34" t="str">
        <f t="shared" si="8"/>
        <v/>
      </c>
    </row>
    <row r="109" spans="8:8">
      <c r="H109" s="34" t="str">
        <f t="shared" si="8"/>
        <v/>
      </c>
    </row>
    <row r="110" spans="8:8">
      <c r="H110" s="34" t="str">
        <f t="shared" si="8"/>
        <v/>
      </c>
    </row>
    <row r="111" spans="8:8">
      <c r="H111" s="34" t="str">
        <f t="shared" si="8"/>
        <v/>
      </c>
    </row>
    <row r="112" spans="8:8">
      <c r="H112" s="34" t="str">
        <f t="shared" si="8"/>
        <v/>
      </c>
    </row>
    <row r="113" spans="8:8">
      <c r="H113" s="34" t="str">
        <f t="shared" si="8"/>
        <v/>
      </c>
    </row>
    <row r="114" spans="8:8">
      <c r="H114" s="34" t="str">
        <f t="shared" si="8"/>
        <v/>
      </c>
    </row>
    <row r="115" spans="8:8">
      <c r="H115" s="34" t="str">
        <f t="shared" si="8"/>
        <v/>
      </c>
    </row>
    <row r="116" spans="8:8">
      <c r="H116" s="34" t="str">
        <f t="shared" si="8"/>
        <v/>
      </c>
    </row>
    <row r="117" spans="8:8">
      <c r="H117" s="34" t="str">
        <f t="shared" si="8"/>
        <v/>
      </c>
    </row>
    <row r="118" spans="8:8">
      <c r="H118" s="34" t="str">
        <f t="shared" si="8"/>
        <v/>
      </c>
    </row>
    <row r="119" spans="8:8">
      <c r="H119" s="34" t="str">
        <f t="shared" si="8"/>
        <v/>
      </c>
    </row>
    <row r="120" spans="8:8">
      <c r="H120" s="34" t="str">
        <f t="shared" si="8"/>
        <v/>
      </c>
    </row>
    <row r="121" spans="8:8">
      <c r="H121" s="34" t="str">
        <f t="shared" si="8"/>
        <v/>
      </c>
    </row>
    <row r="122" spans="8:8">
      <c r="H122" s="34" t="str">
        <f t="shared" si="8"/>
        <v/>
      </c>
    </row>
    <row r="123" spans="8:8">
      <c r="H123" s="34" t="str">
        <f t="shared" si="8"/>
        <v/>
      </c>
    </row>
    <row r="124" spans="8:8">
      <c r="H124" s="34" t="str">
        <f t="shared" si="8"/>
        <v/>
      </c>
    </row>
    <row r="125" spans="8:8">
      <c r="H125" s="34" t="str">
        <f t="shared" si="8"/>
        <v/>
      </c>
    </row>
    <row r="126" spans="8:8">
      <c r="H126" s="34" t="str">
        <f t="shared" si="8"/>
        <v/>
      </c>
    </row>
    <row r="127" spans="8:8">
      <c r="H127" s="34" t="str">
        <f t="shared" si="8"/>
        <v/>
      </c>
    </row>
    <row r="128" spans="8:8">
      <c r="H128" s="34" t="str">
        <f t="shared" si="8"/>
        <v/>
      </c>
    </row>
    <row r="129" spans="8:8">
      <c r="H129" s="34" t="str">
        <f t="shared" si="8"/>
        <v/>
      </c>
    </row>
    <row r="130" spans="8:8">
      <c r="H130" s="34" t="str">
        <f t="shared" si="8"/>
        <v/>
      </c>
    </row>
    <row r="131" spans="8:8">
      <c r="H131" s="34" t="str">
        <f t="shared" si="8"/>
        <v/>
      </c>
    </row>
    <row r="132" spans="8:8">
      <c r="H132" s="34" t="str">
        <f t="shared" ref="H132:H195" si="9">IF(A132="","",SUM(I132:DZ132))</f>
        <v/>
      </c>
    </row>
    <row r="133" spans="8:8">
      <c r="H133" s="34" t="str">
        <f t="shared" si="9"/>
        <v/>
      </c>
    </row>
    <row r="134" spans="8:8">
      <c r="H134" s="34" t="str">
        <f t="shared" si="9"/>
        <v/>
      </c>
    </row>
    <row r="135" spans="8:8">
      <c r="H135" s="34" t="str">
        <f t="shared" si="9"/>
        <v/>
      </c>
    </row>
    <row r="136" spans="8:8">
      <c r="H136" s="34" t="str">
        <f t="shared" si="9"/>
        <v/>
      </c>
    </row>
    <row r="137" spans="8:8">
      <c r="H137" s="34" t="str">
        <f t="shared" si="9"/>
        <v/>
      </c>
    </row>
    <row r="138" spans="8:8">
      <c r="H138" s="34" t="str">
        <f t="shared" si="9"/>
        <v/>
      </c>
    </row>
    <row r="139" spans="8:8">
      <c r="H139" s="34" t="str">
        <f t="shared" si="9"/>
        <v/>
      </c>
    </row>
    <row r="140" spans="8:8">
      <c r="H140" s="34" t="str">
        <f t="shared" si="9"/>
        <v/>
      </c>
    </row>
    <row r="141" spans="8:8">
      <c r="H141" s="34" t="str">
        <f t="shared" si="9"/>
        <v/>
      </c>
    </row>
    <row r="142" spans="8:8">
      <c r="H142" s="34" t="str">
        <f t="shared" si="9"/>
        <v/>
      </c>
    </row>
    <row r="143" spans="8:8">
      <c r="H143" s="34" t="str">
        <f t="shared" si="9"/>
        <v/>
      </c>
    </row>
    <row r="144" spans="8:8">
      <c r="H144" s="34" t="str">
        <f t="shared" si="9"/>
        <v/>
      </c>
    </row>
    <row r="145" spans="8:8">
      <c r="H145" s="34" t="str">
        <f t="shared" si="9"/>
        <v/>
      </c>
    </row>
    <row r="146" spans="8:8">
      <c r="H146" s="34" t="str">
        <f t="shared" si="9"/>
        <v/>
      </c>
    </row>
    <row r="147" spans="8:8">
      <c r="H147" s="34" t="str">
        <f t="shared" si="9"/>
        <v/>
      </c>
    </row>
    <row r="148" spans="8:8">
      <c r="H148" s="34" t="str">
        <f t="shared" si="9"/>
        <v/>
      </c>
    </row>
    <row r="149" spans="8:8">
      <c r="H149" s="34" t="str">
        <f t="shared" si="9"/>
        <v/>
      </c>
    </row>
    <row r="150" spans="8:8">
      <c r="H150" s="34" t="str">
        <f t="shared" si="9"/>
        <v/>
      </c>
    </row>
    <row r="151" spans="8:8">
      <c r="H151" s="34" t="str">
        <f t="shared" si="9"/>
        <v/>
      </c>
    </row>
    <row r="152" spans="8:8">
      <c r="H152" s="34" t="str">
        <f t="shared" si="9"/>
        <v/>
      </c>
    </row>
    <row r="153" spans="8:8">
      <c r="H153" s="34" t="str">
        <f t="shared" si="9"/>
        <v/>
      </c>
    </row>
    <row r="154" spans="8:8">
      <c r="H154" s="34" t="str">
        <f t="shared" si="9"/>
        <v/>
      </c>
    </row>
    <row r="155" spans="8:8">
      <c r="H155" s="34" t="str">
        <f t="shared" si="9"/>
        <v/>
      </c>
    </row>
    <row r="156" spans="8:8">
      <c r="H156" s="34" t="str">
        <f t="shared" si="9"/>
        <v/>
      </c>
    </row>
    <row r="157" spans="8:8">
      <c r="H157" s="34" t="str">
        <f t="shared" si="9"/>
        <v/>
      </c>
    </row>
    <row r="158" spans="8:8">
      <c r="H158" s="34" t="str">
        <f t="shared" si="9"/>
        <v/>
      </c>
    </row>
    <row r="159" spans="8:8">
      <c r="H159" s="34" t="str">
        <f t="shared" si="9"/>
        <v/>
      </c>
    </row>
    <row r="160" spans="8:8">
      <c r="H160" s="34" t="str">
        <f t="shared" si="9"/>
        <v/>
      </c>
    </row>
    <row r="161" spans="8:8">
      <c r="H161" s="34" t="str">
        <f t="shared" si="9"/>
        <v/>
      </c>
    </row>
    <row r="162" spans="8:8">
      <c r="H162" s="34" t="str">
        <f t="shared" si="9"/>
        <v/>
      </c>
    </row>
    <row r="163" spans="8:8">
      <c r="H163" s="34" t="str">
        <f t="shared" si="9"/>
        <v/>
      </c>
    </row>
    <row r="164" spans="8:8">
      <c r="H164" s="34" t="str">
        <f t="shared" si="9"/>
        <v/>
      </c>
    </row>
    <row r="165" spans="8:8">
      <c r="H165" s="34" t="str">
        <f t="shared" si="9"/>
        <v/>
      </c>
    </row>
    <row r="166" spans="8:8">
      <c r="H166" s="34" t="str">
        <f t="shared" si="9"/>
        <v/>
      </c>
    </row>
    <row r="167" spans="8:8">
      <c r="H167" s="34" t="str">
        <f t="shared" si="9"/>
        <v/>
      </c>
    </row>
    <row r="168" spans="8:8">
      <c r="H168" s="34" t="str">
        <f t="shared" si="9"/>
        <v/>
      </c>
    </row>
    <row r="169" spans="8:8">
      <c r="H169" s="34" t="str">
        <f t="shared" si="9"/>
        <v/>
      </c>
    </row>
    <row r="170" spans="8:8">
      <c r="H170" s="34" t="str">
        <f t="shared" si="9"/>
        <v/>
      </c>
    </row>
    <row r="171" spans="8:8">
      <c r="H171" s="34" t="str">
        <f t="shared" si="9"/>
        <v/>
      </c>
    </row>
    <row r="172" spans="8:8">
      <c r="H172" s="34" t="str">
        <f t="shared" si="9"/>
        <v/>
      </c>
    </row>
    <row r="173" spans="8:8">
      <c r="H173" s="34" t="str">
        <f t="shared" si="9"/>
        <v/>
      </c>
    </row>
    <row r="174" spans="8:8">
      <c r="H174" s="34" t="str">
        <f t="shared" si="9"/>
        <v/>
      </c>
    </row>
    <row r="175" spans="8:8">
      <c r="H175" s="34" t="str">
        <f t="shared" si="9"/>
        <v/>
      </c>
    </row>
    <row r="176" spans="8:8">
      <c r="H176" s="34" t="str">
        <f t="shared" si="9"/>
        <v/>
      </c>
    </row>
    <row r="177" spans="8:8">
      <c r="H177" s="34" t="str">
        <f t="shared" si="9"/>
        <v/>
      </c>
    </row>
    <row r="178" spans="8:8">
      <c r="H178" s="34" t="str">
        <f t="shared" si="9"/>
        <v/>
      </c>
    </row>
    <row r="179" spans="8:8">
      <c r="H179" s="34" t="str">
        <f t="shared" si="9"/>
        <v/>
      </c>
    </row>
    <row r="180" spans="8:8">
      <c r="H180" s="34" t="str">
        <f t="shared" si="9"/>
        <v/>
      </c>
    </row>
    <row r="181" spans="8:8">
      <c r="H181" s="34" t="str">
        <f t="shared" si="9"/>
        <v/>
      </c>
    </row>
    <row r="182" spans="8:8">
      <c r="H182" s="34" t="str">
        <f t="shared" si="9"/>
        <v/>
      </c>
    </row>
    <row r="183" spans="8:8">
      <c r="H183" s="34" t="str">
        <f t="shared" si="9"/>
        <v/>
      </c>
    </row>
    <row r="184" spans="8:8">
      <c r="H184" s="34" t="str">
        <f t="shared" si="9"/>
        <v/>
      </c>
    </row>
    <row r="185" spans="8:8">
      <c r="H185" s="34" t="str">
        <f t="shared" si="9"/>
        <v/>
      </c>
    </row>
    <row r="186" spans="8:8">
      <c r="H186" s="34" t="str">
        <f t="shared" si="9"/>
        <v/>
      </c>
    </row>
    <row r="187" spans="8:8">
      <c r="H187" s="34" t="str">
        <f t="shared" si="9"/>
        <v/>
      </c>
    </row>
    <row r="188" spans="8:8">
      <c r="H188" s="34" t="str">
        <f t="shared" si="9"/>
        <v/>
      </c>
    </row>
    <row r="189" spans="8:8">
      <c r="H189" s="34" t="str">
        <f t="shared" si="9"/>
        <v/>
      </c>
    </row>
    <row r="190" spans="8:8">
      <c r="H190" s="34" t="str">
        <f t="shared" si="9"/>
        <v/>
      </c>
    </row>
    <row r="191" spans="8:8">
      <c r="H191" s="34" t="str">
        <f t="shared" si="9"/>
        <v/>
      </c>
    </row>
    <row r="192" spans="8:8">
      <c r="H192" s="34" t="str">
        <f t="shared" si="9"/>
        <v/>
      </c>
    </row>
    <row r="193" spans="8:8">
      <c r="H193" s="34" t="str">
        <f t="shared" si="9"/>
        <v/>
      </c>
    </row>
    <row r="194" spans="8:8">
      <c r="H194" s="34" t="str">
        <f t="shared" si="9"/>
        <v/>
      </c>
    </row>
    <row r="195" spans="8:8">
      <c r="H195" s="34" t="str">
        <f t="shared" si="9"/>
        <v/>
      </c>
    </row>
    <row r="196" spans="8:8">
      <c r="H196" s="34" t="str">
        <f t="shared" ref="H196:H259" si="10">IF(A196="","",SUM(I196:DZ196))</f>
        <v/>
      </c>
    </row>
    <row r="197" spans="8:8">
      <c r="H197" s="34" t="str">
        <f t="shared" si="10"/>
        <v/>
      </c>
    </row>
    <row r="198" spans="8:8">
      <c r="H198" s="34" t="str">
        <f t="shared" si="10"/>
        <v/>
      </c>
    </row>
    <row r="199" spans="8:8">
      <c r="H199" s="34" t="str">
        <f t="shared" si="10"/>
        <v/>
      </c>
    </row>
    <row r="200" spans="8:8">
      <c r="H200" s="34" t="str">
        <f t="shared" si="10"/>
        <v/>
      </c>
    </row>
    <row r="201" spans="8:8">
      <c r="H201" s="34" t="str">
        <f t="shared" si="10"/>
        <v/>
      </c>
    </row>
    <row r="202" spans="8:8">
      <c r="H202" s="34" t="str">
        <f t="shared" si="10"/>
        <v/>
      </c>
    </row>
    <row r="203" spans="8:8">
      <c r="H203" s="34" t="str">
        <f t="shared" si="10"/>
        <v/>
      </c>
    </row>
    <row r="204" spans="8:8">
      <c r="H204" s="34" t="str">
        <f t="shared" si="10"/>
        <v/>
      </c>
    </row>
    <row r="205" spans="8:8">
      <c r="H205" s="34" t="str">
        <f t="shared" si="10"/>
        <v/>
      </c>
    </row>
    <row r="206" spans="8:8">
      <c r="H206" s="34" t="str">
        <f t="shared" si="10"/>
        <v/>
      </c>
    </row>
    <row r="207" spans="8:8">
      <c r="H207" s="34" t="str">
        <f t="shared" si="10"/>
        <v/>
      </c>
    </row>
    <row r="208" spans="8:8">
      <c r="H208" s="34" t="str">
        <f t="shared" si="10"/>
        <v/>
      </c>
    </row>
    <row r="209" spans="8:8">
      <c r="H209" s="34" t="str">
        <f t="shared" si="10"/>
        <v/>
      </c>
    </row>
    <row r="210" spans="8:8">
      <c r="H210" s="34" t="str">
        <f t="shared" si="10"/>
        <v/>
      </c>
    </row>
    <row r="211" spans="8:8">
      <c r="H211" s="34" t="str">
        <f t="shared" si="10"/>
        <v/>
      </c>
    </row>
    <row r="212" spans="8:8">
      <c r="H212" s="34" t="str">
        <f t="shared" si="10"/>
        <v/>
      </c>
    </row>
    <row r="213" spans="8:8">
      <c r="H213" s="34" t="str">
        <f t="shared" si="10"/>
        <v/>
      </c>
    </row>
    <row r="214" spans="8:8">
      <c r="H214" s="34" t="str">
        <f t="shared" si="10"/>
        <v/>
      </c>
    </row>
    <row r="215" spans="8:8">
      <c r="H215" s="34" t="str">
        <f t="shared" si="10"/>
        <v/>
      </c>
    </row>
    <row r="216" spans="8:8">
      <c r="H216" s="34" t="str">
        <f t="shared" si="10"/>
        <v/>
      </c>
    </row>
    <row r="217" spans="8:8">
      <c r="H217" s="34" t="str">
        <f t="shared" si="10"/>
        <v/>
      </c>
    </row>
    <row r="218" spans="8:8">
      <c r="H218" s="34" t="str">
        <f t="shared" si="10"/>
        <v/>
      </c>
    </row>
    <row r="219" spans="8:8">
      <c r="H219" s="34" t="str">
        <f t="shared" si="10"/>
        <v/>
      </c>
    </row>
    <row r="220" spans="8:8">
      <c r="H220" s="34" t="str">
        <f t="shared" si="10"/>
        <v/>
      </c>
    </row>
    <row r="221" spans="8:8">
      <c r="H221" s="34" t="str">
        <f t="shared" si="10"/>
        <v/>
      </c>
    </row>
    <row r="222" spans="8:8">
      <c r="H222" s="34" t="str">
        <f t="shared" si="10"/>
        <v/>
      </c>
    </row>
    <row r="223" spans="8:8">
      <c r="H223" s="34" t="str">
        <f t="shared" si="10"/>
        <v/>
      </c>
    </row>
    <row r="224" spans="8:8">
      <c r="H224" s="34" t="str">
        <f t="shared" si="10"/>
        <v/>
      </c>
    </row>
    <row r="225" spans="8:8">
      <c r="H225" s="34" t="str">
        <f t="shared" si="10"/>
        <v/>
      </c>
    </row>
    <row r="226" spans="8:8">
      <c r="H226" s="34" t="str">
        <f t="shared" si="10"/>
        <v/>
      </c>
    </row>
    <row r="227" spans="8:8">
      <c r="H227" s="34" t="str">
        <f t="shared" si="10"/>
        <v/>
      </c>
    </row>
    <row r="228" spans="8:8">
      <c r="H228" s="34" t="str">
        <f t="shared" si="10"/>
        <v/>
      </c>
    </row>
    <row r="229" spans="8:8">
      <c r="H229" s="34" t="str">
        <f t="shared" si="10"/>
        <v/>
      </c>
    </row>
    <row r="230" spans="8:8">
      <c r="H230" s="34" t="str">
        <f t="shared" si="10"/>
        <v/>
      </c>
    </row>
    <row r="231" spans="8:8">
      <c r="H231" s="34" t="str">
        <f t="shared" si="10"/>
        <v/>
      </c>
    </row>
    <row r="232" spans="8:8">
      <c r="H232" s="34" t="str">
        <f t="shared" si="10"/>
        <v/>
      </c>
    </row>
    <row r="233" spans="8:8">
      <c r="H233" s="34" t="str">
        <f t="shared" si="10"/>
        <v/>
      </c>
    </row>
    <row r="234" spans="8:8">
      <c r="H234" s="34" t="str">
        <f t="shared" si="10"/>
        <v/>
      </c>
    </row>
    <row r="235" spans="8:8">
      <c r="H235" s="34" t="str">
        <f t="shared" si="10"/>
        <v/>
      </c>
    </row>
    <row r="236" spans="8:8">
      <c r="H236" s="34" t="str">
        <f t="shared" si="10"/>
        <v/>
      </c>
    </row>
    <row r="237" spans="8:8">
      <c r="H237" s="34" t="str">
        <f t="shared" si="10"/>
        <v/>
      </c>
    </row>
    <row r="238" spans="8:8">
      <c r="H238" s="34" t="str">
        <f t="shared" si="10"/>
        <v/>
      </c>
    </row>
    <row r="239" spans="8:8">
      <c r="H239" s="34" t="str">
        <f t="shared" si="10"/>
        <v/>
      </c>
    </row>
    <row r="240" spans="8:8">
      <c r="H240" s="34" t="str">
        <f t="shared" si="10"/>
        <v/>
      </c>
    </row>
    <row r="241" spans="8:8">
      <c r="H241" s="34" t="str">
        <f t="shared" si="10"/>
        <v/>
      </c>
    </row>
    <row r="242" spans="8:8">
      <c r="H242" s="34" t="str">
        <f t="shared" si="10"/>
        <v/>
      </c>
    </row>
    <row r="243" spans="8:8">
      <c r="H243" s="34" t="str">
        <f t="shared" si="10"/>
        <v/>
      </c>
    </row>
    <row r="244" spans="8:8">
      <c r="H244" s="34" t="str">
        <f t="shared" si="10"/>
        <v/>
      </c>
    </row>
    <row r="245" spans="8:8">
      <c r="H245" s="34" t="str">
        <f t="shared" si="10"/>
        <v/>
      </c>
    </row>
    <row r="246" spans="8:8">
      <c r="H246" s="34" t="str">
        <f t="shared" si="10"/>
        <v/>
      </c>
    </row>
    <row r="247" spans="8:8">
      <c r="H247" s="34" t="str">
        <f t="shared" si="10"/>
        <v/>
      </c>
    </row>
    <row r="248" spans="8:8">
      <c r="H248" s="34" t="str">
        <f t="shared" si="10"/>
        <v/>
      </c>
    </row>
    <row r="249" spans="8:8">
      <c r="H249" s="34" t="str">
        <f t="shared" si="10"/>
        <v/>
      </c>
    </row>
    <row r="250" spans="8:8">
      <c r="H250" s="34" t="str">
        <f t="shared" si="10"/>
        <v/>
      </c>
    </row>
    <row r="251" spans="8:8">
      <c r="H251" s="34" t="str">
        <f t="shared" si="10"/>
        <v/>
      </c>
    </row>
    <row r="252" spans="8:8">
      <c r="H252" s="34" t="str">
        <f t="shared" si="10"/>
        <v/>
      </c>
    </row>
    <row r="253" spans="8:8">
      <c r="H253" s="34" t="str">
        <f t="shared" si="10"/>
        <v/>
      </c>
    </row>
    <row r="254" spans="8:8">
      <c r="H254" s="34" t="str">
        <f t="shared" si="10"/>
        <v/>
      </c>
    </row>
    <row r="255" spans="8:8">
      <c r="H255" s="34" t="str">
        <f t="shared" si="10"/>
        <v/>
      </c>
    </row>
    <row r="256" spans="8:8">
      <c r="H256" s="34" t="str">
        <f t="shared" si="10"/>
        <v/>
      </c>
    </row>
    <row r="257" spans="8:8">
      <c r="H257" s="34" t="str">
        <f t="shared" si="10"/>
        <v/>
      </c>
    </row>
    <row r="258" spans="8:8">
      <c r="H258" s="34" t="str">
        <f t="shared" si="10"/>
        <v/>
      </c>
    </row>
    <row r="259" spans="8:8">
      <c r="H259" s="34" t="str">
        <f t="shared" si="10"/>
        <v/>
      </c>
    </row>
    <row r="260" spans="8:8">
      <c r="H260" s="34" t="str">
        <f t="shared" ref="H260:H323" si="11">IF(A260="","",SUM(I260:DZ260))</f>
        <v/>
      </c>
    </row>
    <row r="261" spans="8:8">
      <c r="H261" s="34" t="str">
        <f t="shared" si="11"/>
        <v/>
      </c>
    </row>
    <row r="262" spans="8:8">
      <c r="H262" s="34" t="str">
        <f t="shared" si="11"/>
        <v/>
      </c>
    </row>
    <row r="263" spans="8:8">
      <c r="H263" s="34" t="str">
        <f t="shared" si="11"/>
        <v/>
      </c>
    </row>
    <row r="264" spans="8:8">
      <c r="H264" s="34" t="str">
        <f t="shared" si="11"/>
        <v/>
      </c>
    </row>
    <row r="265" spans="8:8">
      <c r="H265" s="34" t="str">
        <f t="shared" si="11"/>
        <v/>
      </c>
    </row>
    <row r="266" spans="8:8">
      <c r="H266" s="34" t="str">
        <f t="shared" si="11"/>
        <v/>
      </c>
    </row>
    <row r="267" spans="8:8">
      <c r="H267" s="34" t="str">
        <f t="shared" si="11"/>
        <v/>
      </c>
    </row>
    <row r="268" spans="8:8">
      <c r="H268" s="34" t="str">
        <f t="shared" si="11"/>
        <v/>
      </c>
    </row>
    <row r="269" spans="8:8">
      <c r="H269" s="34" t="str">
        <f t="shared" si="11"/>
        <v/>
      </c>
    </row>
    <row r="270" spans="8:8">
      <c r="H270" s="34" t="str">
        <f t="shared" si="11"/>
        <v/>
      </c>
    </row>
    <row r="271" spans="8:8">
      <c r="H271" s="34" t="str">
        <f t="shared" si="11"/>
        <v/>
      </c>
    </row>
    <row r="272" spans="8:8">
      <c r="H272" s="34" t="str">
        <f t="shared" si="11"/>
        <v/>
      </c>
    </row>
    <row r="273" spans="8:8">
      <c r="H273" s="34" t="str">
        <f t="shared" si="11"/>
        <v/>
      </c>
    </row>
    <row r="274" spans="8:8">
      <c r="H274" s="34" t="str">
        <f t="shared" si="11"/>
        <v/>
      </c>
    </row>
    <row r="275" spans="8:8">
      <c r="H275" s="34" t="str">
        <f t="shared" si="11"/>
        <v/>
      </c>
    </row>
    <row r="276" spans="8:8">
      <c r="H276" s="34" t="str">
        <f t="shared" si="11"/>
        <v/>
      </c>
    </row>
    <row r="277" spans="8:8">
      <c r="H277" s="34" t="str">
        <f t="shared" si="11"/>
        <v/>
      </c>
    </row>
    <row r="278" spans="8:8">
      <c r="H278" s="34" t="str">
        <f t="shared" si="11"/>
        <v/>
      </c>
    </row>
    <row r="279" spans="8:8">
      <c r="H279" s="34" t="str">
        <f t="shared" si="11"/>
        <v/>
      </c>
    </row>
    <row r="280" spans="8:8">
      <c r="H280" s="34" t="str">
        <f t="shared" si="11"/>
        <v/>
      </c>
    </row>
    <row r="281" spans="8:8">
      <c r="H281" s="34" t="str">
        <f t="shared" si="11"/>
        <v/>
      </c>
    </row>
    <row r="282" spans="8:8">
      <c r="H282" s="34" t="str">
        <f t="shared" si="11"/>
        <v/>
      </c>
    </row>
    <row r="283" spans="8:8">
      <c r="H283" s="34" t="str">
        <f t="shared" si="11"/>
        <v/>
      </c>
    </row>
    <row r="284" spans="8:8">
      <c r="H284" s="34" t="str">
        <f t="shared" si="11"/>
        <v/>
      </c>
    </row>
    <row r="285" spans="8:8">
      <c r="H285" s="34" t="str">
        <f t="shared" si="11"/>
        <v/>
      </c>
    </row>
    <row r="286" spans="8:8">
      <c r="H286" s="34" t="str">
        <f t="shared" si="11"/>
        <v/>
      </c>
    </row>
    <row r="287" spans="8:8">
      <c r="H287" s="34" t="str">
        <f t="shared" si="11"/>
        <v/>
      </c>
    </row>
    <row r="288" spans="8:8">
      <c r="H288" s="34" t="str">
        <f t="shared" si="11"/>
        <v/>
      </c>
    </row>
    <row r="289" spans="8:8">
      <c r="H289" s="34" t="str">
        <f t="shared" si="11"/>
        <v/>
      </c>
    </row>
    <row r="290" spans="8:8">
      <c r="H290" s="34" t="str">
        <f t="shared" si="11"/>
        <v/>
      </c>
    </row>
    <row r="291" spans="8:8">
      <c r="H291" s="34" t="str">
        <f t="shared" si="11"/>
        <v/>
      </c>
    </row>
    <row r="292" spans="8:8">
      <c r="H292" s="34" t="str">
        <f t="shared" si="11"/>
        <v/>
      </c>
    </row>
    <row r="293" spans="8:8">
      <c r="H293" s="34" t="str">
        <f t="shared" si="11"/>
        <v/>
      </c>
    </row>
    <row r="294" spans="8:8">
      <c r="H294" s="34" t="str">
        <f t="shared" si="11"/>
        <v/>
      </c>
    </row>
    <row r="295" spans="8:8">
      <c r="H295" s="34" t="str">
        <f t="shared" si="11"/>
        <v/>
      </c>
    </row>
    <row r="296" spans="8:8">
      <c r="H296" s="34" t="str">
        <f t="shared" si="11"/>
        <v/>
      </c>
    </row>
    <row r="297" spans="8:8">
      <c r="H297" s="34" t="str">
        <f t="shared" si="11"/>
        <v/>
      </c>
    </row>
    <row r="298" spans="8:8">
      <c r="H298" s="34" t="str">
        <f t="shared" si="11"/>
        <v/>
      </c>
    </row>
    <row r="299" spans="8:8">
      <c r="H299" s="34" t="str">
        <f t="shared" si="11"/>
        <v/>
      </c>
    </row>
    <row r="300" spans="8:8">
      <c r="H300" s="34" t="str">
        <f t="shared" si="11"/>
        <v/>
      </c>
    </row>
    <row r="301" spans="8:8">
      <c r="H301" s="34" t="str">
        <f t="shared" si="11"/>
        <v/>
      </c>
    </row>
    <row r="302" spans="8:8">
      <c r="H302" s="34" t="str">
        <f t="shared" si="11"/>
        <v/>
      </c>
    </row>
    <row r="303" spans="8:8">
      <c r="H303" s="34" t="str">
        <f t="shared" si="11"/>
        <v/>
      </c>
    </row>
    <row r="304" spans="8:8">
      <c r="H304" s="34" t="str">
        <f t="shared" si="11"/>
        <v/>
      </c>
    </row>
    <row r="305" spans="8:8">
      <c r="H305" s="34" t="str">
        <f t="shared" si="11"/>
        <v/>
      </c>
    </row>
    <row r="306" spans="8:8">
      <c r="H306" s="34" t="str">
        <f t="shared" si="11"/>
        <v/>
      </c>
    </row>
    <row r="307" spans="8:8">
      <c r="H307" s="34" t="str">
        <f t="shared" si="11"/>
        <v/>
      </c>
    </row>
    <row r="308" spans="8:8">
      <c r="H308" s="34" t="str">
        <f t="shared" si="11"/>
        <v/>
      </c>
    </row>
    <row r="309" spans="8:8">
      <c r="H309" s="34" t="str">
        <f t="shared" si="11"/>
        <v/>
      </c>
    </row>
    <row r="310" spans="8:8">
      <c r="H310" s="34" t="str">
        <f t="shared" si="11"/>
        <v/>
      </c>
    </row>
    <row r="311" spans="8:8">
      <c r="H311" s="34" t="str">
        <f t="shared" si="11"/>
        <v/>
      </c>
    </row>
    <row r="312" spans="8:8">
      <c r="H312" s="34" t="str">
        <f t="shared" si="11"/>
        <v/>
      </c>
    </row>
    <row r="313" spans="8:8">
      <c r="H313" s="34" t="str">
        <f t="shared" si="11"/>
        <v/>
      </c>
    </row>
    <row r="314" spans="8:8">
      <c r="H314" s="34" t="str">
        <f t="shared" si="11"/>
        <v/>
      </c>
    </row>
    <row r="315" spans="8:8">
      <c r="H315" s="34" t="str">
        <f t="shared" si="11"/>
        <v/>
      </c>
    </row>
    <row r="316" spans="8:8">
      <c r="H316" s="34" t="str">
        <f t="shared" si="11"/>
        <v/>
      </c>
    </row>
    <row r="317" spans="8:8">
      <c r="H317" s="34" t="str">
        <f t="shared" si="11"/>
        <v/>
      </c>
    </row>
    <row r="318" spans="8:8">
      <c r="H318" s="34" t="str">
        <f t="shared" si="11"/>
        <v/>
      </c>
    </row>
    <row r="319" spans="8:8">
      <c r="H319" s="34" t="str">
        <f t="shared" si="11"/>
        <v/>
      </c>
    </row>
    <row r="320" spans="8:8">
      <c r="H320" s="34" t="str">
        <f t="shared" si="11"/>
        <v/>
      </c>
    </row>
    <row r="321" spans="8:8">
      <c r="H321" s="34" t="str">
        <f t="shared" si="11"/>
        <v/>
      </c>
    </row>
    <row r="322" spans="8:8">
      <c r="H322" s="34" t="str">
        <f t="shared" si="11"/>
        <v/>
      </c>
    </row>
    <row r="323" spans="8:8">
      <c r="H323" s="34" t="str">
        <f t="shared" si="11"/>
        <v/>
      </c>
    </row>
    <row r="324" spans="8:8">
      <c r="H324" s="34" t="str">
        <f t="shared" ref="H324:H387" si="12">IF(A324="","",SUM(I324:DZ324))</f>
        <v/>
      </c>
    </row>
    <row r="325" spans="8:8">
      <c r="H325" s="34" t="str">
        <f t="shared" si="12"/>
        <v/>
      </c>
    </row>
    <row r="326" spans="8:8">
      <c r="H326" s="34" t="str">
        <f t="shared" si="12"/>
        <v/>
      </c>
    </row>
    <row r="327" spans="8:8">
      <c r="H327" s="34" t="str">
        <f t="shared" si="12"/>
        <v/>
      </c>
    </row>
    <row r="328" spans="8:8">
      <c r="H328" s="34" t="str">
        <f t="shared" si="12"/>
        <v/>
      </c>
    </row>
    <row r="329" spans="8:8">
      <c r="H329" s="34" t="str">
        <f t="shared" si="12"/>
        <v/>
      </c>
    </row>
    <row r="330" spans="8:8">
      <c r="H330" s="34" t="str">
        <f t="shared" si="12"/>
        <v/>
      </c>
    </row>
    <row r="331" spans="8:8">
      <c r="H331" s="34" t="str">
        <f t="shared" si="12"/>
        <v/>
      </c>
    </row>
    <row r="332" spans="8:8">
      <c r="H332" s="34" t="str">
        <f t="shared" si="12"/>
        <v/>
      </c>
    </row>
    <row r="333" spans="8:8">
      <c r="H333" s="34" t="str">
        <f t="shared" si="12"/>
        <v/>
      </c>
    </row>
    <row r="334" spans="8:8">
      <c r="H334" s="34" t="str">
        <f t="shared" si="12"/>
        <v/>
      </c>
    </row>
    <row r="335" spans="8:8">
      <c r="H335" s="34" t="str">
        <f t="shared" si="12"/>
        <v/>
      </c>
    </row>
    <row r="336" spans="8:8">
      <c r="H336" s="34" t="str">
        <f t="shared" si="12"/>
        <v/>
      </c>
    </row>
    <row r="337" spans="8:8">
      <c r="H337" s="34" t="str">
        <f t="shared" si="12"/>
        <v/>
      </c>
    </row>
    <row r="338" spans="8:8">
      <c r="H338" s="34" t="str">
        <f t="shared" si="12"/>
        <v/>
      </c>
    </row>
    <row r="339" spans="8:8">
      <c r="H339" s="34" t="str">
        <f t="shared" si="12"/>
        <v/>
      </c>
    </row>
    <row r="340" spans="8:8">
      <c r="H340" s="34" t="str">
        <f t="shared" si="12"/>
        <v/>
      </c>
    </row>
    <row r="341" spans="8:8">
      <c r="H341" s="34" t="str">
        <f t="shared" si="12"/>
        <v/>
      </c>
    </row>
    <row r="342" spans="8:8">
      <c r="H342" s="34" t="str">
        <f t="shared" si="12"/>
        <v/>
      </c>
    </row>
    <row r="343" spans="8:8">
      <c r="H343" s="34" t="str">
        <f t="shared" si="12"/>
        <v/>
      </c>
    </row>
    <row r="344" spans="8:8">
      <c r="H344" s="34" t="str">
        <f t="shared" si="12"/>
        <v/>
      </c>
    </row>
    <row r="345" spans="8:8">
      <c r="H345" s="34" t="str">
        <f t="shared" si="12"/>
        <v/>
      </c>
    </row>
    <row r="346" spans="8:8">
      <c r="H346" s="34" t="str">
        <f t="shared" si="12"/>
        <v/>
      </c>
    </row>
    <row r="347" spans="8:8">
      <c r="H347" s="34" t="str">
        <f t="shared" si="12"/>
        <v/>
      </c>
    </row>
    <row r="348" spans="8:8">
      <c r="H348" s="34" t="str">
        <f t="shared" si="12"/>
        <v/>
      </c>
    </row>
    <row r="349" spans="8:8">
      <c r="H349" s="34" t="str">
        <f t="shared" si="12"/>
        <v/>
      </c>
    </row>
    <row r="350" spans="8:8">
      <c r="H350" s="34" t="str">
        <f t="shared" si="12"/>
        <v/>
      </c>
    </row>
    <row r="351" spans="8:8">
      <c r="H351" s="34" t="str">
        <f t="shared" si="12"/>
        <v/>
      </c>
    </row>
    <row r="352" spans="8:8">
      <c r="H352" s="34" t="str">
        <f t="shared" si="12"/>
        <v/>
      </c>
    </row>
    <row r="353" spans="8:8">
      <c r="H353" s="34" t="str">
        <f t="shared" si="12"/>
        <v/>
      </c>
    </row>
    <row r="354" spans="8:8">
      <c r="H354" s="34" t="str">
        <f t="shared" si="12"/>
        <v/>
      </c>
    </row>
    <row r="355" spans="8:8">
      <c r="H355" s="34" t="str">
        <f t="shared" si="12"/>
        <v/>
      </c>
    </row>
    <row r="356" spans="8:8">
      <c r="H356" s="34" t="str">
        <f t="shared" si="12"/>
        <v/>
      </c>
    </row>
    <row r="357" spans="8:8">
      <c r="H357" s="34" t="str">
        <f t="shared" si="12"/>
        <v/>
      </c>
    </row>
    <row r="358" spans="8:8">
      <c r="H358" s="34" t="str">
        <f t="shared" si="12"/>
        <v/>
      </c>
    </row>
    <row r="359" spans="8:8">
      <c r="H359" s="34" t="str">
        <f t="shared" si="12"/>
        <v/>
      </c>
    </row>
    <row r="360" spans="8:8">
      <c r="H360" s="34" t="str">
        <f t="shared" si="12"/>
        <v/>
      </c>
    </row>
    <row r="361" spans="8:8">
      <c r="H361" s="34" t="str">
        <f t="shared" si="12"/>
        <v/>
      </c>
    </row>
    <row r="362" spans="8:8">
      <c r="H362" s="34" t="str">
        <f t="shared" si="12"/>
        <v/>
      </c>
    </row>
    <row r="363" spans="8:8">
      <c r="H363" s="34" t="str">
        <f t="shared" si="12"/>
        <v/>
      </c>
    </row>
    <row r="364" spans="8:8">
      <c r="H364" s="34" t="str">
        <f t="shared" si="12"/>
        <v/>
      </c>
    </row>
    <row r="365" spans="8:8">
      <c r="H365" s="34" t="str">
        <f t="shared" si="12"/>
        <v/>
      </c>
    </row>
    <row r="366" spans="8:8">
      <c r="H366" s="34" t="str">
        <f t="shared" si="12"/>
        <v/>
      </c>
    </row>
    <row r="367" spans="8:8">
      <c r="H367" s="34" t="str">
        <f t="shared" si="12"/>
        <v/>
      </c>
    </row>
    <row r="368" spans="8:8">
      <c r="H368" s="34" t="str">
        <f t="shared" si="12"/>
        <v/>
      </c>
    </row>
    <row r="369" spans="8:8">
      <c r="H369" s="34" t="str">
        <f t="shared" si="12"/>
        <v/>
      </c>
    </row>
    <row r="370" spans="8:8">
      <c r="H370" s="34" t="str">
        <f t="shared" si="12"/>
        <v/>
      </c>
    </row>
    <row r="371" spans="8:8">
      <c r="H371" s="34" t="str">
        <f t="shared" si="12"/>
        <v/>
      </c>
    </row>
    <row r="372" spans="8:8">
      <c r="H372" s="34" t="str">
        <f t="shared" si="12"/>
        <v/>
      </c>
    </row>
    <row r="373" spans="8:8">
      <c r="H373" s="34" t="str">
        <f t="shared" si="12"/>
        <v/>
      </c>
    </row>
    <row r="374" spans="8:8">
      <c r="H374" s="34" t="str">
        <f t="shared" si="12"/>
        <v/>
      </c>
    </row>
    <row r="375" spans="8:8">
      <c r="H375" s="34" t="str">
        <f t="shared" si="12"/>
        <v/>
      </c>
    </row>
    <row r="376" spans="8:8">
      <c r="H376" s="34" t="str">
        <f t="shared" si="12"/>
        <v/>
      </c>
    </row>
    <row r="377" spans="8:8">
      <c r="H377" s="34" t="str">
        <f t="shared" si="12"/>
        <v/>
      </c>
    </row>
    <row r="378" spans="8:8">
      <c r="H378" s="34" t="str">
        <f t="shared" si="12"/>
        <v/>
      </c>
    </row>
    <row r="379" spans="8:8">
      <c r="H379" s="34" t="str">
        <f t="shared" si="12"/>
        <v/>
      </c>
    </row>
    <row r="380" spans="8:8">
      <c r="H380" s="34" t="str">
        <f t="shared" si="12"/>
        <v/>
      </c>
    </row>
    <row r="381" spans="8:8">
      <c r="H381" s="34" t="str">
        <f t="shared" si="12"/>
        <v/>
      </c>
    </row>
    <row r="382" spans="8:8">
      <c r="H382" s="34" t="str">
        <f t="shared" si="12"/>
        <v/>
      </c>
    </row>
    <row r="383" spans="8:8">
      <c r="H383" s="34" t="str">
        <f t="shared" si="12"/>
        <v/>
      </c>
    </row>
    <row r="384" spans="8:8">
      <c r="H384" s="34" t="str">
        <f t="shared" si="12"/>
        <v/>
      </c>
    </row>
    <row r="385" spans="8:8">
      <c r="H385" s="34" t="str">
        <f t="shared" si="12"/>
        <v/>
      </c>
    </row>
    <row r="386" spans="8:8">
      <c r="H386" s="34" t="str">
        <f t="shared" si="12"/>
        <v/>
      </c>
    </row>
    <row r="387" spans="8:8">
      <c r="H387" s="34" t="str">
        <f t="shared" si="12"/>
        <v/>
      </c>
    </row>
    <row r="388" spans="8:8">
      <c r="H388" s="34" t="str">
        <f t="shared" ref="H388:H451" si="13">IF(A388="","",SUM(I388:DZ388))</f>
        <v/>
      </c>
    </row>
    <row r="389" spans="8:8">
      <c r="H389" s="34" t="str">
        <f t="shared" si="13"/>
        <v/>
      </c>
    </row>
    <row r="390" spans="8:8">
      <c r="H390" s="34" t="str">
        <f t="shared" si="13"/>
        <v/>
      </c>
    </row>
    <row r="391" spans="8:8">
      <c r="H391" s="34" t="str">
        <f t="shared" si="13"/>
        <v/>
      </c>
    </row>
    <row r="392" spans="8:8">
      <c r="H392" s="34" t="str">
        <f t="shared" si="13"/>
        <v/>
      </c>
    </row>
    <row r="393" spans="8:8">
      <c r="H393" s="34" t="str">
        <f t="shared" si="13"/>
        <v/>
      </c>
    </row>
    <row r="394" spans="8:8">
      <c r="H394" s="34" t="str">
        <f t="shared" si="13"/>
        <v/>
      </c>
    </row>
    <row r="395" spans="8:8">
      <c r="H395" s="34" t="str">
        <f t="shared" si="13"/>
        <v/>
      </c>
    </row>
    <row r="396" spans="8:8">
      <c r="H396" s="34" t="str">
        <f t="shared" si="13"/>
        <v/>
      </c>
    </row>
    <row r="397" spans="8:8">
      <c r="H397" s="34" t="str">
        <f t="shared" si="13"/>
        <v/>
      </c>
    </row>
    <row r="398" spans="8:8">
      <c r="H398" s="34" t="str">
        <f t="shared" si="13"/>
        <v/>
      </c>
    </row>
    <row r="399" spans="8:8">
      <c r="H399" s="34" t="str">
        <f t="shared" si="13"/>
        <v/>
      </c>
    </row>
    <row r="400" spans="8:8">
      <c r="H400" s="34" t="str">
        <f t="shared" si="13"/>
        <v/>
      </c>
    </row>
    <row r="401" spans="8:8">
      <c r="H401" s="34" t="str">
        <f t="shared" si="13"/>
        <v/>
      </c>
    </row>
    <row r="402" spans="8:8">
      <c r="H402" s="34" t="str">
        <f t="shared" si="13"/>
        <v/>
      </c>
    </row>
    <row r="403" spans="8:8">
      <c r="H403" s="34" t="str">
        <f t="shared" si="13"/>
        <v/>
      </c>
    </row>
    <row r="404" spans="8:8">
      <c r="H404" s="34" t="str">
        <f t="shared" si="13"/>
        <v/>
      </c>
    </row>
    <row r="405" spans="8:8">
      <c r="H405" s="34" t="str">
        <f t="shared" si="13"/>
        <v/>
      </c>
    </row>
    <row r="406" spans="8:8">
      <c r="H406" s="34" t="str">
        <f t="shared" si="13"/>
        <v/>
      </c>
    </row>
    <row r="407" spans="8:8">
      <c r="H407" s="34" t="str">
        <f t="shared" si="13"/>
        <v/>
      </c>
    </row>
    <row r="408" spans="8:8">
      <c r="H408" s="34" t="str">
        <f t="shared" si="13"/>
        <v/>
      </c>
    </row>
    <row r="409" spans="8:8">
      <c r="H409" s="34" t="str">
        <f t="shared" si="13"/>
        <v/>
      </c>
    </row>
    <row r="410" spans="8:8">
      <c r="H410" s="34" t="str">
        <f t="shared" si="13"/>
        <v/>
      </c>
    </row>
    <row r="411" spans="8:8">
      <c r="H411" s="34" t="str">
        <f t="shared" si="13"/>
        <v/>
      </c>
    </row>
    <row r="412" spans="8:8">
      <c r="H412" s="34" t="str">
        <f t="shared" si="13"/>
        <v/>
      </c>
    </row>
    <row r="413" spans="8:8">
      <c r="H413" s="34" t="str">
        <f t="shared" si="13"/>
        <v/>
      </c>
    </row>
    <row r="414" spans="8:8">
      <c r="H414" s="34" t="str">
        <f t="shared" si="13"/>
        <v/>
      </c>
    </row>
    <row r="415" spans="8:8">
      <c r="H415" s="34" t="str">
        <f t="shared" si="13"/>
        <v/>
      </c>
    </row>
    <row r="416" spans="8:8">
      <c r="H416" s="34" t="str">
        <f t="shared" si="13"/>
        <v/>
      </c>
    </row>
    <row r="417" spans="8:8">
      <c r="H417" s="34" t="str">
        <f t="shared" si="13"/>
        <v/>
      </c>
    </row>
    <row r="418" spans="8:8">
      <c r="H418" s="34" t="str">
        <f t="shared" si="13"/>
        <v/>
      </c>
    </row>
    <row r="419" spans="8:8">
      <c r="H419" s="34" t="str">
        <f t="shared" si="13"/>
        <v/>
      </c>
    </row>
    <row r="420" spans="8:8">
      <c r="H420" s="34" t="str">
        <f t="shared" si="13"/>
        <v/>
      </c>
    </row>
    <row r="421" spans="8:8">
      <c r="H421" s="34" t="str">
        <f t="shared" si="13"/>
        <v/>
      </c>
    </row>
    <row r="422" spans="8:8">
      <c r="H422" s="34" t="str">
        <f t="shared" si="13"/>
        <v/>
      </c>
    </row>
    <row r="423" spans="8:8">
      <c r="H423" s="34" t="str">
        <f t="shared" si="13"/>
        <v/>
      </c>
    </row>
    <row r="424" spans="8:8">
      <c r="H424" s="34" t="str">
        <f t="shared" si="13"/>
        <v/>
      </c>
    </row>
    <row r="425" spans="8:8">
      <c r="H425" s="34" t="str">
        <f t="shared" si="13"/>
        <v/>
      </c>
    </row>
    <row r="426" spans="8:8">
      <c r="H426" s="34" t="str">
        <f t="shared" si="13"/>
        <v/>
      </c>
    </row>
    <row r="427" spans="8:8">
      <c r="H427" s="34" t="str">
        <f t="shared" si="13"/>
        <v/>
      </c>
    </row>
    <row r="428" spans="8:8">
      <c r="H428" s="34" t="str">
        <f t="shared" si="13"/>
        <v/>
      </c>
    </row>
    <row r="429" spans="8:8">
      <c r="H429" s="34" t="str">
        <f t="shared" si="13"/>
        <v/>
      </c>
    </row>
    <row r="430" spans="8:8">
      <c r="H430" s="34" t="str">
        <f t="shared" si="13"/>
        <v/>
      </c>
    </row>
    <row r="431" spans="8:8">
      <c r="H431" s="34" t="str">
        <f t="shared" si="13"/>
        <v/>
      </c>
    </row>
    <row r="432" spans="8:8">
      <c r="H432" s="34" t="str">
        <f t="shared" si="13"/>
        <v/>
      </c>
    </row>
    <row r="433" spans="8:8">
      <c r="H433" s="34" t="str">
        <f t="shared" si="13"/>
        <v/>
      </c>
    </row>
    <row r="434" spans="8:8">
      <c r="H434" s="34" t="str">
        <f t="shared" si="13"/>
        <v/>
      </c>
    </row>
    <row r="435" spans="8:8">
      <c r="H435" s="34" t="str">
        <f t="shared" si="13"/>
        <v/>
      </c>
    </row>
    <row r="436" spans="8:8">
      <c r="H436" s="34" t="str">
        <f t="shared" si="13"/>
        <v/>
      </c>
    </row>
    <row r="437" spans="8:8">
      <c r="H437" s="34" t="str">
        <f t="shared" si="13"/>
        <v/>
      </c>
    </row>
    <row r="438" spans="8:8">
      <c r="H438" s="34" t="str">
        <f t="shared" si="13"/>
        <v/>
      </c>
    </row>
    <row r="439" spans="8:8">
      <c r="H439" s="34" t="str">
        <f t="shared" si="13"/>
        <v/>
      </c>
    </row>
    <row r="440" spans="8:8">
      <c r="H440" s="34" t="str">
        <f t="shared" si="13"/>
        <v/>
      </c>
    </row>
    <row r="441" spans="8:8">
      <c r="H441" s="34" t="str">
        <f t="shared" si="13"/>
        <v/>
      </c>
    </row>
    <row r="442" spans="8:8">
      <c r="H442" s="34" t="str">
        <f t="shared" si="13"/>
        <v/>
      </c>
    </row>
    <row r="443" spans="8:8">
      <c r="H443" s="34" t="str">
        <f t="shared" si="13"/>
        <v/>
      </c>
    </row>
    <row r="444" spans="8:8">
      <c r="H444" s="34" t="str">
        <f t="shared" si="13"/>
        <v/>
      </c>
    </row>
    <row r="445" spans="8:8">
      <c r="H445" s="34" t="str">
        <f t="shared" si="13"/>
        <v/>
      </c>
    </row>
    <row r="446" spans="8:8">
      <c r="H446" s="34" t="str">
        <f t="shared" si="13"/>
        <v/>
      </c>
    </row>
    <row r="447" spans="8:8">
      <c r="H447" s="34" t="str">
        <f t="shared" si="13"/>
        <v/>
      </c>
    </row>
    <row r="448" spans="8:8">
      <c r="H448" s="34" t="str">
        <f t="shared" si="13"/>
        <v/>
      </c>
    </row>
    <row r="449" spans="8:8">
      <c r="H449" s="34" t="str">
        <f t="shared" si="13"/>
        <v/>
      </c>
    </row>
    <row r="450" spans="8:8">
      <c r="H450" s="34" t="str">
        <f t="shared" si="13"/>
        <v/>
      </c>
    </row>
    <row r="451" spans="8:8">
      <c r="H451" s="34" t="str">
        <f t="shared" si="13"/>
        <v/>
      </c>
    </row>
    <row r="452" spans="8:8">
      <c r="H452" s="34" t="str">
        <f t="shared" ref="H452:H515" si="14">IF(A452="","",SUM(I452:DZ452))</f>
        <v/>
      </c>
    </row>
    <row r="453" spans="8:8">
      <c r="H453" s="34" t="str">
        <f t="shared" si="14"/>
        <v/>
      </c>
    </row>
    <row r="454" spans="8:8">
      <c r="H454" s="34" t="str">
        <f t="shared" si="14"/>
        <v/>
      </c>
    </row>
    <row r="455" spans="8:8">
      <c r="H455" s="34" t="str">
        <f t="shared" si="14"/>
        <v/>
      </c>
    </row>
    <row r="456" spans="8:8">
      <c r="H456" s="34" t="str">
        <f t="shared" si="14"/>
        <v/>
      </c>
    </row>
    <row r="457" spans="8:8">
      <c r="H457" s="34" t="str">
        <f t="shared" si="14"/>
        <v/>
      </c>
    </row>
    <row r="458" spans="8:8">
      <c r="H458" s="34" t="str">
        <f t="shared" si="14"/>
        <v/>
      </c>
    </row>
    <row r="459" spans="8:8">
      <c r="H459" s="34" t="str">
        <f t="shared" si="14"/>
        <v/>
      </c>
    </row>
    <row r="460" spans="8:8">
      <c r="H460" s="34" t="str">
        <f t="shared" si="14"/>
        <v/>
      </c>
    </row>
    <row r="461" spans="8:8">
      <c r="H461" s="34" t="str">
        <f t="shared" si="14"/>
        <v/>
      </c>
    </row>
    <row r="462" spans="8:8">
      <c r="H462" s="34" t="str">
        <f t="shared" si="14"/>
        <v/>
      </c>
    </row>
    <row r="463" spans="8:8">
      <c r="H463" s="34" t="str">
        <f t="shared" si="14"/>
        <v/>
      </c>
    </row>
    <row r="464" spans="8:8">
      <c r="H464" s="34" t="str">
        <f t="shared" si="14"/>
        <v/>
      </c>
    </row>
    <row r="465" spans="8:8">
      <c r="H465" s="34" t="str">
        <f t="shared" si="14"/>
        <v/>
      </c>
    </row>
    <row r="466" spans="8:8">
      <c r="H466" s="34" t="str">
        <f t="shared" si="14"/>
        <v/>
      </c>
    </row>
    <row r="467" spans="8:8">
      <c r="H467" s="34" t="str">
        <f t="shared" si="14"/>
        <v/>
      </c>
    </row>
    <row r="468" spans="8:8">
      <c r="H468" s="34" t="str">
        <f t="shared" si="14"/>
        <v/>
      </c>
    </row>
    <row r="469" spans="8:8">
      <c r="H469" s="34" t="str">
        <f t="shared" si="14"/>
        <v/>
      </c>
    </row>
    <row r="470" spans="8:8">
      <c r="H470" s="34" t="str">
        <f t="shared" si="14"/>
        <v/>
      </c>
    </row>
    <row r="471" spans="8:8">
      <c r="H471" s="34" t="str">
        <f t="shared" si="14"/>
        <v/>
      </c>
    </row>
    <row r="472" spans="8:8">
      <c r="H472" s="34" t="str">
        <f t="shared" si="14"/>
        <v/>
      </c>
    </row>
    <row r="473" spans="8:8">
      <c r="H473" s="34" t="str">
        <f t="shared" si="14"/>
        <v/>
      </c>
    </row>
    <row r="474" spans="8:8">
      <c r="H474" s="34" t="str">
        <f t="shared" si="14"/>
        <v/>
      </c>
    </row>
    <row r="475" spans="8:8">
      <c r="H475" s="34" t="str">
        <f t="shared" si="14"/>
        <v/>
      </c>
    </row>
    <row r="476" spans="8:8">
      <c r="H476" s="34" t="str">
        <f t="shared" si="14"/>
        <v/>
      </c>
    </row>
    <row r="477" spans="8:8">
      <c r="H477" s="34" t="str">
        <f t="shared" si="14"/>
        <v/>
      </c>
    </row>
    <row r="478" spans="8:8">
      <c r="H478" s="34" t="str">
        <f t="shared" si="14"/>
        <v/>
      </c>
    </row>
    <row r="479" spans="8:8">
      <c r="H479" s="34" t="str">
        <f t="shared" si="14"/>
        <v/>
      </c>
    </row>
    <row r="480" spans="8:8">
      <c r="H480" s="34" t="str">
        <f t="shared" si="14"/>
        <v/>
      </c>
    </row>
    <row r="481" spans="8:8">
      <c r="H481" s="34" t="str">
        <f t="shared" si="14"/>
        <v/>
      </c>
    </row>
    <row r="482" spans="8:8">
      <c r="H482" s="34" t="str">
        <f t="shared" si="14"/>
        <v/>
      </c>
    </row>
    <row r="483" spans="8:8">
      <c r="H483" s="34" t="str">
        <f t="shared" si="14"/>
        <v/>
      </c>
    </row>
    <row r="484" spans="8:8">
      <c r="H484" s="34" t="str">
        <f t="shared" si="14"/>
        <v/>
      </c>
    </row>
    <row r="485" spans="8:8">
      <c r="H485" s="34" t="str">
        <f t="shared" si="14"/>
        <v/>
      </c>
    </row>
    <row r="486" spans="8:8">
      <c r="H486" s="34" t="str">
        <f t="shared" si="14"/>
        <v/>
      </c>
    </row>
    <row r="487" spans="8:8">
      <c r="H487" s="34" t="str">
        <f t="shared" si="14"/>
        <v/>
      </c>
    </row>
    <row r="488" spans="8:8">
      <c r="H488" s="34" t="str">
        <f t="shared" si="14"/>
        <v/>
      </c>
    </row>
    <row r="489" spans="8:8">
      <c r="H489" s="34" t="str">
        <f t="shared" si="14"/>
        <v/>
      </c>
    </row>
    <row r="490" spans="8:8">
      <c r="H490" s="34" t="str">
        <f t="shared" si="14"/>
        <v/>
      </c>
    </row>
    <row r="491" spans="8:8">
      <c r="H491" s="34" t="str">
        <f t="shared" si="14"/>
        <v/>
      </c>
    </row>
    <row r="492" spans="8:8">
      <c r="H492" s="34" t="str">
        <f t="shared" si="14"/>
        <v/>
      </c>
    </row>
    <row r="493" spans="8:8">
      <c r="H493" s="34" t="str">
        <f t="shared" si="14"/>
        <v/>
      </c>
    </row>
    <row r="494" spans="8:8">
      <c r="H494" s="34" t="str">
        <f t="shared" si="14"/>
        <v/>
      </c>
    </row>
    <row r="495" spans="8:8">
      <c r="H495" s="34" t="str">
        <f t="shared" si="14"/>
        <v/>
      </c>
    </row>
    <row r="496" spans="8:8">
      <c r="H496" s="34" t="str">
        <f t="shared" si="14"/>
        <v/>
      </c>
    </row>
    <row r="497" spans="8:8">
      <c r="H497" s="34" t="str">
        <f t="shared" si="14"/>
        <v/>
      </c>
    </row>
    <row r="498" spans="8:8">
      <c r="H498" s="34" t="str">
        <f t="shared" si="14"/>
        <v/>
      </c>
    </row>
    <row r="499" spans="8:8">
      <c r="H499" s="34" t="str">
        <f t="shared" si="14"/>
        <v/>
      </c>
    </row>
    <row r="500" spans="8:8">
      <c r="H500" s="34" t="str">
        <f t="shared" si="14"/>
        <v/>
      </c>
    </row>
    <row r="501" spans="8:8">
      <c r="H501" s="34" t="str">
        <f t="shared" si="14"/>
        <v/>
      </c>
    </row>
    <row r="502" spans="8:8">
      <c r="H502" s="34" t="str">
        <f t="shared" si="14"/>
        <v/>
      </c>
    </row>
    <row r="503" spans="8:8">
      <c r="H503" s="34" t="str">
        <f t="shared" si="14"/>
        <v/>
      </c>
    </row>
    <row r="504" spans="8:8">
      <c r="H504" s="34" t="str">
        <f t="shared" si="14"/>
        <v/>
      </c>
    </row>
    <row r="505" spans="8:8">
      <c r="H505" s="34" t="str">
        <f t="shared" si="14"/>
        <v/>
      </c>
    </row>
    <row r="506" spans="8:8">
      <c r="H506" s="34" t="str">
        <f t="shared" si="14"/>
        <v/>
      </c>
    </row>
    <row r="507" spans="8:8">
      <c r="H507" s="34" t="str">
        <f t="shared" si="14"/>
        <v/>
      </c>
    </row>
    <row r="508" spans="8:8">
      <c r="H508" s="34" t="str">
        <f t="shared" si="14"/>
        <v/>
      </c>
    </row>
    <row r="509" spans="8:8">
      <c r="H509" s="34" t="str">
        <f t="shared" si="14"/>
        <v/>
      </c>
    </row>
    <row r="510" spans="8:8">
      <c r="H510" s="34" t="str">
        <f t="shared" si="14"/>
        <v/>
      </c>
    </row>
    <row r="511" spans="8:8">
      <c r="H511" s="34" t="str">
        <f t="shared" si="14"/>
        <v/>
      </c>
    </row>
    <row r="512" spans="8:8">
      <c r="H512" s="34" t="str">
        <f t="shared" si="14"/>
        <v/>
      </c>
    </row>
    <row r="513" spans="8:8">
      <c r="H513" s="34" t="str">
        <f t="shared" si="14"/>
        <v/>
      </c>
    </row>
    <row r="514" spans="8:8">
      <c r="H514" s="34" t="str">
        <f t="shared" si="14"/>
        <v/>
      </c>
    </row>
    <row r="515" spans="8:8">
      <c r="H515" s="34" t="str">
        <f t="shared" si="14"/>
        <v/>
      </c>
    </row>
    <row r="516" spans="8:8">
      <c r="H516" s="34" t="str">
        <f t="shared" ref="H516:H579" si="15">IF(A516="","",SUM(I516:DZ516))</f>
        <v/>
      </c>
    </row>
    <row r="517" spans="8:8">
      <c r="H517" s="34" t="str">
        <f t="shared" si="15"/>
        <v/>
      </c>
    </row>
    <row r="518" spans="8:8">
      <c r="H518" s="34" t="str">
        <f t="shared" si="15"/>
        <v/>
      </c>
    </row>
    <row r="519" spans="8:8">
      <c r="H519" s="34" t="str">
        <f t="shared" si="15"/>
        <v/>
      </c>
    </row>
    <row r="520" spans="8:8">
      <c r="H520" s="34" t="str">
        <f t="shared" si="15"/>
        <v/>
      </c>
    </row>
    <row r="521" spans="8:8">
      <c r="H521" s="34" t="str">
        <f t="shared" si="15"/>
        <v/>
      </c>
    </row>
    <row r="522" spans="8:8">
      <c r="H522" s="34" t="str">
        <f t="shared" si="15"/>
        <v/>
      </c>
    </row>
    <row r="523" spans="8:8">
      <c r="H523" s="34" t="str">
        <f t="shared" si="15"/>
        <v/>
      </c>
    </row>
    <row r="524" spans="8:8">
      <c r="H524" s="34" t="str">
        <f t="shared" si="15"/>
        <v/>
      </c>
    </row>
    <row r="525" spans="8:8">
      <c r="H525" s="34" t="str">
        <f t="shared" si="15"/>
        <v/>
      </c>
    </row>
    <row r="526" spans="8:8">
      <c r="H526" s="34" t="str">
        <f t="shared" si="15"/>
        <v/>
      </c>
    </row>
    <row r="527" spans="8:8">
      <c r="H527" s="34" t="str">
        <f t="shared" si="15"/>
        <v/>
      </c>
    </row>
    <row r="528" spans="8:8">
      <c r="H528" s="34" t="str">
        <f t="shared" si="15"/>
        <v/>
      </c>
    </row>
    <row r="529" spans="8:8">
      <c r="H529" s="34" t="str">
        <f t="shared" si="15"/>
        <v/>
      </c>
    </row>
    <row r="530" spans="8:8">
      <c r="H530" s="34" t="str">
        <f t="shared" si="15"/>
        <v/>
      </c>
    </row>
    <row r="531" spans="8:8">
      <c r="H531" s="34" t="str">
        <f t="shared" si="15"/>
        <v/>
      </c>
    </row>
    <row r="532" spans="8:8">
      <c r="H532" s="34" t="str">
        <f t="shared" si="15"/>
        <v/>
      </c>
    </row>
    <row r="533" spans="8:8">
      <c r="H533" s="34" t="str">
        <f t="shared" si="15"/>
        <v/>
      </c>
    </row>
    <row r="534" spans="8:8">
      <c r="H534" s="34" t="str">
        <f t="shared" si="15"/>
        <v/>
      </c>
    </row>
    <row r="535" spans="8:8">
      <c r="H535" s="34" t="str">
        <f t="shared" si="15"/>
        <v/>
      </c>
    </row>
    <row r="536" spans="8:8">
      <c r="H536" s="34" t="str">
        <f t="shared" si="15"/>
        <v/>
      </c>
    </row>
    <row r="537" spans="8:8">
      <c r="H537" s="34" t="str">
        <f t="shared" si="15"/>
        <v/>
      </c>
    </row>
    <row r="538" spans="8:8">
      <c r="H538" s="34" t="str">
        <f t="shared" si="15"/>
        <v/>
      </c>
    </row>
    <row r="539" spans="8:8">
      <c r="H539" s="34" t="str">
        <f t="shared" si="15"/>
        <v/>
      </c>
    </row>
    <row r="540" spans="8:8">
      <c r="H540" s="34" t="str">
        <f t="shared" si="15"/>
        <v/>
      </c>
    </row>
    <row r="541" spans="8:8">
      <c r="H541" s="34" t="str">
        <f t="shared" si="15"/>
        <v/>
      </c>
    </row>
    <row r="542" spans="8:8">
      <c r="H542" s="34" t="str">
        <f t="shared" si="15"/>
        <v/>
      </c>
    </row>
    <row r="543" spans="8:8">
      <c r="H543" s="34" t="str">
        <f t="shared" si="15"/>
        <v/>
      </c>
    </row>
    <row r="544" spans="8:8">
      <c r="H544" s="34" t="str">
        <f t="shared" si="15"/>
        <v/>
      </c>
    </row>
    <row r="545" spans="8:8">
      <c r="H545" s="34" t="str">
        <f t="shared" si="15"/>
        <v/>
      </c>
    </row>
    <row r="546" spans="8:8">
      <c r="H546" s="34" t="str">
        <f t="shared" si="15"/>
        <v/>
      </c>
    </row>
    <row r="547" spans="8:8">
      <c r="H547" s="34" t="str">
        <f t="shared" si="15"/>
        <v/>
      </c>
    </row>
    <row r="548" spans="8:8">
      <c r="H548" s="34" t="str">
        <f t="shared" si="15"/>
        <v/>
      </c>
    </row>
    <row r="549" spans="8:8">
      <c r="H549" s="34" t="str">
        <f t="shared" si="15"/>
        <v/>
      </c>
    </row>
    <row r="550" spans="8:8">
      <c r="H550" s="34" t="str">
        <f t="shared" si="15"/>
        <v/>
      </c>
    </row>
    <row r="551" spans="8:8">
      <c r="H551" s="34" t="str">
        <f t="shared" si="15"/>
        <v/>
      </c>
    </row>
    <row r="552" spans="8:8">
      <c r="H552" s="34" t="str">
        <f t="shared" si="15"/>
        <v/>
      </c>
    </row>
    <row r="553" spans="8:8">
      <c r="H553" s="34" t="str">
        <f t="shared" si="15"/>
        <v/>
      </c>
    </row>
    <row r="554" spans="8:8">
      <c r="H554" s="34" t="str">
        <f t="shared" si="15"/>
        <v/>
      </c>
    </row>
    <row r="555" spans="8:8">
      <c r="H555" s="34" t="str">
        <f t="shared" si="15"/>
        <v/>
      </c>
    </row>
    <row r="556" spans="8:8">
      <c r="H556" s="34" t="str">
        <f t="shared" si="15"/>
        <v/>
      </c>
    </row>
    <row r="557" spans="8:8">
      <c r="H557" s="34" t="str">
        <f t="shared" si="15"/>
        <v/>
      </c>
    </row>
    <row r="558" spans="8:8">
      <c r="H558" s="34" t="str">
        <f t="shared" si="15"/>
        <v/>
      </c>
    </row>
    <row r="559" spans="8:8">
      <c r="H559" s="34" t="str">
        <f t="shared" si="15"/>
        <v/>
      </c>
    </row>
    <row r="560" spans="8:8">
      <c r="H560" s="34" t="str">
        <f t="shared" si="15"/>
        <v/>
      </c>
    </row>
    <row r="561" spans="8:8">
      <c r="H561" s="34" t="str">
        <f t="shared" si="15"/>
        <v/>
      </c>
    </row>
    <row r="562" spans="8:8">
      <c r="H562" s="34" t="str">
        <f t="shared" si="15"/>
        <v/>
      </c>
    </row>
    <row r="563" spans="8:8">
      <c r="H563" s="34" t="str">
        <f t="shared" si="15"/>
        <v/>
      </c>
    </row>
    <row r="564" spans="8:8">
      <c r="H564" s="34" t="str">
        <f t="shared" si="15"/>
        <v/>
      </c>
    </row>
    <row r="565" spans="8:8">
      <c r="H565" s="34" t="str">
        <f t="shared" si="15"/>
        <v/>
      </c>
    </row>
    <row r="566" spans="8:8">
      <c r="H566" s="34" t="str">
        <f t="shared" si="15"/>
        <v/>
      </c>
    </row>
    <row r="567" spans="8:8">
      <c r="H567" s="34" t="str">
        <f t="shared" si="15"/>
        <v/>
      </c>
    </row>
    <row r="568" spans="8:8">
      <c r="H568" s="34" t="str">
        <f t="shared" si="15"/>
        <v/>
      </c>
    </row>
    <row r="569" spans="8:8">
      <c r="H569" s="34" t="str">
        <f t="shared" si="15"/>
        <v/>
      </c>
    </row>
    <row r="570" spans="8:8">
      <c r="H570" s="34" t="str">
        <f t="shared" si="15"/>
        <v/>
      </c>
    </row>
    <row r="571" spans="8:8">
      <c r="H571" s="34" t="str">
        <f t="shared" si="15"/>
        <v/>
      </c>
    </row>
    <row r="572" spans="8:8">
      <c r="H572" s="34" t="str">
        <f t="shared" si="15"/>
        <v/>
      </c>
    </row>
    <row r="573" spans="8:8">
      <c r="H573" s="34" t="str">
        <f t="shared" si="15"/>
        <v/>
      </c>
    </row>
    <row r="574" spans="8:8">
      <c r="H574" s="34" t="str">
        <f t="shared" si="15"/>
        <v/>
      </c>
    </row>
    <row r="575" spans="8:8">
      <c r="H575" s="34" t="str">
        <f t="shared" si="15"/>
        <v/>
      </c>
    </row>
    <row r="576" spans="8:8">
      <c r="H576" s="34" t="str">
        <f t="shared" si="15"/>
        <v/>
      </c>
    </row>
    <row r="577" spans="8:8">
      <c r="H577" s="34" t="str">
        <f t="shared" si="15"/>
        <v/>
      </c>
    </row>
    <row r="578" spans="8:8">
      <c r="H578" s="34" t="str">
        <f t="shared" si="15"/>
        <v/>
      </c>
    </row>
    <row r="579" spans="8:8">
      <c r="H579" s="34" t="str">
        <f t="shared" si="15"/>
        <v/>
      </c>
    </row>
    <row r="580" spans="8:8">
      <c r="H580" s="34" t="str">
        <f t="shared" ref="H580:H643" si="16">IF(A580="","",SUM(I580:DZ580))</f>
        <v/>
      </c>
    </row>
    <row r="581" spans="8:8">
      <c r="H581" s="34" t="str">
        <f t="shared" si="16"/>
        <v/>
      </c>
    </row>
    <row r="582" spans="8:8">
      <c r="H582" s="34" t="str">
        <f t="shared" si="16"/>
        <v/>
      </c>
    </row>
    <row r="583" spans="8:8">
      <c r="H583" s="34" t="str">
        <f t="shared" si="16"/>
        <v/>
      </c>
    </row>
    <row r="584" spans="8:8">
      <c r="H584" s="34" t="str">
        <f t="shared" si="16"/>
        <v/>
      </c>
    </row>
    <row r="585" spans="8:8">
      <c r="H585" s="34" t="str">
        <f t="shared" si="16"/>
        <v/>
      </c>
    </row>
    <row r="586" spans="8:8">
      <c r="H586" s="34" t="str">
        <f t="shared" si="16"/>
        <v/>
      </c>
    </row>
    <row r="587" spans="8:8">
      <c r="H587" s="34" t="str">
        <f t="shared" si="16"/>
        <v/>
      </c>
    </row>
    <row r="588" spans="8:8">
      <c r="H588" s="34" t="str">
        <f t="shared" si="16"/>
        <v/>
      </c>
    </row>
    <row r="589" spans="8:8">
      <c r="H589" s="34" t="str">
        <f t="shared" si="16"/>
        <v/>
      </c>
    </row>
    <row r="590" spans="8:8">
      <c r="H590" s="34" t="str">
        <f t="shared" si="16"/>
        <v/>
      </c>
    </row>
    <row r="591" spans="8:8">
      <c r="H591" s="34" t="str">
        <f t="shared" si="16"/>
        <v/>
      </c>
    </row>
    <row r="592" spans="8:8">
      <c r="H592" s="34" t="str">
        <f t="shared" si="16"/>
        <v/>
      </c>
    </row>
    <row r="593" spans="8:8">
      <c r="H593" s="34" t="str">
        <f t="shared" si="16"/>
        <v/>
      </c>
    </row>
    <row r="594" spans="8:8">
      <c r="H594" s="34" t="str">
        <f t="shared" si="16"/>
        <v/>
      </c>
    </row>
    <row r="595" spans="8:8">
      <c r="H595" s="34" t="str">
        <f t="shared" si="16"/>
        <v/>
      </c>
    </row>
    <row r="596" spans="8:8">
      <c r="H596" s="34" t="str">
        <f t="shared" si="16"/>
        <v/>
      </c>
    </row>
    <row r="597" spans="8:8">
      <c r="H597" s="34" t="str">
        <f t="shared" si="16"/>
        <v/>
      </c>
    </row>
    <row r="598" spans="8:8">
      <c r="H598" s="34" t="str">
        <f t="shared" si="16"/>
        <v/>
      </c>
    </row>
    <row r="599" spans="8:8">
      <c r="H599" s="34" t="str">
        <f t="shared" si="16"/>
        <v/>
      </c>
    </row>
    <row r="600" spans="8:8">
      <c r="H600" s="34" t="str">
        <f t="shared" si="16"/>
        <v/>
      </c>
    </row>
    <row r="601" spans="8:8">
      <c r="H601" s="34" t="str">
        <f t="shared" si="16"/>
        <v/>
      </c>
    </row>
    <row r="602" spans="8:8">
      <c r="H602" s="34" t="str">
        <f t="shared" si="16"/>
        <v/>
      </c>
    </row>
    <row r="603" spans="8:8">
      <c r="H603" s="34" t="str">
        <f t="shared" si="16"/>
        <v/>
      </c>
    </row>
    <row r="604" spans="8:8">
      <c r="H604" s="34" t="str">
        <f t="shared" si="16"/>
        <v/>
      </c>
    </row>
    <row r="605" spans="8:8">
      <c r="H605" s="34" t="str">
        <f t="shared" si="16"/>
        <v/>
      </c>
    </row>
    <row r="606" spans="8:8">
      <c r="H606" s="34" t="str">
        <f t="shared" si="16"/>
        <v/>
      </c>
    </row>
    <row r="607" spans="8:8">
      <c r="H607" s="34" t="str">
        <f t="shared" si="16"/>
        <v/>
      </c>
    </row>
    <row r="608" spans="8:8">
      <c r="H608" s="34" t="str">
        <f t="shared" si="16"/>
        <v/>
      </c>
    </row>
    <row r="609" spans="8:8">
      <c r="H609" s="34" t="str">
        <f t="shared" si="16"/>
        <v/>
      </c>
    </row>
    <row r="610" spans="8:8">
      <c r="H610" s="34" t="str">
        <f t="shared" si="16"/>
        <v/>
      </c>
    </row>
    <row r="611" spans="8:8">
      <c r="H611" s="34" t="str">
        <f t="shared" si="16"/>
        <v/>
      </c>
    </row>
    <row r="612" spans="8:8">
      <c r="H612" s="34" t="str">
        <f t="shared" si="16"/>
        <v/>
      </c>
    </row>
    <row r="613" spans="8:8">
      <c r="H613" s="34" t="str">
        <f t="shared" si="16"/>
        <v/>
      </c>
    </row>
    <row r="614" spans="8:8">
      <c r="H614" s="34" t="str">
        <f t="shared" si="16"/>
        <v/>
      </c>
    </row>
    <row r="615" spans="8:8">
      <c r="H615" s="34" t="str">
        <f t="shared" si="16"/>
        <v/>
      </c>
    </row>
    <row r="616" spans="8:8">
      <c r="H616" s="34" t="str">
        <f t="shared" si="16"/>
        <v/>
      </c>
    </row>
    <row r="617" spans="8:8">
      <c r="H617" s="34" t="str">
        <f t="shared" si="16"/>
        <v/>
      </c>
    </row>
    <row r="618" spans="8:8">
      <c r="H618" s="34" t="str">
        <f t="shared" si="16"/>
        <v/>
      </c>
    </row>
    <row r="619" spans="8:8">
      <c r="H619" s="34" t="str">
        <f t="shared" si="16"/>
        <v/>
      </c>
    </row>
    <row r="620" spans="8:8">
      <c r="H620" s="34" t="str">
        <f t="shared" si="16"/>
        <v/>
      </c>
    </row>
    <row r="621" spans="8:8">
      <c r="H621" s="34" t="str">
        <f t="shared" si="16"/>
        <v/>
      </c>
    </row>
    <row r="622" spans="8:8">
      <c r="H622" s="34" t="str">
        <f t="shared" si="16"/>
        <v/>
      </c>
    </row>
    <row r="623" spans="8:8">
      <c r="H623" s="34" t="str">
        <f t="shared" si="16"/>
        <v/>
      </c>
    </row>
    <row r="624" spans="8:8">
      <c r="H624" s="34" t="str">
        <f t="shared" si="16"/>
        <v/>
      </c>
    </row>
    <row r="625" spans="8:8">
      <c r="H625" s="34" t="str">
        <f t="shared" si="16"/>
        <v/>
      </c>
    </row>
    <row r="626" spans="8:8">
      <c r="H626" s="34" t="str">
        <f t="shared" si="16"/>
        <v/>
      </c>
    </row>
    <row r="627" spans="8:8">
      <c r="H627" s="34" t="str">
        <f t="shared" si="16"/>
        <v/>
      </c>
    </row>
    <row r="628" spans="8:8">
      <c r="H628" s="34" t="str">
        <f t="shared" si="16"/>
        <v/>
      </c>
    </row>
    <row r="629" spans="8:8">
      <c r="H629" s="34" t="str">
        <f t="shared" si="16"/>
        <v/>
      </c>
    </row>
    <row r="630" spans="8:8">
      <c r="H630" s="34" t="str">
        <f t="shared" si="16"/>
        <v/>
      </c>
    </row>
    <row r="631" spans="8:8">
      <c r="H631" s="34" t="str">
        <f t="shared" si="16"/>
        <v/>
      </c>
    </row>
    <row r="632" spans="8:8">
      <c r="H632" s="34" t="str">
        <f t="shared" si="16"/>
        <v/>
      </c>
    </row>
    <row r="633" spans="8:8">
      <c r="H633" s="34" t="str">
        <f t="shared" si="16"/>
        <v/>
      </c>
    </row>
    <row r="634" spans="8:8">
      <c r="H634" s="34" t="str">
        <f t="shared" si="16"/>
        <v/>
      </c>
    </row>
    <row r="635" spans="8:8">
      <c r="H635" s="34" t="str">
        <f t="shared" si="16"/>
        <v/>
      </c>
    </row>
    <row r="636" spans="8:8">
      <c r="H636" s="34" t="str">
        <f t="shared" si="16"/>
        <v/>
      </c>
    </row>
    <row r="637" spans="8:8">
      <c r="H637" s="34" t="str">
        <f t="shared" si="16"/>
        <v/>
      </c>
    </row>
    <row r="638" spans="8:8">
      <c r="H638" s="34" t="str">
        <f t="shared" si="16"/>
        <v/>
      </c>
    </row>
    <row r="639" spans="8:8">
      <c r="H639" s="34" t="str">
        <f t="shared" si="16"/>
        <v/>
      </c>
    </row>
    <row r="640" spans="8:8">
      <c r="H640" s="34" t="str">
        <f t="shared" si="16"/>
        <v/>
      </c>
    </row>
    <row r="641" spans="8:8">
      <c r="H641" s="34" t="str">
        <f t="shared" si="16"/>
        <v/>
      </c>
    </row>
    <row r="642" spans="8:8">
      <c r="H642" s="34" t="str">
        <f t="shared" si="16"/>
        <v/>
      </c>
    </row>
    <row r="643" spans="8:8">
      <c r="H643" s="34" t="str">
        <f t="shared" si="16"/>
        <v/>
      </c>
    </row>
    <row r="644" spans="8:8">
      <c r="H644" s="34" t="str">
        <f t="shared" ref="H644:H707" si="17">IF(A644="","",SUM(I644:DZ644))</f>
        <v/>
      </c>
    </row>
    <row r="645" spans="8:8">
      <c r="H645" s="34" t="str">
        <f t="shared" si="17"/>
        <v/>
      </c>
    </row>
    <row r="646" spans="8:8">
      <c r="H646" s="34" t="str">
        <f t="shared" si="17"/>
        <v/>
      </c>
    </row>
    <row r="647" spans="8:8">
      <c r="H647" s="34" t="str">
        <f t="shared" si="17"/>
        <v/>
      </c>
    </row>
    <row r="648" spans="8:8">
      <c r="H648" s="34" t="str">
        <f t="shared" si="17"/>
        <v/>
      </c>
    </row>
    <row r="649" spans="8:8">
      <c r="H649" s="34" t="str">
        <f t="shared" si="17"/>
        <v/>
      </c>
    </row>
    <row r="650" spans="8:8">
      <c r="H650" s="34" t="str">
        <f t="shared" si="17"/>
        <v/>
      </c>
    </row>
    <row r="651" spans="8:8">
      <c r="H651" s="34" t="str">
        <f t="shared" si="17"/>
        <v/>
      </c>
    </row>
    <row r="652" spans="8:8">
      <c r="H652" s="34" t="str">
        <f t="shared" si="17"/>
        <v/>
      </c>
    </row>
    <row r="653" spans="8:8">
      <c r="H653" s="34" t="str">
        <f t="shared" si="17"/>
        <v/>
      </c>
    </row>
    <row r="654" spans="8:8">
      <c r="H654" s="34" t="str">
        <f t="shared" si="17"/>
        <v/>
      </c>
    </row>
    <row r="655" spans="8:8">
      <c r="H655" s="34" t="str">
        <f t="shared" si="17"/>
        <v/>
      </c>
    </row>
    <row r="656" spans="8:8">
      <c r="H656" s="34" t="str">
        <f t="shared" si="17"/>
        <v/>
      </c>
    </row>
    <row r="657" spans="8:8">
      <c r="H657" s="34" t="str">
        <f t="shared" si="17"/>
        <v/>
      </c>
    </row>
    <row r="658" spans="8:8">
      <c r="H658" s="34" t="str">
        <f t="shared" si="17"/>
        <v/>
      </c>
    </row>
    <row r="659" spans="8:8">
      <c r="H659" s="34" t="str">
        <f t="shared" si="17"/>
        <v/>
      </c>
    </row>
    <row r="660" spans="8:8">
      <c r="H660" s="34" t="str">
        <f t="shared" si="17"/>
        <v/>
      </c>
    </row>
    <row r="661" spans="8:8">
      <c r="H661" s="34" t="str">
        <f t="shared" si="17"/>
        <v/>
      </c>
    </row>
    <row r="662" spans="8:8">
      <c r="H662" s="34" t="str">
        <f t="shared" si="17"/>
        <v/>
      </c>
    </row>
    <row r="663" spans="8:8">
      <c r="H663" s="34" t="str">
        <f t="shared" si="17"/>
        <v/>
      </c>
    </row>
    <row r="664" spans="8:8">
      <c r="H664" s="34" t="str">
        <f t="shared" si="17"/>
        <v/>
      </c>
    </row>
    <row r="665" spans="8:8">
      <c r="H665" s="34" t="str">
        <f t="shared" si="17"/>
        <v/>
      </c>
    </row>
    <row r="666" spans="8:8">
      <c r="H666" s="34" t="str">
        <f t="shared" si="17"/>
        <v/>
      </c>
    </row>
    <row r="667" spans="8:8">
      <c r="H667" s="34" t="str">
        <f t="shared" si="17"/>
        <v/>
      </c>
    </row>
    <row r="668" spans="8:8">
      <c r="H668" s="34" t="str">
        <f t="shared" si="17"/>
        <v/>
      </c>
    </row>
    <row r="669" spans="8:8">
      <c r="H669" s="34" t="str">
        <f t="shared" si="17"/>
        <v/>
      </c>
    </row>
    <row r="670" spans="8:8">
      <c r="H670" s="34" t="str">
        <f t="shared" si="17"/>
        <v/>
      </c>
    </row>
    <row r="671" spans="8:8">
      <c r="H671" s="34" t="str">
        <f t="shared" si="17"/>
        <v/>
      </c>
    </row>
    <row r="672" spans="8:8">
      <c r="H672" s="34" t="str">
        <f t="shared" si="17"/>
        <v/>
      </c>
    </row>
    <row r="673" spans="8:8">
      <c r="H673" s="34" t="str">
        <f t="shared" si="17"/>
        <v/>
      </c>
    </row>
    <row r="674" spans="8:8">
      <c r="H674" s="34" t="str">
        <f t="shared" si="17"/>
        <v/>
      </c>
    </row>
    <row r="675" spans="8:8">
      <c r="H675" s="34" t="str">
        <f t="shared" si="17"/>
        <v/>
      </c>
    </row>
    <row r="676" spans="8:8">
      <c r="H676" s="34" t="str">
        <f t="shared" si="17"/>
        <v/>
      </c>
    </row>
    <row r="677" spans="8:8">
      <c r="H677" s="34" t="str">
        <f t="shared" si="17"/>
        <v/>
      </c>
    </row>
    <row r="678" spans="8:8">
      <c r="H678" s="34" t="str">
        <f t="shared" si="17"/>
        <v/>
      </c>
    </row>
    <row r="679" spans="8:8">
      <c r="H679" s="34" t="str">
        <f t="shared" si="17"/>
        <v/>
      </c>
    </row>
    <row r="680" spans="8:8">
      <c r="H680" s="34" t="str">
        <f t="shared" si="17"/>
        <v/>
      </c>
    </row>
    <row r="681" spans="8:8">
      <c r="H681" s="34" t="str">
        <f t="shared" si="17"/>
        <v/>
      </c>
    </row>
    <row r="682" spans="8:8">
      <c r="H682" s="34" t="str">
        <f t="shared" si="17"/>
        <v/>
      </c>
    </row>
    <row r="683" spans="8:8">
      <c r="H683" s="34" t="str">
        <f t="shared" si="17"/>
        <v/>
      </c>
    </row>
    <row r="684" spans="8:8">
      <c r="H684" s="34" t="str">
        <f t="shared" si="17"/>
        <v/>
      </c>
    </row>
    <row r="685" spans="8:8">
      <c r="H685" s="34" t="str">
        <f t="shared" si="17"/>
        <v/>
      </c>
    </row>
    <row r="686" spans="8:8">
      <c r="H686" s="34" t="str">
        <f t="shared" si="17"/>
        <v/>
      </c>
    </row>
    <row r="687" spans="8:8">
      <c r="H687" s="34" t="str">
        <f t="shared" si="17"/>
        <v/>
      </c>
    </row>
    <row r="688" spans="8:8">
      <c r="H688" s="34" t="str">
        <f t="shared" si="17"/>
        <v/>
      </c>
    </row>
    <row r="689" spans="8:8">
      <c r="H689" s="34" t="str">
        <f t="shared" si="17"/>
        <v/>
      </c>
    </row>
    <row r="690" spans="8:8">
      <c r="H690" s="34" t="str">
        <f t="shared" si="17"/>
        <v/>
      </c>
    </row>
    <row r="691" spans="8:8">
      <c r="H691" s="34" t="str">
        <f t="shared" si="17"/>
        <v/>
      </c>
    </row>
    <row r="692" spans="8:8">
      <c r="H692" s="34" t="str">
        <f t="shared" si="17"/>
        <v/>
      </c>
    </row>
    <row r="693" spans="8:8">
      <c r="H693" s="34" t="str">
        <f t="shared" si="17"/>
        <v/>
      </c>
    </row>
    <row r="694" spans="8:8">
      <c r="H694" s="34" t="str">
        <f t="shared" si="17"/>
        <v/>
      </c>
    </row>
    <row r="695" spans="8:8">
      <c r="H695" s="34" t="str">
        <f t="shared" si="17"/>
        <v/>
      </c>
    </row>
    <row r="696" spans="8:8">
      <c r="H696" s="34" t="str">
        <f t="shared" si="17"/>
        <v/>
      </c>
    </row>
    <row r="697" spans="8:8">
      <c r="H697" s="34" t="str">
        <f t="shared" si="17"/>
        <v/>
      </c>
    </row>
    <row r="698" spans="8:8">
      <c r="H698" s="34" t="str">
        <f t="shared" si="17"/>
        <v/>
      </c>
    </row>
    <row r="699" spans="8:8">
      <c r="H699" s="34" t="str">
        <f t="shared" si="17"/>
        <v/>
      </c>
    </row>
    <row r="700" spans="8:8">
      <c r="H700" s="34" t="str">
        <f t="shared" si="17"/>
        <v/>
      </c>
    </row>
    <row r="701" spans="8:8">
      <c r="H701" s="34" t="str">
        <f t="shared" si="17"/>
        <v/>
      </c>
    </row>
    <row r="702" spans="8:8">
      <c r="H702" s="34" t="str">
        <f t="shared" si="17"/>
        <v/>
      </c>
    </row>
    <row r="703" spans="8:8">
      <c r="H703" s="34" t="str">
        <f t="shared" si="17"/>
        <v/>
      </c>
    </row>
    <row r="704" spans="8:8">
      <c r="H704" s="34" t="str">
        <f t="shared" si="17"/>
        <v/>
      </c>
    </row>
    <row r="705" spans="8:8">
      <c r="H705" s="34" t="str">
        <f t="shared" si="17"/>
        <v/>
      </c>
    </row>
    <row r="706" spans="8:8">
      <c r="H706" s="34" t="str">
        <f t="shared" si="17"/>
        <v/>
      </c>
    </row>
    <row r="707" spans="8:8">
      <c r="H707" s="34" t="str">
        <f t="shared" si="17"/>
        <v/>
      </c>
    </row>
    <row r="708" spans="8:8">
      <c r="H708" s="34" t="str">
        <f t="shared" ref="H708:H771" si="18">IF(A708="","",SUM(I708:DZ708))</f>
        <v/>
      </c>
    </row>
    <row r="709" spans="8:8">
      <c r="H709" s="34" t="str">
        <f t="shared" si="18"/>
        <v/>
      </c>
    </row>
    <row r="710" spans="8:8">
      <c r="H710" s="34" t="str">
        <f t="shared" si="18"/>
        <v/>
      </c>
    </row>
    <row r="711" spans="8:8">
      <c r="H711" s="34" t="str">
        <f t="shared" si="18"/>
        <v/>
      </c>
    </row>
    <row r="712" spans="8:8">
      <c r="H712" s="34" t="str">
        <f t="shared" si="18"/>
        <v/>
      </c>
    </row>
    <row r="713" spans="8:8">
      <c r="H713" s="34" t="str">
        <f t="shared" si="18"/>
        <v/>
      </c>
    </row>
    <row r="714" spans="8:8">
      <c r="H714" s="34" t="str">
        <f t="shared" si="18"/>
        <v/>
      </c>
    </row>
    <row r="715" spans="8:8">
      <c r="H715" s="34" t="str">
        <f t="shared" si="18"/>
        <v/>
      </c>
    </row>
    <row r="716" spans="8:8">
      <c r="H716" s="34" t="str">
        <f t="shared" si="18"/>
        <v/>
      </c>
    </row>
    <row r="717" spans="8:8">
      <c r="H717" s="34" t="str">
        <f t="shared" si="18"/>
        <v/>
      </c>
    </row>
    <row r="718" spans="8:8">
      <c r="H718" s="34" t="str">
        <f t="shared" si="18"/>
        <v/>
      </c>
    </row>
    <row r="719" spans="8:8">
      <c r="H719" s="34" t="str">
        <f t="shared" si="18"/>
        <v/>
      </c>
    </row>
    <row r="720" spans="8:8">
      <c r="H720" s="34" t="str">
        <f t="shared" si="18"/>
        <v/>
      </c>
    </row>
    <row r="721" spans="8:8">
      <c r="H721" s="34" t="str">
        <f t="shared" si="18"/>
        <v/>
      </c>
    </row>
    <row r="722" spans="8:8">
      <c r="H722" s="34" t="str">
        <f t="shared" si="18"/>
        <v/>
      </c>
    </row>
    <row r="723" spans="8:8">
      <c r="H723" s="34" t="str">
        <f t="shared" si="18"/>
        <v/>
      </c>
    </row>
    <row r="724" spans="8:8">
      <c r="H724" s="34" t="str">
        <f t="shared" si="18"/>
        <v/>
      </c>
    </row>
    <row r="725" spans="8:8">
      <c r="H725" s="34" t="str">
        <f t="shared" si="18"/>
        <v/>
      </c>
    </row>
    <row r="726" spans="8:8">
      <c r="H726" s="34" t="str">
        <f t="shared" si="18"/>
        <v/>
      </c>
    </row>
    <row r="727" spans="8:8">
      <c r="H727" s="34" t="str">
        <f t="shared" si="18"/>
        <v/>
      </c>
    </row>
    <row r="728" spans="8:8">
      <c r="H728" s="34" t="str">
        <f t="shared" si="18"/>
        <v/>
      </c>
    </row>
    <row r="729" spans="8:8">
      <c r="H729" s="34" t="str">
        <f t="shared" si="18"/>
        <v/>
      </c>
    </row>
    <row r="730" spans="8:8">
      <c r="H730" s="34" t="str">
        <f t="shared" si="18"/>
        <v/>
      </c>
    </row>
    <row r="731" spans="8:8">
      <c r="H731" s="34" t="str">
        <f t="shared" si="18"/>
        <v/>
      </c>
    </row>
    <row r="732" spans="8:8">
      <c r="H732" s="34" t="str">
        <f t="shared" si="18"/>
        <v/>
      </c>
    </row>
    <row r="733" spans="8:8">
      <c r="H733" s="34" t="str">
        <f t="shared" si="18"/>
        <v/>
      </c>
    </row>
    <row r="734" spans="8:8">
      <c r="H734" s="34" t="str">
        <f t="shared" si="18"/>
        <v/>
      </c>
    </row>
    <row r="735" spans="8:8">
      <c r="H735" s="34" t="str">
        <f t="shared" si="18"/>
        <v/>
      </c>
    </row>
    <row r="736" spans="8:8">
      <c r="H736" s="34" t="str">
        <f t="shared" si="18"/>
        <v/>
      </c>
    </row>
    <row r="737" spans="8:8">
      <c r="H737" s="34" t="str">
        <f t="shared" si="18"/>
        <v/>
      </c>
    </row>
    <row r="738" spans="8:8">
      <c r="H738" s="34" t="str">
        <f t="shared" si="18"/>
        <v/>
      </c>
    </row>
    <row r="739" spans="8:8">
      <c r="H739" s="34" t="str">
        <f t="shared" si="18"/>
        <v/>
      </c>
    </row>
    <row r="740" spans="8:8">
      <c r="H740" s="34" t="str">
        <f t="shared" si="18"/>
        <v/>
      </c>
    </row>
    <row r="741" spans="8:8">
      <c r="H741" s="34" t="str">
        <f t="shared" si="18"/>
        <v/>
      </c>
    </row>
    <row r="742" spans="8:8">
      <c r="H742" s="34" t="str">
        <f t="shared" si="18"/>
        <v/>
      </c>
    </row>
    <row r="743" spans="8:8">
      <c r="H743" s="34" t="str">
        <f t="shared" si="18"/>
        <v/>
      </c>
    </row>
    <row r="744" spans="8:8">
      <c r="H744" s="34" t="str">
        <f t="shared" si="18"/>
        <v/>
      </c>
    </row>
    <row r="745" spans="8:8">
      <c r="H745" s="34" t="str">
        <f t="shared" si="18"/>
        <v/>
      </c>
    </row>
    <row r="746" spans="8:8">
      <c r="H746" s="34" t="str">
        <f t="shared" si="18"/>
        <v/>
      </c>
    </row>
    <row r="747" spans="8:8">
      <c r="H747" s="34" t="str">
        <f t="shared" si="18"/>
        <v/>
      </c>
    </row>
    <row r="748" spans="8:8">
      <c r="H748" s="34" t="str">
        <f t="shared" si="18"/>
        <v/>
      </c>
    </row>
    <row r="749" spans="8:8">
      <c r="H749" s="34" t="str">
        <f t="shared" si="18"/>
        <v/>
      </c>
    </row>
    <row r="750" spans="8:8">
      <c r="H750" s="34" t="str">
        <f t="shared" si="18"/>
        <v/>
      </c>
    </row>
    <row r="751" spans="8:8">
      <c r="H751" s="34" t="str">
        <f t="shared" si="18"/>
        <v/>
      </c>
    </row>
    <row r="752" spans="8:8">
      <c r="H752" s="34" t="str">
        <f t="shared" si="18"/>
        <v/>
      </c>
    </row>
    <row r="753" spans="8:8">
      <c r="H753" s="34" t="str">
        <f t="shared" si="18"/>
        <v/>
      </c>
    </row>
    <row r="754" spans="8:8">
      <c r="H754" s="34" t="str">
        <f t="shared" si="18"/>
        <v/>
      </c>
    </row>
    <row r="755" spans="8:8">
      <c r="H755" s="34" t="str">
        <f t="shared" si="18"/>
        <v/>
      </c>
    </row>
    <row r="756" spans="8:8">
      <c r="H756" s="34" t="str">
        <f t="shared" si="18"/>
        <v/>
      </c>
    </row>
    <row r="757" spans="8:8">
      <c r="H757" s="34" t="str">
        <f t="shared" si="18"/>
        <v/>
      </c>
    </row>
    <row r="758" spans="8:8">
      <c r="H758" s="34" t="str">
        <f t="shared" si="18"/>
        <v/>
      </c>
    </row>
    <row r="759" spans="8:8">
      <c r="H759" s="34" t="str">
        <f t="shared" si="18"/>
        <v/>
      </c>
    </row>
    <row r="760" spans="8:8">
      <c r="H760" s="34" t="str">
        <f t="shared" si="18"/>
        <v/>
      </c>
    </row>
    <row r="761" spans="8:8">
      <c r="H761" s="34" t="str">
        <f t="shared" si="18"/>
        <v/>
      </c>
    </row>
    <row r="762" spans="8:8">
      <c r="H762" s="34" t="str">
        <f t="shared" si="18"/>
        <v/>
      </c>
    </row>
    <row r="763" spans="8:8">
      <c r="H763" s="34" t="str">
        <f t="shared" si="18"/>
        <v/>
      </c>
    </row>
    <row r="764" spans="8:8">
      <c r="H764" s="34" t="str">
        <f t="shared" si="18"/>
        <v/>
      </c>
    </row>
    <row r="765" spans="8:8">
      <c r="H765" s="34" t="str">
        <f t="shared" si="18"/>
        <v/>
      </c>
    </row>
    <row r="766" spans="8:8">
      <c r="H766" s="34" t="str">
        <f t="shared" si="18"/>
        <v/>
      </c>
    </row>
    <row r="767" spans="8:8">
      <c r="H767" s="34" t="str">
        <f t="shared" si="18"/>
        <v/>
      </c>
    </row>
    <row r="768" spans="8:8">
      <c r="H768" s="34" t="str">
        <f t="shared" si="18"/>
        <v/>
      </c>
    </row>
    <row r="769" spans="8:8">
      <c r="H769" s="34" t="str">
        <f t="shared" si="18"/>
        <v/>
      </c>
    </row>
    <row r="770" spans="8:8">
      <c r="H770" s="34" t="str">
        <f t="shared" si="18"/>
        <v/>
      </c>
    </row>
    <row r="771" spans="8:8">
      <c r="H771" s="34" t="str">
        <f t="shared" si="18"/>
        <v/>
      </c>
    </row>
    <row r="772" spans="8:8">
      <c r="H772" s="34" t="str">
        <f t="shared" ref="H772:H835" si="19">IF(A772="","",SUM(I772:DZ772))</f>
        <v/>
      </c>
    </row>
    <row r="773" spans="8:8">
      <c r="H773" s="34" t="str">
        <f t="shared" si="19"/>
        <v/>
      </c>
    </row>
    <row r="774" spans="8:8">
      <c r="H774" s="34" t="str">
        <f t="shared" si="19"/>
        <v/>
      </c>
    </row>
    <row r="775" spans="8:8">
      <c r="H775" s="34" t="str">
        <f t="shared" si="19"/>
        <v/>
      </c>
    </row>
    <row r="776" spans="8:8">
      <c r="H776" s="34" t="str">
        <f t="shared" si="19"/>
        <v/>
      </c>
    </row>
    <row r="777" spans="8:8">
      <c r="H777" s="34" t="str">
        <f t="shared" si="19"/>
        <v/>
      </c>
    </row>
    <row r="778" spans="8:8">
      <c r="H778" s="34" t="str">
        <f t="shared" si="19"/>
        <v/>
      </c>
    </row>
    <row r="779" spans="8:8">
      <c r="H779" s="34" t="str">
        <f t="shared" si="19"/>
        <v/>
      </c>
    </row>
    <row r="780" spans="8:8">
      <c r="H780" s="34" t="str">
        <f t="shared" si="19"/>
        <v/>
      </c>
    </row>
    <row r="781" spans="8:8">
      <c r="H781" s="34" t="str">
        <f t="shared" si="19"/>
        <v/>
      </c>
    </row>
    <row r="782" spans="8:8">
      <c r="H782" s="34" t="str">
        <f t="shared" si="19"/>
        <v/>
      </c>
    </row>
    <row r="783" spans="8:8">
      <c r="H783" s="34" t="str">
        <f t="shared" si="19"/>
        <v/>
      </c>
    </row>
    <row r="784" spans="8:8">
      <c r="H784" s="34" t="str">
        <f t="shared" si="19"/>
        <v/>
      </c>
    </row>
    <row r="785" spans="8:8">
      <c r="H785" s="34" t="str">
        <f t="shared" si="19"/>
        <v/>
      </c>
    </row>
    <row r="786" spans="8:8">
      <c r="H786" s="34" t="str">
        <f t="shared" si="19"/>
        <v/>
      </c>
    </row>
    <row r="787" spans="8:8">
      <c r="H787" s="34" t="str">
        <f t="shared" si="19"/>
        <v/>
      </c>
    </row>
    <row r="788" spans="8:8">
      <c r="H788" s="34" t="str">
        <f t="shared" si="19"/>
        <v/>
      </c>
    </row>
    <row r="789" spans="8:8">
      <c r="H789" s="34" t="str">
        <f t="shared" si="19"/>
        <v/>
      </c>
    </row>
    <row r="790" spans="8:8">
      <c r="H790" s="34" t="str">
        <f t="shared" si="19"/>
        <v/>
      </c>
    </row>
    <row r="791" spans="8:8">
      <c r="H791" s="34" t="str">
        <f t="shared" si="19"/>
        <v/>
      </c>
    </row>
    <row r="792" spans="8:8">
      <c r="H792" s="34" t="str">
        <f t="shared" si="19"/>
        <v/>
      </c>
    </row>
    <row r="793" spans="8:8">
      <c r="H793" s="34" t="str">
        <f t="shared" si="19"/>
        <v/>
      </c>
    </row>
    <row r="794" spans="8:8">
      <c r="H794" s="34" t="str">
        <f t="shared" si="19"/>
        <v/>
      </c>
    </row>
    <row r="795" spans="8:8">
      <c r="H795" s="34" t="str">
        <f t="shared" si="19"/>
        <v/>
      </c>
    </row>
    <row r="796" spans="8:8">
      <c r="H796" s="34" t="str">
        <f t="shared" si="19"/>
        <v/>
      </c>
    </row>
    <row r="797" spans="8:8">
      <c r="H797" s="34" t="str">
        <f t="shared" si="19"/>
        <v/>
      </c>
    </row>
    <row r="798" spans="8:8">
      <c r="H798" s="34" t="str">
        <f t="shared" si="19"/>
        <v/>
      </c>
    </row>
    <row r="799" spans="8:8">
      <c r="H799" s="34" t="str">
        <f t="shared" si="19"/>
        <v/>
      </c>
    </row>
    <row r="800" spans="8:8">
      <c r="H800" s="34" t="str">
        <f t="shared" si="19"/>
        <v/>
      </c>
    </row>
    <row r="801" spans="8:8">
      <c r="H801" s="34" t="str">
        <f t="shared" si="19"/>
        <v/>
      </c>
    </row>
    <row r="802" spans="8:8">
      <c r="H802" s="34" t="str">
        <f t="shared" si="19"/>
        <v/>
      </c>
    </row>
    <row r="803" spans="8:8">
      <c r="H803" s="34" t="str">
        <f t="shared" si="19"/>
        <v/>
      </c>
    </row>
    <row r="804" spans="8:8">
      <c r="H804" s="34" t="str">
        <f t="shared" si="19"/>
        <v/>
      </c>
    </row>
    <row r="805" spans="8:8">
      <c r="H805" s="34" t="str">
        <f t="shared" si="19"/>
        <v/>
      </c>
    </row>
    <row r="806" spans="8:8">
      <c r="H806" s="34" t="str">
        <f t="shared" si="19"/>
        <v/>
      </c>
    </row>
    <row r="807" spans="8:8">
      <c r="H807" s="34" t="str">
        <f t="shared" si="19"/>
        <v/>
      </c>
    </row>
    <row r="808" spans="8:8">
      <c r="H808" s="34" t="str">
        <f t="shared" si="19"/>
        <v/>
      </c>
    </row>
    <row r="809" spans="8:8">
      <c r="H809" s="34" t="str">
        <f t="shared" si="19"/>
        <v/>
      </c>
    </row>
    <row r="810" spans="8:8">
      <c r="H810" s="34" t="str">
        <f t="shared" si="19"/>
        <v/>
      </c>
    </row>
    <row r="811" spans="8:8">
      <c r="H811" s="34" t="str">
        <f t="shared" si="19"/>
        <v/>
      </c>
    </row>
    <row r="812" spans="8:8">
      <c r="H812" s="34" t="str">
        <f t="shared" si="19"/>
        <v/>
      </c>
    </row>
    <row r="813" spans="8:8">
      <c r="H813" s="34" t="str">
        <f t="shared" si="19"/>
        <v/>
      </c>
    </row>
    <row r="814" spans="8:8">
      <c r="H814" s="34" t="str">
        <f t="shared" si="19"/>
        <v/>
      </c>
    </row>
    <row r="815" spans="8:8">
      <c r="H815" s="34" t="str">
        <f t="shared" si="19"/>
        <v/>
      </c>
    </row>
    <row r="816" spans="8:8">
      <c r="H816" s="34" t="str">
        <f t="shared" si="19"/>
        <v/>
      </c>
    </row>
    <row r="817" spans="8:8">
      <c r="H817" s="34" t="str">
        <f t="shared" si="19"/>
        <v/>
      </c>
    </row>
    <row r="818" spans="8:8">
      <c r="H818" s="34" t="str">
        <f t="shared" si="19"/>
        <v/>
      </c>
    </row>
    <row r="819" spans="8:8">
      <c r="H819" s="34" t="str">
        <f t="shared" si="19"/>
        <v/>
      </c>
    </row>
    <row r="820" spans="8:8">
      <c r="H820" s="34" t="str">
        <f t="shared" si="19"/>
        <v/>
      </c>
    </row>
    <row r="821" spans="8:8">
      <c r="H821" s="34" t="str">
        <f t="shared" si="19"/>
        <v/>
      </c>
    </row>
    <row r="822" spans="8:8">
      <c r="H822" s="34" t="str">
        <f t="shared" si="19"/>
        <v/>
      </c>
    </row>
    <row r="823" spans="8:8">
      <c r="H823" s="34" t="str">
        <f t="shared" si="19"/>
        <v/>
      </c>
    </row>
    <row r="824" spans="8:8">
      <c r="H824" s="34" t="str">
        <f t="shared" si="19"/>
        <v/>
      </c>
    </row>
    <row r="825" spans="8:8">
      <c r="H825" s="34" t="str">
        <f t="shared" si="19"/>
        <v/>
      </c>
    </row>
    <row r="826" spans="8:8">
      <c r="H826" s="34" t="str">
        <f t="shared" si="19"/>
        <v/>
      </c>
    </row>
    <row r="827" spans="8:8">
      <c r="H827" s="34" t="str">
        <f t="shared" si="19"/>
        <v/>
      </c>
    </row>
    <row r="828" spans="8:8">
      <c r="H828" s="34" t="str">
        <f t="shared" si="19"/>
        <v/>
      </c>
    </row>
    <row r="829" spans="8:8">
      <c r="H829" s="34" t="str">
        <f t="shared" si="19"/>
        <v/>
      </c>
    </row>
    <row r="830" spans="8:8">
      <c r="H830" s="34" t="str">
        <f t="shared" si="19"/>
        <v/>
      </c>
    </row>
    <row r="831" spans="8:8">
      <c r="H831" s="34" t="str">
        <f t="shared" si="19"/>
        <v/>
      </c>
    </row>
    <row r="832" spans="8:8">
      <c r="H832" s="34" t="str">
        <f t="shared" si="19"/>
        <v/>
      </c>
    </row>
    <row r="833" spans="8:8">
      <c r="H833" s="34" t="str">
        <f t="shared" si="19"/>
        <v/>
      </c>
    </row>
    <row r="834" spans="8:8">
      <c r="H834" s="34" t="str">
        <f t="shared" si="19"/>
        <v/>
      </c>
    </row>
    <row r="835" spans="8:8">
      <c r="H835" s="34" t="str">
        <f t="shared" si="19"/>
        <v/>
      </c>
    </row>
    <row r="836" spans="8:8">
      <c r="H836" s="34" t="str">
        <f t="shared" ref="H836:H899" si="20">IF(A836="","",SUM(I836:DZ836))</f>
        <v/>
      </c>
    </row>
    <row r="837" spans="8:8">
      <c r="H837" s="34" t="str">
        <f t="shared" si="20"/>
        <v/>
      </c>
    </row>
    <row r="838" spans="8:8">
      <c r="H838" s="34" t="str">
        <f t="shared" si="20"/>
        <v/>
      </c>
    </row>
    <row r="839" spans="8:8">
      <c r="H839" s="34" t="str">
        <f t="shared" si="20"/>
        <v/>
      </c>
    </row>
    <row r="840" spans="8:8">
      <c r="H840" s="34" t="str">
        <f t="shared" si="20"/>
        <v/>
      </c>
    </row>
    <row r="841" spans="8:8">
      <c r="H841" s="34" t="str">
        <f t="shared" si="20"/>
        <v/>
      </c>
    </row>
    <row r="842" spans="8:8">
      <c r="H842" s="34" t="str">
        <f t="shared" si="20"/>
        <v/>
      </c>
    </row>
    <row r="843" spans="8:8">
      <c r="H843" s="34" t="str">
        <f t="shared" si="20"/>
        <v/>
      </c>
    </row>
    <row r="844" spans="8:8">
      <c r="H844" s="34" t="str">
        <f t="shared" si="20"/>
        <v/>
      </c>
    </row>
    <row r="845" spans="8:8">
      <c r="H845" s="34" t="str">
        <f t="shared" si="20"/>
        <v/>
      </c>
    </row>
    <row r="846" spans="8:8">
      <c r="H846" s="34" t="str">
        <f t="shared" si="20"/>
        <v/>
      </c>
    </row>
    <row r="847" spans="8:8">
      <c r="H847" s="34" t="str">
        <f t="shared" si="20"/>
        <v/>
      </c>
    </row>
    <row r="848" spans="8:8">
      <c r="H848" s="34" t="str">
        <f t="shared" si="20"/>
        <v/>
      </c>
    </row>
    <row r="849" spans="8:8">
      <c r="H849" s="34" t="str">
        <f t="shared" si="20"/>
        <v/>
      </c>
    </row>
    <row r="850" spans="8:8">
      <c r="H850" s="34" t="str">
        <f t="shared" si="20"/>
        <v/>
      </c>
    </row>
    <row r="851" spans="8:8">
      <c r="H851" s="34" t="str">
        <f t="shared" si="20"/>
        <v/>
      </c>
    </row>
    <row r="852" spans="8:8">
      <c r="H852" s="34" t="str">
        <f t="shared" si="20"/>
        <v/>
      </c>
    </row>
    <row r="853" spans="8:8">
      <c r="H853" s="34" t="str">
        <f t="shared" si="20"/>
        <v/>
      </c>
    </row>
    <row r="854" spans="8:8">
      <c r="H854" s="34" t="str">
        <f t="shared" si="20"/>
        <v/>
      </c>
    </row>
    <row r="855" spans="8:8">
      <c r="H855" s="34" t="str">
        <f t="shared" si="20"/>
        <v/>
      </c>
    </row>
    <row r="856" spans="8:8">
      <c r="H856" s="34" t="str">
        <f t="shared" si="20"/>
        <v/>
      </c>
    </row>
    <row r="857" spans="8:8">
      <c r="H857" s="34" t="str">
        <f t="shared" si="20"/>
        <v/>
      </c>
    </row>
    <row r="858" spans="8:8">
      <c r="H858" s="34" t="str">
        <f t="shared" si="20"/>
        <v/>
      </c>
    </row>
    <row r="859" spans="8:8">
      <c r="H859" s="34" t="str">
        <f t="shared" si="20"/>
        <v/>
      </c>
    </row>
    <row r="860" spans="8:8">
      <c r="H860" s="34" t="str">
        <f t="shared" si="20"/>
        <v/>
      </c>
    </row>
    <row r="861" spans="8:8">
      <c r="H861" s="34" t="str">
        <f t="shared" si="20"/>
        <v/>
      </c>
    </row>
    <row r="862" spans="8:8">
      <c r="H862" s="34" t="str">
        <f t="shared" si="20"/>
        <v/>
      </c>
    </row>
    <row r="863" spans="8:8">
      <c r="H863" s="34" t="str">
        <f t="shared" si="20"/>
        <v/>
      </c>
    </row>
    <row r="864" spans="8:8">
      <c r="H864" s="34" t="str">
        <f t="shared" si="20"/>
        <v/>
      </c>
    </row>
    <row r="865" spans="8:8">
      <c r="H865" s="34" t="str">
        <f t="shared" si="20"/>
        <v/>
      </c>
    </row>
    <row r="866" spans="8:8">
      <c r="H866" s="34" t="str">
        <f t="shared" si="20"/>
        <v/>
      </c>
    </row>
    <row r="867" spans="8:8">
      <c r="H867" s="34" t="str">
        <f t="shared" si="20"/>
        <v/>
      </c>
    </row>
    <row r="868" spans="8:8">
      <c r="H868" s="34" t="str">
        <f t="shared" si="20"/>
        <v/>
      </c>
    </row>
    <row r="869" spans="8:8">
      <c r="H869" s="34" t="str">
        <f t="shared" si="20"/>
        <v/>
      </c>
    </row>
    <row r="870" spans="8:8">
      <c r="H870" s="34" t="str">
        <f t="shared" si="20"/>
        <v/>
      </c>
    </row>
    <row r="871" spans="8:8">
      <c r="H871" s="34" t="str">
        <f t="shared" si="20"/>
        <v/>
      </c>
    </row>
    <row r="872" spans="8:8">
      <c r="H872" s="34" t="str">
        <f t="shared" si="20"/>
        <v/>
      </c>
    </row>
    <row r="873" spans="8:8">
      <c r="H873" s="34" t="str">
        <f t="shared" si="20"/>
        <v/>
      </c>
    </row>
    <row r="874" spans="8:8">
      <c r="H874" s="34" t="str">
        <f t="shared" si="20"/>
        <v/>
      </c>
    </row>
    <row r="875" spans="8:8">
      <c r="H875" s="34" t="str">
        <f t="shared" si="20"/>
        <v/>
      </c>
    </row>
    <row r="876" spans="8:8">
      <c r="H876" s="34" t="str">
        <f t="shared" si="20"/>
        <v/>
      </c>
    </row>
    <row r="877" spans="8:8">
      <c r="H877" s="34" t="str">
        <f t="shared" si="20"/>
        <v/>
      </c>
    </row>
    <row r="878" spans="8:8">
      <c r="H878" s="34" t="str">
        <f t="shared" si="20"/>
        <v/>
      </c>
    </row>
    <row r="879" spans="8:8">
      <c r="H879" s="34" t="str">
        <f t="shared" si="20"/>
        <v/>
      </c>
    </row>
    <row r="880" spans="8:8">
      <c r="H880" s="34" t="str">
        <f t="shared" si="20"/>
        <v/>
      </c>
    </row>
    <row r="881" spans="8:8">
      <c r="H881" s="34" t="str">
        <f t="shared" si="20"/>
        <v/>
      </c>
    </row>
    <row r="882" spans="8:8">
      <c r="H882" s="34" t="str">
        <f t="shared" si="20"/>
        <v/>
      </c>
    </row>
    <row r="883" spans="8:8">
      <c r="H883" s="34" t="str">
        <f t="shared" si="20"/>
        <v/>
      </c>
    </row>
    <row r="884" spans="8:8">
      <c r="H884" s="34" t="str">
        <f t="shared" si="20"/>
        <v/>
      </c>
    </row>
    <row r="885" spans="8:8">
      <c r="H885" s="34" t="str">
        <f t="shared" si="20"/>
        <v/>
      </c>
    </row>
    <row r="886" spans="8:8">
      <c r="H886" s="34" t="str">
        <f t="shared" si="20"/>
        <v/>
      </c>
    </row>
    <row r="887" spans="8:8">
      <c r="H887" s="34" t="str">
        <f t="shared" si="20"/>
        <v/>
      </c>
    </row>
    <row r="888" spans="8:8">
      <c r="H888" s="34" t="str">
        <f t="shared" si="20"/>
        <v/>
      </c>
    </row>
    <row r="889" spans="8:8">
      <c r="H889" s="34" t="str">
        <f t="shared" si="20"/>
        <v/>
      </c>
    </row>
    <row r="890" spans="8:8">
      <c r="H890" s="34" t="str">
        <f t="shared" si="20"/>
        <v/>
      </c>
    </row>
    <row r="891" spans="8:8">
      <c r="H891" s="34" t="str">
        <f t="shared" si="20"/>
        <v/>
      </c>
    </row>
    <row r="892" spans="8:8">
      <c r="H892" s="34" t="str">
        <f t="shared" si="20"/>
        <v/>
      </c>
    </row>
    <row r="893" spans="8:8">
      <c r="H893" s="34" t="str">
        <f t="shared" si="20"/>
        <v/>
      </c>
    </row>
    <row r="894" spans="8:8">
      <c r="H894" s="34" t="str">
        <f t="shared" si="20"/>
        <v/>
      </c>
    </row>
    <row r="895" spans="8:8">
      <c r="H895" s="34" t="str">
        <f t="shared" si="20"/>
        <v/>
      </c>
    </row>
    <row r="896" spans="8:8">
      <c r="H896" s="34" t="str">
        <f t="shared" si="20"/>
        <v/>
      </c>
    </row>
    <row r="897" spans="8:8">
      <c r="H897" s="34" t="str">
        <f t="shared" si="20"/>
        <v/>
      </c>
    </row>
    <row r="898" spans="8:8">
      <c r="H898" s="34" t="str">
        <f t="shared" si="20"/>
        <v/>
      </c>
    </row>
    <row r="899" spans="8:8">
      <c r="H899" s="34" t="str">
        <f t="shared" si="20"/>
        <v/>
      </c>
    </row>
    <row r="900" spans="8:8">
      <c r="H900" s="34" t="str">
        <f t="shared" ref="H900:H963" si="21">IF(A900="","",SUM(I900:DZ900))</f>
        <v/>
      </c>
    </row>
    <row r="901" spans="8:8">
      <c r="H901" s="34" t="str">
        <f t="shared" si="21"/>
        <v/>
      </c>
    </row>
    <row r="902" spans="8:8">
      <c r="H902" s="34" t="str">
        <f t="shared" si="21"/>
        <v/>
      </c>
    </row>
    <row r="903" spans="8:8">
      <c r="H903" s="34" t="str">
        <f t="shared" si="21"/>
        <v/>
      </c>
    </row>
    <row r="904" spans="8:8">
      <c r="H904" s="34" t="str">
        <f t="shared" si="21"/>
        <v/>
      </c>
    </row>
    <row r="905" spans="8:8">
      <c r="H905" s="34" t="str">
        <f t="shared" si="21"/>
        <v/>
      </c>
    </row>
    <row r="906" spans="8:8">
      <c r="H906" s="34" t="str">
        <f t="shared" si="21"/>
        <v/>
      </c>
    </row>
    <row r="907" spans="8:8">
      <c r="H907" s="34" t="str">
        <f t="shared" si="21"/>
        <v/>
      </c>
    </row>
    <row r="908" spans="8:8">
      <c r="H908" s="34" t="str">
        <f t="shared" si="21"/>
        <v/>
      </c>
    </row>
    <row r="909" spans="8:8">
      <c r="H909" s="34" t="str">
        <f t="shared" si="21"/>
        <v/>
      </c>
    </row>
    <row r="910" spans="8:8">
      <c r="H910" s="34" t="str">
        <f t="shared" si="21"/>
        <v/>
      </c>
    </row>
    <row r="911" spans="8:8">
      <c r="H911" s="34" t="str">
        <f t="shared" si="21"/>
        <v/>
      </c>
    </row>
    <row r="912" spans="8:8">
      <c r="H912" s="34" t="str">
        <f t="shared" si="21"/>
        <v/>
      </c>
    </row>
    <row r="913" spans="8:8">
      <c r="H913" s="34" t="str">
        <f t="shared" si="21"/>
        <v/>
      </c>
    </row>
    <row r="914" spans="8:8">
      <c r="H914" s="34" t="str">
        <f t="shared" si="21"/>
        <v/>
      </c>
    </row>
    <row r="915" spans="8:8">
      <c r="H915" s="34" t="str">
        <f t="shared" si="21"/>
        <v/>
      </c>
    </row>
    <row r="916" spans="8:8">
      <c r="H916" s="34" t="str">
        <f t="shared" si="21"/>
        <v/>
      </c>
    </row>
    <row r="917" spans="8:8">
      <c r="H917" s="34" t="str">
        <f t="shared" si="21"/>
        <v/>
      </c>
    </row>
    <row r="918" spans="8:8">
      <c r="H918" s="34" t="str">
        <f t="shared" si="21"/>
        <v/>
      </c>
    </row>
    <row r="919" spans="8:8">
      <c r="H919" s="34" t="str">
        <f t="shared" si="21"/>
        <v/>
      </c>
    </row>
    <row r="920" spans="8:8">
      <c r="H920" s="34" t="str">
        <f t="shared" si="21"/>
        <v/>
      </c>
    </row>
    <row r="921" spans="8:8">
      <c r="H921" s="34" t="str">
        <f t="shared" si="21"/>
        <v/>
      </c>
    </row>
    <row r="922" spans="8:8">
      <c r="H922" s="34" t="str">
        <f t="shared" si="21"/>
        <v/>
      </c>
    </row>
    <row r="923" spans="8:8">
      <c r="H923" s="34" t="str">
        <f t="shared" si="21"/>
        <v/>
      </c>
    </row>
    <row r="924" spans="8:8">
      <c r="H924" s="34" t="str">
        <f t="shared" si="21"/>
        <v/>
      </c>
    </row>
    <row r="925" spans="8:8">
      <c r="H925" s="34" t="str">
        <f t="shared" si="21"/>
        <v/>
      </c>
    </row>
    <row r="926" spans="8:8">
      <c r="H926" s="34" t="str">
        <f t="shared" si="21"/>
        <v/>
      </c>
    </row>
    <row r="927" spans="8:8">
      <c r="H927" s="34" t="str">
        <f t="shared" si="21"/>
        <v/>
      </c>
    </row>
    <row r="928" spans="8:8">
      <c r="H928" s="34" t="str">
        <f t="shared" si="21"/>
        <v/>
      </c>
    </row>
    <row r="929" spans="8:8">
      <c r="H929" s="34" t="str">
        <f t="shared" si="21"/>
        <v/>
      </c>
    </row>
    <row r="930" spans="8:8">
      <c r="H930" s="34" t="str">
        <f t="shared" si="21"/>
        <v/>
      </c>
    </row>
    <row r="931" spans="8:8">
      <c r="H931" s="34" t="str">
        <f t="shared" si="21"/>
        <v/>
      </c>
    </row>
    <row r="932" spans="8:8">
      <c r="H932" s="34" t="str">
        <f t="shared" si="21"/>
        <v/>
      </c>
    </row>
    <row r="933" spans="8:8">
      <c r="H933" s="34" t="str">
        <f t="shared" si="21"/>
        <v/>
      </c>
    </row>
    <row r="934" spans="8:8">
      <c r="H934" s="34" t="str">
        <f t="shared" si="21"/>
        <v/>
      </c>
    </row>
    <row r="935" spans="8:8">
      <c r="H935" s="34" t="str">
        <f t="shared" si="21"/>
        <v/>
      </c>
    </row>
    <row r="936" spans="8:8">
      <c r="H936" s="34" t="str">
        <f t="shared" si="21"/>
        <v/>
      </c>
    </row>
    <row r="937" spans="8:8">
      <c r="H937" s="34" t="str">
        <f t="shared" si="21"/>
        <v/>
      </c>
    </row>
    <row r="938" spans="8:8">
      <c r="H938" s="34" t="str">
        <f t="shared" si="21"/>
        <v/>
      </c>
    </row>
    <row r="939" spans="8:8">
      <c r="H939" s="34" t="str">
        <f t="shared" si="21"/>
        <v/>
      </c>
    </row>
    <row r="940" spans="8:8">
      <c r="H940" s="34" t="str">
        <f t="shared" si="21"/>
        <v/>
      </c>
    </row>
    <row r="941" spans="8:8">
      <c r="H941" s="34" t="str">
        <f t="shared" si="21"/>
        <v/>
      </c>
    </row>
    <row r="942" spans="8:8">
      <c r="H942" s="34" t="str">
        <f t="shared" si="21"/>
        <v/>
      </c>
    </row>
    <row r="943" spans="8:8">
      <c r="H943" s="34" t="str">
        <f t="shared" si="21"/>
        <v/>
      </c>
    </row>
    <row r="944" spans="8:8">
      <c r="H944" s="34" t="str">
        <f t="shared" si="21"/>
        <v/>
      </c>
    </row>
    <row r="945" spans="8:8">
      <c r="H945" s="34" t="str">
        <f t="shared" si="21"/>
        <v/>
      </c>
    </row>
    <row r="946" spans="8:8">
      <c r="H946" s="34" t="str">
        <f t="shared" si="21"/>
        <v/>
      </c>
    </row>
    <row r="947" spans="8:8">
      <c r="H947" s="34" t="str">
        <f t="shared" si="21"/>
        <v/>
      </c>
    </row>
    <row r="948" spans="8:8">
      <c r="H948" s="34" t="str">
        <f t="shared" si="21"/>
        <v/>
      </c>
    </row>
    <row r="949" spans="8:8">
      <c r="H949" s="34" t="str">
        <f t="shared" si="21"/>
        <v/>
      </c>
    </row>
    <row r="950" spans="8:8">
      <c r="H950" s="34" t="str">
        <f t="shared" si="21"/>
        <v/>
      </c>
    </row>
    <row r="951" spans="8:8">
      <c r="H951" s="34" t="str">
        <f t="shared" si="21"/>
        <v/>
      </c>
    </row>
    <row r="952" spans="8:8">
      <c r="H952" s="34" t="str">
        <f t="shared" si="21"/>
        <v/>
      </c>
    </row>
    <row r="953" spans="8:8">
      <c r="H953" s="34" t="str">
        <f t="shared" si="21"/>
        <v/>
      </c>
    </row>
    <row r="954" spans="8:8">
      <c r="H954" s="34" t="str">
        <f t="shared" si="21"/>
        <v/>
      </c>
    </row>
    <row r="955" spans="8:8">
      <c r="H955" s="34" t="str">
        <f t="shared" si="21"/>
        <v/>
      </c>
    </row>
    <row r="956" spans="8:8">
      <c r="H956" s="34" t="str">
        <f t="shared" si="21"/>
        <v/>
      </c>
    </row>
    <row r="957" spans="8:8">
      <c r="H957" s="34" t="str">
        <f t="shared" si="21"/>
        <v/>
      </c>
    </row>
    <row r="958" spans="8:8">
      <c r="H958" s="34" t="str">
        <f t="shared" si="21"/>
        <v/>
      </c>
    </row>
    <row r="959" spans="8:8">
      <c r="H959" s="34" t="str">
        <f t="shared" si="21"/>
        <v/>
      </c>
    </row>
    <row r="960" spans="8:8">
      <c r="H960" s="34" t="str">
        <f t="shared" si="21"/>
        <v/>
      </c>
    </row>
    <row r="961" spans="8:8">
      <c r="H961" s="34" t="str">
        <f t="shared" si="21"/>
        <v/>
      </c>
    </row>
    <row r="962" spans="8:8">
      <c r="H962" s="34" t="str">
        <f t="shared" si="21"/>
        <v/>
      </c>
    </row>
    <row r="963" spans="8:8">
      <c r="H963" s="34" t="str">
        <f t="shared" si="21"/>
        <v/>
      </c>
    </row>
    <row r="964" spans="8:8">
      <c r="H964" s="34" t="str">
        <f t="shared" ref="H964:H998" si="22">IF(A964="","",SUM(I964:DZ964))</f>
        <v/>
      </c>
    </row>
    <row r="965" spans="8:8">
      <c r="H965" s="34" t="str">
        <f t="shared" si="22"/>
        <v/>
      </c>
    </row>
    <row r="966" spans="8:8">
      <c r="H966" s="34" t="str">
        <f t="shared" si="22"/>
        <v/>
      </c>
    </row>
    <row r="967" spans="8:8">
      <c r="H967" s="34" t="str">
        <f t="shared" si="22"/>
        <v/>
      </c>
    </row>
    <row r="968" spans="8:8">
      <c r="H968" s="34" t="str">
        <f t="shared" si="22"/>
        <v/>
      </c>
    </row>
    <row r="969" spans="8:8">
      <c r="H969" s="34" t="str">
        <f t="shared" si="22"/>
        <v/>
      </c>
    </row>
    <row r="970" spans="8:8">
      <c r="H970" s="34" t="str">
        <f t="shared" si="22"/>
        <v/>
      </c>
    </row>
    <row r="971" spans="8:8">
      <c r="H971" s="34" t="str">
        <f t="shared" si="22"/>
        <v/>
      </c>
    </row>
    <row r="972" spans="8:8">
      <c r="H972" s="34" t="str">
        <f t="shared" si="22"/>
        <v/>
      </c>
    </row>
    <row r="973" spans="8:8">
      <c r="H973" s="34" t="str">
        <f t="shared" si="22"/>
        <v/>
      </c>
    </row>
    <row r="974" spans="8:8">
      <c r="H974" s="34" t="str">
        <f t="shared" si="22"/>
        <v/>
      </c>
    </row>
    <row r="975" spans="8:8">
      <c r="H975" s="34" t="str">
        <f t="shared" si="22"/>
        <v/>
      </c>
    </row>
    <row r="976" spans="8:8">
      <c r="H976" s="34" t="str">
        <f t="shared" si="22"/>
        <v/>
      </c>
    </row>
    <row r="977" spans="8:8">
      <c r="H977" s="34" t="str">
        <f t="shared" si="22"/>
        <v/>
      </c>
    </row>
    <row r="978" spans="8:8">
      <c r="H978" s="34" t="str">
        <f t="shared" si="22"/>
        <v/>
      </c>
    </row>
    <row r="979" spans="8:8">
      <c r="H979" s="34" t="str">
        <f t="shared" si="22"/>
        <v/>
      </c>
    </row>
    <row r="980" spans="8:8">
      <c r="H980" s="34" t="str">
        <f t="shared" si="22"/>
        <v/>
      </c>
    </row>
    <row r="981" spans="8:8">
      <c r="H981" s="34" t="str">
        <f t="shared" si="22"/>
        <v/>
      </c>
    </row>
    <row r="982" spans="8:8">
      <c r="H982" s="34" t="str">
        <f t="shared" si="22"/>
        <v/>
      </c>
    </row>
    <row r="983" spans="8:8">
      <c r="H983" s="34" t="str">
        <f t="shared" si="22"/>
        <v/>
      </c>
    </row>
    <row r="984" spans="8:8">
      <c r="H984" s="34" t="str">
        <f t="shared" si="22"/>
        <v/>
      </c>
    </row>
    <row r="985" spans="8:8">
      <c r="H985" s="34" t="str">
        <f t="shared" si="22"/>
        <v/>
      </c>
    </row>
    <row r="986" spans="8:8">
      <c r="H986" s="34" t="str">
        <f t="shared" si="22"/>
        <v/>
      </c>
    </row>
    <row r="987" spans="8:8">
      <c r="H987" s="34" t="str">
        <f t="shared" si="22"/>
        <v/>
      </c>
    </row>
    <row r="988" spans="8:8">
      <c r="H988" s="34" t="str">
        <f t="shared" si="22"/>
        <v/>
      </c>
    </row>
    <row r="989" spans="8:8">
      <c r="H989" s="34" t="str">
        <f t="shared" si="22"/>
        <v/>
      </c>
    </row>
    <row r="990" spans="8:8">
      <c r="H990" s="34" t="str">
        <f t="shared" si="22"/>
        <v/>
      </c>
    </row>
    <row r="991" spans="8:8">
      <c r="H991" s="34" t="str">
        <f t="shared" si="22"/>
        <v/>
      </c>
    </row>
    <row r="992" spans="8:8">
      <c r="H992" s="34" t="str">
        <f t="shared" si="22"/>
        <v/>
      </c>
    </row>
    <row r="993" spans="8:8">
      <c r="H993" s="34" t="str">
        <f t="shared" si="22"/>
        <v/>
      </c>
    </row>
    <row r="994" spans="8:8">
      <c r="H994" s="34" t="str">
        <f t="shared" si="22"/>
        <v/>
      </c>
    </row>
    <row r="995" spans="8:8">
      <c r="H995" s="34" t="str">
        <f t="shared" si="22"/>
        <v/>
      </c>
    </row>
    <row r="996" spans="8:8">
      <c r="H996" s="34" t="str">
        <f t="shared" si="22"/>
        <v/>
      </c>
    </row>
    <row r="997" spans="8:8">
      <c r="H997" s="34" t="str">
        <f t="shared" si="22"/>
        <v/>
      </c>
    </row>
    <row r="998" spans="8:8">
      <c r="H998" s="34" t="str">
        <f t="shared" si="22"/>
        <v/>
      </c>
    </row>
  </sheetData>
  <hyperlinks>
    <hyperlink ref="A1" location="CF!A18" display="Прочие расходы (DC)" xr:uid="{EAF3482F-9C05-4402-A224-6D73BC36B052}"/>
  </hyperlinks>
  <pageMargins left="0.75" right="0.75" top="1" bottom="1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E4A5F-0132-4A8C-8926-DF1D7432192D}">
  <dimension ref="A1:EC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2" width="32" style="32" bestFit="1" customWidth="1"/>
    <col min="3" max="3" width="11.5703125" style="32" bestFit="1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3" s="28" customFormat="1" ht="15">
      <c r="A1" s="74" t="s">
        <v>19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  <c r="EB2" s="89" t="s">
        <v>64</v>
      </c>
      <c r="EC2" s="89" t="s">
        <v>65</v>
      </c>
    </row>
    <row r="3" spans="1:133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180000</v>
      </c>
      <c r="I3" s="31">
        <f t="shared" si="4"/>
        <v>75000</v>
      </c>
      <c r="J3" s="31">
        <f t="shared" si="4"/>
        <v>0</v>
      </c>
      <c r="K3" s="31">
        <f t="shared" si="4"/>
        <v>60000</v>
      </c>
      <c r="L3" s="31">
        <f t="shared" si="4"/>
        <v>45000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33" customFormat="1">
      <c r="A4" s="33" t="str">
        <f>IF(EB4="","",IFERROR(INDEX(Контрагенты!$H:$H,MATCH(1,INDEX((Контрагенты!$C:$C=EB4)*(Контрагенты!$E:$E=EC4)*(Контрагенты!$I:$I="Аутсорсинг (OPEX)"),0),0)),""))</f>
        <v>Оплата по счету №70 от 29.05.2026 за геодезические работы. Сумма 75000-00, Без НДС</v>
      </c>
      <c r="B4" s="33" t="str">
        <f t="shared" ref="B4:C6" si="6">IF(EB4="","",EB4)</f>
        <v>ГЕОДЕЗИЯ ДЛЯ НАРОДА ООО</v>
      </c>
      <c r="C4" s="33" t="str">
        <f t="shared" si="6"/>
        <v>Счёт №70</v>
      </c>
      <c r="H4" s="34">
        <f>IF(A4="","",SUM(I4:DZ4))</f>
        <v>75000</v>
      </c>
      <c r="I4" s="33">
        <f>IF($EB4="","",SUMIFS(Контрагенты!$F:$F,Контрагенты!$I:$I,"Аутсорсинг (OPEX)",Контрагенты!$C:$C,$EB4,Контрагенты!$E:$E,$EC4,Контрагенты!$B:$B,I$2))</f>
        <v>75000</v>
      </c>
      <c r="J4" s="33">
        <f>IF($EB4="","",SUMIFS(Контрагенты!$F:$F,Контрагенты!$I:$I,"Аутсорсинг (OPEX)",Контрагенты!$C:$C,$EB4,Контрагенты!$E:$E,$EC4,Контрагенты!$B:$B,J$2))</f>
        <v>0</v>
      </c>
      <c r="K4" s="33">
        <f>IF($EB4="","",SUMIFS(Контрагенты!$F:$F,Контрагенты!$I:$I,"Аутсорсинг (OPEX)",Контрагенты!$C:$C,$EB4,Контрагенты!$E:$E,$EC4,Контрагенты!$B:$B,K$2))</f>
        <v>0</v>
      </c>
      <c r="L4" s="33">
        <f>IF($EB4="","",SUMIFS(Контрагенты!$F:$F,Контрагенты!$I:$I,"Аутсорсинг (OPEX)",Контрагенты!$C:$C,$EB4,Контрагенты!$E:$E,$EC4,Контрагенты!$B:$B,L$2))</f>
        <v>0</v>
      </c>
      <c r="M4" s="33">
        <f>IF($EB4="","",SUMIFS(Контрагенты!$F:$F,Контрагенты!$I:$I,"Аутсорсинг (OPEX)",Контрагенты!$C:$C,$EB4,Контрагенты!$E:$E,$EC4,Контрагенты!$B:$B,M$2))</f>
        <v>0</v>
      </c>
      <c r="N4" s="33">
        <f>IF($EB4="","",SUMIFS(Контрагенты!$F:$F,Контрагенты!$I:$I,"Аутсорсинг (OPEX)",Контрагенты!$C:$C,$EB4,Контрагенты!$E:$E,$EC4,Контрагенты!$B:$B,N$2))</f>
        <v>0</v>
      </c>
      <c r="O4" s="33">
        <f>IF($EB4="","",SUMIFS(Контрагенты!$F:$F,Контрагенты!$I:$I,"Аутсорсинг (OPEX)",Контрагенты!$C:$C,$EB4,Контрагенты!$E:$E,$EC4,Контрагенты!$B:$B,O$2))</f>
        <v>0</v>
      </c>
      <c r="P4" s="33">
        <f>IF($EB4="","",SUMIFS(Контрагенты!$F:$F,Контрагенты!$I:$I,"Аутсорсинг (OPEX)",Контрагенты!$C:$C,$EB4,Контрагенты!$E:$E,$EC4,Контрагенты!$B:$B,P$2))</f>
        <v>0</v>
      </c>
      <c r="Q4" s="33">
        <f>IF($EB4="","",SUMIFS(Контрагенты!$F:$F,Контрагенты!$I:$I,"Аутсорсинг (OPEX)",Контрагенты!$C:$C,$EB4,Контрагенты!$E:$E,$EC4,Контрагенты!$B:$B,Q$2))</f>
        <v>0</v>
      </c>
      <c r="R4" s="33">
        <f>IF($EB4="","",SUMIFS(Контрагенты!$F:$F,Контрагенты!$I:$I,"Аутсорсинг (OPEX)",Контрагенты!$C:$C,$EB4,Контрагенты!$E:$E,$EC4,Контрагенты!$B:$B,R$2))</f>
        <v>0</v>
      </c>
      <c r="S4" s="33">
        <f>IF($EB4="","",SUMIFS(Контрагенты!$F:$F,Контрагенты!$I:$I,"Аутсорсинг (OPEX)",Контрагенты!$C:$C,$EB4,Контрагенты!$E:$E,$EC4,Контрагенты!$B:$B,S$2))</f>
        <v>0</v>
      </c>
      <c r="T4" s="33">
        <f>IF($EB4="","",SUMIFS(Контрагенты!$F:$F,Контрагенты!$I:$I,"Аутсорсинг (OPEX)",Контрагенты!$C:$C,$EB4,Контрагенты!$E:$E,$EC4,Контрагенты!$B:$B,T$2))</f>
        <v>0</v>
      </c>
      <c r="U4" s="33">
        <f>IF($EB4="","",SUMIFS(Контрагенты!$F:$F,Контрагенты!$I:$I,"Аутсорсинг (OPEX)",Контрагенты!$C:$C,$EB4,Контрагенты!$E:$E,$EC4,Контрагенты!$B:$B,U$2))</f>
        <v>0</v>
      </c>
      <c r="V4" s="33">
        <f>IF($EB4="","",SUMIFS(Контрагенты!$F:$F,Контрагенты!$I:$I,"Аутсорсинг (OPEX)",Контрагенты!$C:$C,$EB4,Контрагенты!$E:$E,$EC4,Контрагенты!$B:$B,V$2))</f>
        <v>0</v>
      </c>
      <c r="W4" s="33">
        <f>IF($EB4="","",SUMIFS(Контрагенты!$F:$F,Контрагенты!$I:$I,"Аутсорсинг (OPEX)",Контрагенты!$C:$C,$EB4,Контрагенты!$E:$E,$EC4,Контрагенты!$B:$B,W$2))</f>
        <v>0</v>
      </c>
      <c r="X4" s="33">
        <f>IF($EB4="","",SUMIFS(Контрагенты!$F:$F,Контрагенты!$I:$I,"Аутсорсинг (OPEX)",Контрагенты!$C:$C,$EB4,Контрагенты!$E:$E,$EC4,Контрагенты!$B:$B,X$2))</f>
        <v>0</v>
      </c>
      <c r="Y4" s="33">
        <f>IF($EB4="","",SUMIFS(Контрагенты!$F:$F,Контрагенты!$I:$I,"Аутсорсинг (OPEX)",Контрагенты!$C:$C,$EB4,Контрагенты!$E:$E,$EC4,Контрагенты!$B:$B,Y$2))</f>
        <v>0</v>
      </c>
      <c r="Z4" s="33">
        <f>IF($EB4="","",SUMIFS(Контрагенты!$F:$F,Контрагенты!$I:$I,"Аутсорсинг (OPEX)",Контрагенты!$C:$C,$EB4,Контрагенты!$E:$E,$EC4,Контрагенты!$B:$B,Z$2))</f>
        <v>0</v>
      </c>
      <c r="AA4" s="33">
        <f>IF($EB4="","",SUMIFS(Контрагенты!$F:$F,Контрагенты!$I:$I,"Аутсорсинг (OPEX)",Контрагенты!$C:$C,$EB4,Контрагенты!$E:$E,$EC4,Контрагенты!$B:$B,AA$2))</f>
        <v>0</v>
      </c>
      <c r="AB4" s="33">
        <f>IF($EB4="","",SUMIFS(Контрагенты!$F:$F,Контрагенты!$I:$I,"Аутсорсинг (OPEX)",Контрагенты!$C:$C,$EB4,Контрагенты!$E:$E,$EC4,Контрагенты!$B:$B,AB$2))</f>
        <v>0</v>
      </c>
      <c r="AC4" s="33">
        <f>IF($EB4="","",SUMIFS(Контрагенты!$F:$F,Контрагенты!$I:$I,"Аутсорсинг (OPEX)",Контрагенты!$C:$C,$EB4,Контрагенты!$E:$E,$EC4,Контрагенты!$B:$B,AC$2))</f>
        <v>0</v>
      </c>
      <c r="AD4" s="33">
        <f>IF($EB4="","",SUMIFS(Контрагенты!$F:$F,Контрагенты!$I:$I,"Аутсорсинг (OPEX)",Контрагенты!$C:$C,$EB4,Контрагенты!$E:$E,$EC4,Контрагенты!$B:$B,AD$2))</f>
        <v>0</v>
      </c>
      <c r="AE4" s="33">
        <f>IF($EB4="","",SUMIFS(Контрагенты!$F:$F,Контрагенты!$I:$I,"Аутсорсинг (OPEX)",Контрагенты!$C:$C,$EB4,Контрагенты!$E:$E,$EC4,Контрагенты!$B:$B,AE$2))</f>
        <v>0</v>
      </c>
      <c r="AF4" s="33">
        <f>IF($EB4="","",SUMIFS(Контрагенты!$F:$F,Контрагенты!$I:$I,"Аутсорсинг (OPEX)",Контрагенты!$C:$C,$EB4,Контрагенты!$E:$E,$EC4,Контрагенты!$B:$B,AF$2))</f>
        <v>0</v>
      </c>
      <c r="AG4" s="33">
        <f>IF($EB4="","",SUMIFS(Контрагенты!$F:$F,Контрагенты!$I:$I,"Аутсорсинг (OPEX)",Контрагенты!$C:$C,$EB4,Контрагенты!$E:$E,$EC4,Контрагенты!$B:$B,AG$2))</f>
        <v>0</v>
      </c>
      <c r="AH4" s="33">
        <f>IF($EB4="","",SUMIFS(Контрагенты!$F:$F,Контрагенты!$I:$I,"Аутсорсинг (OPEX)",Контрагенты!$C:$C,$EB4,Контрагенты!$E:$E,$EC4,Контрагенты!$B:$B,AH$2))</f>
        <v>0</v>
      </c>
      <c r="AI4" s="33">
        <f>IF($EB4="","",SUMIFS(Контрагенты!$F:$F,Контрагенты!$I:$I,"Аутсорсинг (OPEX)",Контрагенты!$C:$C,$EB4,Контрагенты!$E:$E,$EC4,Контрагенты!$B:$B,AI$2))</f>
        <v>0</v>
      </c>
      <c r="AJ4" s="33">
        <f>IF($EB4="","",SUMIFS(Контрагенты!$F:$F,Контрагенты!$I:$I,"Аутсорсинг (OPEX)",Контрагенты!$C:$C,$EB4,Контрагенты!$E:$E,$EC4,Контрагенты!$B:$B,AJ$2))</f>
        <v>0</v>
      </c>
      <c r="AK4" s="33">
        <f>IF($EB4="","",SUMIFS(Контрагенты!$F:$F,Контрагенты!$I:$I,"Аутсорсинг (OPEX)",Контрагенты!$C:$C,$EB4,Контрагенты!$E:$E,$EC4,Контрагенты!$B:$B,AK$2))</f>
        <v>0</v>
      </c>
      <c r="AL4" s="33">
        <f>IF($EB4="","",SUMIFS(Контрагенты!$F:$F,Контрагенты!$I:$I,"Аутсорсинг (OPEX)",Контрагенты!$C:$C,$EB4,Контрагенты!$E:$E,$EC4,Контрагенты!$B:$B,AL$2))</f>
        <v>0</v>
      </c>
      <c r="AM4" s="33">
        <f>IF($EB4="","",SUMIFS(Контрагенты!$F:$F,Контрагенты!$I:$I,"Аутсорсинг (OPEX)",Контрагенты!$C:$C,$EB4,Контрагенты!$E:$E,$EC4,Контрагенты!$B:$B,AM$2))</f>
        <v>0</v>
      </c>
      <c r="AN4" s="33">
        <f>IF($EB4="","",SUMIFS(Контрагенты!$F:$F,Контрагенты!$I:$I,"Аутсорсинг (OPEX)",Контрагенты!$C:$C,$EB4,Контрагенты!$E:$E,$EC4,Контрагенты!$B:$B,AN$2))</f>
        <v>0</v>
      </c>
      <c r="AO4" s="33">
        <f>IF($EB4="","",SUMIFS(Контрагенты!$F:$F,Контрагенты!$I:$I,"Аутсорсинг (OPEX)",Контрагенты!$C:$C,$EB4,Контрагенты!$E:$E,$EC4,Контрагенты!$B:$B,AO$2))</f>
        <v>0</v>
      </c>
      <c r="AP4" s="33">
        <f>IF($EB4="","",SUMIFS(Контрагенты!$F:$F,Контрагенты!$I:$I,"Аутсорсинг (OPEX)",Контрагенты!$C:$C,$EB4,Контрагенты!$E:$E,$EC4,Контрагенты!$B:$B,AP$2))</f>
        <v>0</v>
      </c>
      <c r="AQ4" s="33">
        <f>IF($EB4="","",SUMIFS(Контрагенты!$F:$F,Контрагенты!$I:$I,"Аутсорсинг (OPEX)",Контрагенты!$C:$C,$EB4,Контрагенты!$E:$E,$EC4,Контрагенты!$B:$B,AQ$2))</f>
        <v>0</v>
      </c>
      <c r="AR4" s="33">
        <f>IF($EB4="","",SUMIFS(Контрагенты!$F:$F,Контрагенты!$I:$I,"Аутсорсинг (OPEX)",Контрагенты!$C:$C,$EB4,Контрагенты!$E:$E,$EC4,Контрагенты!$B:$B,AR$2))</f>
        <v>0</v>
      </c>
      <c r="AS4" s="33">
        <f>IF($EB4="","",SUMIFS(Контрагенты!$F:$F,Контрагенты!$I:$I,"Аутсорсинг (OPEX)",Контрагенты!$C:$C,$EB4,Контрагенты!$E:$E,$EC4,Контрагенты!$B:$B,AS$2))</f>
        <v>0</v>
      </c>
      <c r="AT4" s="33">
        <f>IF($EB4="","",SUMIFS(Контрагенты!$F:$F,Контрагенты!$I:$I,"Аутсорсинг (OPEX)",Контрагенты!$C:$C,$EB4,Контрагенты!$E:$E,$EC4,Контрагенты!$B:$B,AT$2))</f>
        <v>0</v>
      </c>
      <c r="AU4" s="33">
        <f>IF($EB4="","",SUMIFS(Контрагенты!$F:$F,Контрагенты!$I:$I,"Аутсорсинг (OPEX)",Контрагенты!$C:$C,$EB4,Контрагенты!$E:$E,$EC4,Контрагенты!$B:$B,AU$2))</f>
        <v>0</v>
      </c>
      <c r="AV4" s="33">
        <f>IF($EB4="","",SUMIFS(Контрагенты!$F:$F,Контрагенты!$I:$I,"Аутсорсинг (OPEX)",Контрагенты!$C:$C,$EB4,Контрагенты!$E:$E,$EC4,Контрагенты!$B:$B,AV$2))</f>
        <v>0</v>
      </c>
      <c r="AW4" s="33">
        <f>IF($EB4="","",SUMIFS(Контрагенты!$F:$F,Контрагенты!$I:$I,"Аутсорсинг (OPEX)",Контрагенты!$C:$C,$EB4,Контрагенты!$E:$E,$EC4,Контрагенты!$B:$B,AW$2))</f>
        <v>0</v>
      </c>
      <c r="AX4" s="33">
        <f>IF($EB4="","",SUMIFS(Контрагенты!$F:$F,Контрагенты!$I:$I,"Аутсорсинг (OPEX)",Контрагенты!$C:$C,$EB4,Контрагенты!$E:$E,$EC4,Контрагенты!$B:$B,AX$2))</f>
        <v>0</v>
      </c>
      <c r="AY4" s="33">
        <f>IF($EB4="","",SUMIFS(Контрагенты!$F:$F,Контрагенты!$I:$I,"Аутсорсинг (OPEX)",Контрагенты!$C:$C,$EB4,Контрагенты!$E:$E,$EC4,Контрагенты!$B:$B,AY$2))</f>
        <v>0</v>
      </c>
      <c r="AZ4" s="33">
        <f>IF($EB4="","",SUMIFS(Контрагенты!$F:$F,Контрагенты!$I:$I,"Аутсорсинг (OPEX)",Контрагенты!$C:$C,$EB4,Контрагенты!$E:$E,$EC4,Контрагенты!$B:$B,AZ$2))</f>
        <v>0</v>
      </c>
      <c r="BA4" s="33">
        <f>IF($EB4="","",SUMIFS(Контрагенты!$F:$F,Контрагенты!$I:$I,"Аутсорсинг (OPEX)",Контрагенты!$C:$C,$EB4,Контрагенты!$E:$E,$EC4,Контрагенты!$B:$B,BA$2))</f>
        <v>0</v>
      </c>
      <c r="BB4" s="33">
        <f>IF($EB4="","",SUMIFS(Контрагенты!$F:$F,Контрагенты!$I:$I,"Аутсорсинг (OPEX)",Контрагенты!$C:$C,$EB4,Контрагенты!$E:$E,$EC4,Контрагенты!$B:$B,BB$2))</f>
        <v>0</v>
      </c>
      <c r="BC4" s="33">
        <f>IF($EB4="","",SUMIFS(Контрагенты!$F:$F,Контрагенты!$I:$I,"Аутсорсинг (OPEX)",Контрагенты!$C:$C,$EB4,Контрагенты!$E:$E,$EC4,Контрагенты!$B:$B,BC$2))</f>
        <v>0</v>
      </c>
      <c r="BD4" s="33">
        <f>IF($EB4="","",SUMIFS(Контрагенты!$F:$F,Контрагенты!$I:$I,"Аутсорсинг (OPEX)",Контрагенты!$C:$C,$EB4,Контрагенты!$E:$E,$EC4,Контрагенты!$B:$B,BD$2))</f>
        <v>0</v>
      </c>
      <c r="BE4" s="33">
        <f>IF($EB4="","",SUMIFS(Контрагенты!$F:$F,Контрагенты!$I:$I,"Аутсорсинг (OPEX)",Контрагенты!$C:$C,$EB4,Контрагенты!$E:$E,$EC4,Контрагенты!$B:$B,BE$2))</f>
        <v>0</v>
      </c>
      <c r="BF4" s="33">
        <f>IF($EB4="","",SUMIFS(Контрагенты!$F:$F,Контрагенты!$I:$I,"Аутсорсинг (OPEX)",Контрагенты!$C:$C,$EB4,Контрагенты!$E:$E,$EC4,Контрагенты!$B:$B,BF$2))</f>
        <v>0</v>
      </c>
      <c r="BG4" s="33">
        <f>IF($EB4="","",SUMIFS(Контрагенты!$F:$F,Контрагенты!$I:$I,"Аутсорсинг (OPEX)",Контрагенты!$C:$C,$EB4,Контрагенты!$E:$E,$EC4,Контрагенты!$B:$B,BG$2))</f>
        <v>0</v>
      </c>
      <c r="BH4" s="33">
        <f>IF($EB4="","",SUMIFS(Контрагенты!$F:$F,Контрагенты!$I:$I,"Аутсорсинг (OPEX)",Контрагенты!$C:$C,$EB4,Контрагенты!$E:$E,$EC4,Контрагенты!$B:$B,BH$2))</f>
        <v>0</v>
      </c>
      <c r="BI4" s="33">
        <f>IF($EB4="","",SUMIFS(Контрагенты!$F:$F,Контрагенты!$I:$I,"Аутсорсинг (OPEX)",Контрагенты!$C:$C,$EB4,Контрагенты!$E:$E,$EC4,Контрагенты!$B:$B,BI$2))</f>
        <v>0</v>
      </c>
      <c r="BJ4" s="33">
        <f>IF($EB4="","",SUMIFS(Контрагенты!$F:$F,Контрагенты!$I:$I,"Аутсорсинг (OPEX)",Контрагенты!$C:$C,$EB4,Контрагенты!$E:$E,$EC4,Контрагенты!$B:$B,BJ$2))</f>
        <v>0</v>
      </c>
      <c r="BK4" s="33">
        <f>IF($EB4="","",SUMIFS(Контрагенты!$F:$F,Контрагенты!$I:$I,"Аутсорсинг (OPEX)",Контрагенты!$C:$C,$EB4,Контрагенты!$E:$E,$EC4,Контрагенты!$B:$B,BK$2))</f>
        <v>0</v>
      </c>
      <c r="BL4" s="33">
        <f>IF($EB4="","",SUMIFS(Контрагенты!$F:$F,Контрагенты!$I:$I,"Аутсорсинг (OPEX)",Контрагенты!$C:$C,$EB4,Контрагенты!$E:$E,$EC4,Контрагенты!$B:$B,BL$2))</f>
        <v>0</v>
      </c>
      <c r="BM4" s="33">
        <f>IF($EB4="","",SUMIFS(Контрагенты!$F:$F,Контрагенты!$I:$I,"Аутсорсинг (OPEX)",Контрагенты!$C:$C,$EB4,Контрагенты!$E:$E,$EC4,Контрагенты!$B:$B,BM$2))</f>
        <v>0</v>
      </c>
      <c r="BN4" s="33">
        <f>IF($EB4="","",SUMIFS(Контрагенты!$F:$F,Контрагенты!$I:$I,"Аутсорсинг (OPEX)",Контрагенты!$C:$C,$EB4,Контрагенты!$E:$E,$EC4,Контрагенты!$B:$B,BN$2))</f>
        <v>0</v>
      </c>
      <c r="BO4" s="33">
        <f>IF($EB4="","",SUMIFS(Контрагенты!$F:$F,Контрагенты!$I:$I,"Аутсорсинг (OPEX)",Контрагенты!$C:$C,$EB4,Контрагенты!$E:$E,$EC4,Контрагенты!$B:$B,BO$2))</f>
        <v>0</v>
      </c>
      <c r="BP4" s="33">
        <f>IF($EB4="","",SUMIFS(Контрагенты!$F:$F,Контрагенты!$I:$I,"Аутсорсинг (OPEX)",Контрагенты!$C:$C,$EB4,Контрагенты!$E:$E,$EC4,Контрагенты!$B:$B,BP$2))</f>
        <v>0</v>
      </c>
      <c r="BQ4" s="33">
        <f>IF($EB4="","",SUMIFS(Контрагенты!$F:$F,Контрагенты!$I:$I,"Аутсорсинг (OPEX)",Контрагенты!$C:$C,$EB4,Контрагенты!$E:$E,$EC4,Контрагенты!$B:$B,BQ$2))</f>
        <v>0</v>
      </c>
      <c r="BR4" s="33">
        <f>IF($EB4="","",SUMIFS(Контрагенты!$F:$F,Контрагенты!$I:$I,"Аутсорсинг (OPEX)",Контрагенты!$C:$C,$EB4,Контрагенты!$E:$E,$EC4,Контрагенты!$B:$B,BR$2))</f>
        <v>0</v>
      </c>
      <c r="BS4" s="33">
        <f>IF($EB4="","",SUMIFS(Контрагенты!$F:$F,Контрагенты!$I:$I,"Аутсорсинг (OPEX)",Контрагенты!$C:$C,$EB4,Контрагенты!$E:$E,$EC4,Контрагенты!$B:$B,BS$2))</f>
        <v>0</v>
      </c>
      <c r="BT4" s="33">
        <f>IF($EB4="","",SUMIFS(Контрагенты!$F:$F,Контрагенты!$I:$I,"Аутсорсинг (OPEX)",Контрагенты!$C:$C,$EB4,Контрагенты!$E:$E,$EC4,Контрагенты!$B:$B,BT$2))</f>
        <v>0</v>
      </c>
      <c r="BU4" s="33">
        <f>IF($EB4="","",SUMIFS(Контрагенты!$F:$F,Контрагенты!$I:$I,"Аутсорсинг (OPEX)",Контрагенты!$C:$C,$EB4,Контрагенты!$E:$E,$EC4,Контрагенты!$B:$B,BU$2))</f>
        <v>0</v>
      </c>
      <c r="BV4" s="33">
        <f>IF($EB4="","",SUMIFS(Контрагенты!$F:$F,Контрагенты!$I:$I,"Аутсорсинг (OPEX)",Контрагенты!$C:$C,$EB4,Контрагенты!$E:$E,$EC4,Контрагенты!$B:$B,BV$2))</f>
        <v>0</v>
      </c>
      <c r="BW4" s="33">
        <f>IF($EB4="","",SUMIFS(Контрагенты!$F:$F,Контрагенты!$I:$I,"Аутсорсинг (OPEX)",Контрагенты!$C:$C,$EB4,Контрагенты!$E:$E,$EC4,Контрагенты!$B:$B,BW$2))</f>
        <v>0</v>
      </c>
      <c r="BX4" s="33">
        <f>IF($EB4="","",SUMIFS(Контрагенты!$F:$F,Контрагенты!$I:$I,"Аутсорсинг (OPEX)",Контрагенты!$C:$C,$EB4,Контрагенты!$E:$E,$EC4,Контрагенты!$B:$B,BX$2))</f>
        <v>0</v>
      </c>
      <c r="BY4" s="33">
        <f>IF($EB4="","",SUMIFS(Контрагенты!$F:$F,Контрагенты!$I:$I,"Аутсорсинг (OPEX)",Контрагенты!$C:$C,$EB4,Контрагенты!$E:$E,$EC4,Контрагенты!$B:$B,BY$2))</f>
        <v>0</v>
      </c>
      <c r="BZ4" s="33">
        <f>IF($EB4="","",SUMIFS(Контрагенты!$F:$F,Контрагенты!$I:$I,"Аутсорсинг (OPEX)",Контрагенты!$C:$C,$EB4,Контрагенты!$E:$E,$EC4,Контрагенты!$B:$B,BZ$2))</f>
        <v>0</v>
      </c>
      <c r="CA4" s="33">
        <f>IF($EB4="","",SUMIFS(Контрагенты!$F:$F,Контрагенты!$I:$I,"Аутсорсинг (OPEX)",Контрагенты!$C:$C,$EB4,Контрагенты!$E:$E,$EC4,Контрагенты!$B:$B,CA$2))</f>
        <v>0</v>
      </c>
      <c r="CB4" s="33">
        <f>IF($EB4="","",SUMIFS(Контрагенты!$F:$F,Контрагенты!$I:$I,"Аутсорсинг (OPEX)",Контрагенты!$C:$C,$EB4,Контрагенты!$E:$E,$EC4,Контрагенты!$B:$B,CB$2))</f>
        <v>0</v>
      </c>
      <c r="CC4" s="33">
        <f>IF($EB4="","",SUMIFS(Контрагенты!$F:$F,Контрагенты!$I:$I,"Аутсорсинг (OPEX)",Контрагенты!$C:$C,$EB4,Контрагенты!$E:$E,$EC4,Контрагенты!$B:$B,CC$2))</f>
        <v>0</v>
      </c>
      <c r="CD4" s="33">
        <f>IF($EB4="","",SUMIFS(Контрагенты!$F:$F,Контрагенты!$I:$I,"Аутсорсинг (OPEX)",Контрагенты!$C:$C,$EB4,Контрагенты!$E:$E,$EC4,Контрагенты!$B:$B,CD$2))</f>
        <v>0</v>
      </c>
      <c r="CE4" s="33">
        <f>IF($EB4="","",SUMIFS(Контрагенты!$F:$F,Контрагенты!$I:$I,"Аутсорсинг (OPEX)",Контрагенты!$C:$C,$EB4,Контрагенты!$E:$E,$EC4,Контрагенты!$B:$B,CE$2))</f>
        <v>0</v>
      </c>
      <c r="CF4" s="33">
        <f>IF($EB4="","",SUMIFS(Контрагенты!$F:$F,Контрагенты!$I:$I,"Аутсорсинг (OPEX)",Контрагенты!$C:$C,$EB4,Контрагенты!$E:$E,$EC4,Контрагенты!$B:$B,CF$2))</f>
        <v>0</v>
      </c>
      <c r="CG4" s="33">
        <f>IF($EB4="","",SUMIFS(Контрагенты!$F:$F,Контрагенты!$I:$I,"Аутсорсинг (OPEX)",Контрагенты!$C:$C,$EB4,Контрагенты!$E:$E,$EC4,Контрагенты!$B:$B,CG$2))</f>
        <v>0</v>
      </c>
      <c r="CH4" s="33">
        <f>IF($EB4="","",SUMIFS(Контрагенты!$F:$F,Контрагенты!$I:$I,"Аутсорсинг (OPEX)",Контрагенты!$C:$C,$EB4,Контрагенты!$E:$E,$EC4,Контрагенты!$B:$B,CH$2))</f>
        <v>0</v>
      </c>
      <c r="CI4" s="33">
        <f>IF($EB4="","",SUMIFS(Контрагенты!$F:$F,Контрагенты!$I:$I,"Аутсорсинг (OPEX)",Контрагенты!$C:$C,$EB4,Контрагенты!$E:$E,$EC4,Контрагенты!$B:$B,CI$2))</f>
        <v>0</v>
      </c>
      <c r="CJ4" s="33">
        <f>IF($EB4="","",SUMIFS(Контрагенты!$F:$F,Контрагенты!$I:$I,"Аутсорсинг (OPEX)",Контрагенты!$C:$C,$EB4,Контрагенты!$E:$E,$EC4,Контрагенты!$B:$B,CJ$2))</f>
        <v>0</v>
      </c>
      <c r="CK4" s="33">
        <f>IF($EB4="","",SUMIFS(Контрагенты!$F:$F,Контрагенты!$I:$I,"Аутсорсинг (OPEX)",Контрагенты!$C:$C,$EB4,Контрагенты!$E:$E,$EC4,Контрагенты!$B:$B,CK$2))</f>
        <v>0</v>
      </c>
      <c r="CL4" s="33">
        <f>IF($EB4="","",SUMIFS(Контрагенты!$F:$F,Контрагенты!$I:$I,"Аутсорсинг (OPEX)",Контрагенты!$C:$C,$EB4,Контрагенты!$E:$E,$EC4,Контрагенты!$B:$B,CL$2))</f>
        <v>0</v>
      </c>
      <c r="CM4" s="33">
        <f>IF($EB4="","",SUMIFS(Контрагенты!$F:$F,Контрагенты!$I:$I,"Аутсорсинг (OPEX)",Контрагенты!$C:$C,$EB4,Контрагенты!$E:$E,$EC4,Контрагенты!$B:$B,CM$2))</f>
        <v>0</v>
      </c>
      <c r="CN4" s="33">
        <f>IF($EB4="","",SUMIFS(Контрагенты!$F:$F,Контрагенты!$I:$I,"Аутсорсинг (OPEX)",Контрагенты!$C:$C,$EB4,Контрагенты!$E:$E,$EC4,Контрагенты!$B:$B,CN$2))</f>
        <v>0</v>
      </c>
      <c r="CO4" s="33">
        <f>IF($EB4="","",SUMIFS(Контрагенты!$F:$F,Контрагенты!$I:$I,"Аутсорсинг (OPEX)",Контрагенты!$C:$C,$EB4,Контрагенты!$E:$E,$EC4,Контрагенты!$B:$B,CO$2))</f>
        <v>0</v>
      </c>
      <c r="CP4" s="33">
        <f>IF($EB4="","",SUMIFS(Контрагенты!$F:$F,Контрагенты!$I:$I,"Аутсорсинг (OPEX)",Контрагенты!$C:$C,$EB4,Контрагенты!$E:$E,$EC4,Контрагенты!$B:$B,CP$2))</f>
        <v>0</v>
      </c>
      <c r="CQ4" s="33">
        <f>IF($EB4="","",SUMIFS(Контрагенты!$F:$F,Контрагенты!$I:$I,"Аутсорсинг (OPEX)",Контрагенты!$C:$C,$EB4,Контрагенты!$E:$E,$EC4,Контрагенты!$B:$B,CQ$2))</f>
        <v>0</v>
      </c>
      <c r="CR4" s="33">
        <f>IF($EB4="","",SUMIFS(Контрагенты!$F:$F,Контрагенты!$I:$I,"Аутсорсинг (OPEX)",Контрагенты!$C:$C,$EB4,Контрагенты!$E:$E,$EC4,Контрагенты!$B:$B,CR$2))</f>
        <v>0</v>
      </c>
      <c r="CS4" s="33">
        <f>IF($EB4="","",SUMIFS(Контрагенты!$F:$F,Контрагенты!$I:$I,"Аутсорсинг (OPEX)",Контрагенты!$C:$C,$EB4,Контрагенты!$E:$E,$EC4,Контрагенты!$B:$B,CS$2))</f>
        <v>0</v>
      </c>
      <c r="CT4" s="33">
        <f>IF($EB4="","",SUMIFS(Контрагенты!$F:$F,Контрагенты!$I:$I,"Аутсорсинг (OPEX)",Контрагенты!$C:$C,$EB4,Контрагенты!$E:$E,$EC4,Контрагенты!$B:$B,CT$2))</f>
        <v>0</v>
      </c>
      <c r="CU4" s="33">
        <f>IF($EB4="","",SUMIFS(Контрагенты!$F:$F,Контрагенты!$I:$I,"Аутсорсинг (OPEX)",Контрагенты!$C:$C,$EB4,Контрагенты!$E:$E,$EC4,Контрагенты!$B:$B,CU$2))</f>
        <v>0</v>
      </c>
      <c r="CV4" s="33">
        <f>IF($EB4="","",SUMIFS(Контрагенты!$F:$F,Контрагенты!$I:$I,"Аутсорсинг (OPEX)",Контрагенты!$C:$C,$EB4,Контрагенты!$E:$E,$EC4,Контрагенты!$B:$B,CV$2))</f>
        <v>0</v>
      </c>
      <c r="CW4" s="33">
        <f>IF($EB4="","",SUMIFS(Контрагенты!$F:$F,Контрагенты!$I:$I,"Аутсорсинг (OPEX)",Контрагенты!$C:$C,$EB4,Контрагенты!$E:$E,$EC4,Контрагенты!$B:$B,CW$2))</f>
        <v>0</v>
      </c>
      <c r="CX4" s="33">
        <f>IF($EB4="","",SUMIFS(Контрагенты!$F:$F,Контрагенты!$I:$I,"Аутсорсинг (OPEX)",Контрагенты!$C:$C,$EB4,Контрагенты!$E:$E,$EC4,Контрагенты!$B:$B,CX$2))</f>
        <v>0</v>
      </c>
      <c r="CY4" s="33">
        <f>IF($EB4="","",SUMIFS(Контрагенты!$F:$F,Контрагенты!$I:$I,"Аутсорсинг (OPEX)",Контрагенты!$C:$C,$EB4,Контрагенты!$E:$E,$EC4,Контрагенты!$B:$B,CY$2))</f>
        <v>0</v>
      </c>
      <c r="CZ4" s="33">
        <f>IF($EB4="","",SUMIFS(Контрагенты!$F:$F,Контрагенты!$I:$I,"Аутсорсинг (OPEX)",Контрагенты!$C:$C,$EB4,Контрагенты!$E:$E,$EC4,Контрагенты!$B:$B,CZ$2))</f>
        <v>0</v>
      </c>
      <c r="DA4" s="33">
        <f>IF($EB4="","",SUMIFS(Контрагенты!$F:$F,Контрагенты!$I:$I,"Аутсорсинг (OPEX)",Контрагенты!$C:$C,$EB4,Контрагенты!$E:$E,$EC4,Контрагенты!$B:$B,DA$2))</f>
        <v>0</v>
      </c>
      <c r="DB4" s="33">
        <f>IF($EB4="","",SUMIFS(Контрагенты!$F:$F,Контрагенты!$I:$I,"Аутсорсинг (OPEX)",Контрагенты!$C:$C,$EB4,Контрагенты!$E:$E,$EC4,Контрагенты!$B:$B,DB$2))</f>
        <v>0</v>
      </c>
      <c r="DC4" s="33">
        <f>IF($EB4="","",SUMIFS(Контрагенты!$F:$F,Контрагенты!$I:$I,"Аутсорсинг (OPEX)",Контрагенты!$C:$C,$EB4,Контрагенты!$E:$E,$EC4,Контрагенты!$B:$B,DC$2))</f>
        <v>0</v>
      </c>
      <c r="DD4" s="33">
        <f>IF($EB4="","",SUMIFS(Контрагенты!$F:$F,Контрагенты!$I:$I,"Аутсорсинг (OPEX)",Контрагенты!$C:$C,$EB4,Контрагенты!$E:$E,$EC4,Контрагенты!$B:$B,DD$2))</f>
        <v>0</v>
      </c>
      <c r="DE4" s="33">
        <f>IF($EB4="","",SUMIFS(Контрагенты!$F:$F,Контрагенты!$I:$I,"Аутсорсинг (OPEX)",Контрагенты!$C:$C,$EB4,Контрагенты!$E:$E,$EC4,Контрагенты!$B:$B,DE$2))</f>
        <v>0</v>
      </c>
      <c r="DF4" s="33">
        <f>IF($EB4="","",SUMIFS(Контрагенты!$F:$F,Контрагенты!$I:$I,"Аутсорсинг (OPEX)",Контрагенты!$C:$C,$EB4,Контрагенты!$E:$E,$EC4,Контрагенты!$B:$B,DF$2))</f>
        <v>0</v>
      </c>
      <c r="DG4" s="33">
        <f>IF($EB4="","",SUMIFS(Контрагенты!$F:$F,Контрагенты!$I:$I,"Аутсорсинг (OPEX)",Контрагенты!$C:$C,$EB4,Контрагенты!$E:$E,$EC4,Контрагенты!$B:$B,DG$2))</f>
        <v>0</v>
      </c>
      <c r="DH4" s="33">
        <f>IF($EB4="","",SUMIFS(Контрагенты!$F:$F,Контрагенты!$I:$I,"Аутсорсинг (OPEX)",Контрагенты!$C:$C,$EB4,Контрагенты!$E:$E,$EC4,Контрагенты!$B:$B,DH$2))</f>
        <v>0</v>
      </c>
      <c r="DI4" s="33">
        <f>IF($EB4="","",SUMIFS(Контрагенты!$F:$F,Контрагенты!$I:$I,"Аутсорсинг (OPEX)",Контрагенты!$C:$C,$EB4,Контрагенты!$E:$E,$EC4,Контрагенты!$B:$B,DI$2))</f>
        <v>0</v>
      </c>
      <c r="DJ4" s="33">
        <f>IF($EB4="","",SUMIFS(Контрагенты!$F:$F,Контрагенты!$I:$I,"Аутсорсинг (OPEX)",Контрагенты!$C:$C,$EB4,Контрагенты!$E:$E,$EC4,Контрагенты!$B:$B,DJ$2))</f>
        <v>0</v>
      </c>
      <c r="DK4" s="33">
        <f>IF($EB4="","",SUMIFS(Контрагенты!$F:$F,Контрагенты!$I:$I,"Аутсорсинг (OPEX)",Контрагенты!$C:$C,$EB4,Контрагенты!$E:$E,$EC4,Контрагенты!$B:$B,DK$2))</f>
        <v>0</v>
      </c>
      <c r="DL4" s="33">
        <f>IF($EB4="","",SUMIFS(Контрагенты!$F:$F,Контрагенты!$I:$I,"Аутсорсинг (OPEX)",Контрагенты!$C:$C,$EB4,Контрагенты!$E:$E,$EC4,Контрагенты!$B:$B,DL$2))</f>
        <v>0</v>
      </c>
      <c r="DM4" s="33">
        <f>IF($EB4="","",SUMIFS(Контрагенты!$F:$F,Контрагенты!$I:$I,"Аутсорсинг (OPEX)",Контрагенты!$C:$C,$EB4,Контрагенты!$E:$E,$EC4,Контрагенты!$B:$B,DM$2))</f>
        <v>0</v>
      </c>
      <c r="DN4" s="33">
        <f>IF($EB4="","",SUMIFS(Контрагенты!$F:$F,Контрагенты!$I:$I,"Аутсорсинг (OPEX)",Контрагенты!$C:$C,$EB4,Контрагенты!$E:$E,$EC4,Контрагенты!$B:$B,DN$2))</f>
        <v>0</v>
      </c>
      <c r="DO4" s="33">
        <f>IF($EB4="","",SUMIFS(Контрагенты!$F:$F,Контрагенты!$I:$I,"Аутсорсинг (OPEX)",Контрагенты!$C:$C,$EB4,Контрагенты!$E:$E,$EC4,Контрагенты!$B:$B,DO$2))</f>
        <v>0</v>
      </c>
      <c r="DP4" s="33">
        <f>IF($EB4="","",SUMIFS(Контрагенты!$F:$F,Контрагенты!$I:$I,"Аутсорсинг (OPEX)",Контрагенты!$C:$C,$EB4,Контрагенты!$E:$E,$EC4,Контрагенты!$B:$B,DP$2))</f>
        <v>0</v>
      </c>
      <c r="DQ4" s="33">
        <f>IF($EB4="","",SUMIFS(Контрагенты!$F:$F,Контрагенты!$I:$I,"Аутсорсинг (OPEX)",Контрагенты!$C:$C,$EB4,Контрагенты!$E:$E,$EC4,Контрагенты!$B:$B,DQ$2))</f>
        <v>0</v>
      </c>
      <c r="DR4" s="33">
        <f>IF($EB4="","",SUMIFS(Контрагенты!$F:$F,Контрагенты!$I:$I,"Аутсорсинг (OPEX)",Контрагенты!$C:$C,$EB4,Контрагенты!$E:$E,$EC4,Контрагенты!$B:$B,DR$2))</f>
        <v>0</v>
      </c>
      <c r="DS4" s="33">
        <f>IF($EB4="","",SUMIFS(Контрагенты!$F:$F,Контрагенты!$I:$I,"Аутсорсинг (OPEX)",Контрагенты!$C:$C,$EB4,Контрагенты!$E:$E,$EC4,Контрагенты!$B:$B,DS$2))</f>
        <v>0</v>
      </c>
      <c r="DT4" s="33">
        <f>IF($EB4="","",SUMIFS(Контрагенты!$F:$F,Контрагенты!$I:$I,"Аутсорсинг (OPEX)",Контрагенты!$C:$C,$EB4,Контрагенты!$E:$E,$EC4,Контрагенты!$B:$B,DT$2))</f>
        <v>0</v>
      </c>
      <c r="DU4" s="33">
        <f>IF($EB4="","",SUMIFS(Контрагенты!$F:$F,Контрагенты!$I:$I,"Аутсорсинг (OPEX)",Контрагенты!$C:$C,$EB4,Контрагенты!$E:$E,$EC4,Контрагенты!$B:$B,DU$2))</f>
        <v>0</v>
      </c>
      <c r="DV4" s="33">
        <f>IF($EB4="","",SUMIFS(Контрагенты!$F:$F,Контрагенты!$I:$I,"Аутсорсинг (OPEX)",Контрагенты!$C:$C,$EB4,Контрагенты!$E:$E,$EC4,Контрагенты!$B:$B,DV$2))</f>
        <v>0</v>
      </c>
      <c r="DW4" s="33">
        <f>IF($EB4="","",SUMIFS(Контрагенты!$F:$F,Контрагенты!$I:$I,"Аутсорсинг (OPEX)",Контрагенты!$C:$C,$EB4,Контрагенты!$E:$E,$EC4,Контрагенты!$B:$B,DW$2))</f>
        <v>0</v>
      </c>
      <c r="DX4" s="33">
        <f>IF($EB4="","",SUMIFS(Контрагенты!$F:$F,Контрагенты!$I:$I,"Аутсорсинг (OPEX)",Контрагенты!$C:$C,$EB4,Контрагенты!$E:$E,$EC4,Контрагенты!$B:$B,DX$2))</f>
        <v>0</v>
      </c>
      <c r="DY4" s="33">
        <f>IF($EB4="","",SUMIFS(Контрагенты!$F:$F,Контрагенты!$I:$I,"Аутсорсинг (OPEX)",Контрагенты!$C:$C,$EB4,Контрагенты!$E:$E,$EC4,Контрагенты!$B:$B,DY$2))</f>
        <v>0</v>
      </c>
      <c r="DZ4" s="33">
        <f>IF($EB4="","",SUMIFS(Контрагенты!$F:$F,Контрагенты!$I:$I,"Аутсорсинг (OPEX)",Контрагенты!$C:$C,$EB4,Контрагенты!$E:$E,$EC4,Контрагенты!$B:$B,DZ$2))</f>
        <v>0</v>
      </c>
      <c r="EB4" s="33" t="s">
        <v>224</v>
      </c>
      <c r="EC4" s="33" t="s">
        <v>62</v>
      </c>
    </row>
    <row r="5" spans="1:133" s="33" customFormat="1">
      <c r="A5" s="33" t="str">
        <f>IF(EB5="","",IFERROR(INDEX(Контрагенты!$H:$H,MATCH(1,INDEX((Контрагенты!$C:$C=EB5)*(Контрагенты!$E:$E=EC5)*(Контрагенты!$I:$I="Аутсорсинг (OPEX)"),0),0)),""))</f>
        <v>Оплата по счету 29802969 от 29.05.2026. Сумма 60000-00, без НДС</v>
      </c>
      <c r="B5" s="33" t="str">
        <f t="shared" si="6"/>
        <v>ГУГЕНБЕРГ ЕЛЕНА ВЛАДИМИРОВНА</v>
      </c>
      <c r="C5" s="33">
        <f t="shared" si="6"/>
        <v>29802969</v>
      </c>
      <c r="E5" s="33">
        <v>0</v>
      </c>
      <c r="H5" s="34">
        <f>IF(A5="","",SUM(I5:DZ5))</f>
        <v>60000</v>
      </c>
      <c r="I5" s="33">
        <f>IF($EB5="","",SUMIFS(Контрагенты!$F:$F,Контрагенты!$I:$I,"Аутсорсинг (OPEX)",Контрагенты!$C:$C,$EB5,Контрагенты!$E:$E,$EC5,Контрагенты!$B:$B,I$2))</f>
        <v>0</v>
      </c>
      <c r="J5" s="33">
        <f>IF($EB5="","",SUMIFS(Контрагенты!$F:$F,Контрагенты!$I:$I,"Аутсорсинг (OPEX)",Контрагенты!$C:$C,$EB5,Контрагенты!$E:$E,$EC5,Контрагенты!$B:$B,J$2))</f>
        <v>0</v>
      </c>
      <c r="K5" s="33">
        <f>IF($EB5="","",SUMIFS(Контрагенты!$F:$F,Контрагенты!$I:$I,"Аутсорсинг (OPEX)",Контрагенты!$C:$C,$EB5,Контрагенты!$E:$E,$EC5,Контрагенты!$B:$B,K$2))</f>
        <v>60000</v>
      </c>
      <c r="L5" s="33">
        <f>IF($EB5="","",SUMIFS(Контрагенты!$F:$F,Контрагенты!$I:$I,"Аутсорсинг (OPEX)",Контрагенты!$C:$C,$EB5,Контрагенты!$E:$E,$EC5,Контрагенты!$B:$B,L$2))</f>
        <v>0</v>
      </c>
      <c r="M5" s="33">
        <f>IF($EB5="","",SUMIFS(Контрагенты!$F:$F,Контрагенты!$I:$I,"Аутсорсинг (OPEX)",Контрагенты!$C:$C,$EB5,Контрагенты!$E:$E,$EC5,Контрагенты!$B:$B,M$2))</f>
        <v>0</v>
      </c>
      <c r="N5" s="33">
        <f>IF($EB5="","",SUMIFS(Контрагенты!$F:$F,Контрагенты!$I:$I,"Аутсорсинг (OPEX)",Контрагенты!$C:$C,$EB5,Контрагенты!$E:$E,$EC5,Контрагенты!$B:$B,N$2))</f>
        <v>0</v>
      </c>
      <c r="O5" s="33">
        <f>IF($EB5="","",SUMIFS(Контрагенты!$F:$F,Контрагенты!$I:$I,"Аутсорсинг (OPEX)",Контрагенты!$C:$C,$EB5,Контрагенты!$E:$E,$EC5,Контрагенты!$B:$B,O$2))</f>
        <v>0</v>
      </c>
      <c r="P5" s="33">
        <f>IF($EB5="","",SUMIFS(Контрагенты!$F:$F,Контрагенты!$I:$I,"Аутсорсинг (OPEX)",Контрагенты!$C:$C,$EB5,Контрагенты!$E:$E,$EC5,Контрагенты!$B:$B,P$2))</f>
        <v>0</v>
      </c>
      <c r="Q5" s="33">
        <f>IF($EB5="","",SUMIFS(Контрагенты!$F:$F,Контрагенты!$I:$I,"Аутсорсинг (OPEX)",Контрагенты!$C:$C,$EB5,Контрагенты!$E:$E,$EC5,Контрагенты!$B:$B,Q$2))</f>
        <v>0</v>
      </c>
      <c r="R5" s="33">
        <f>IF($EB5="","",SUMIFS(Контрагенты!$F:$F,Контрагенты!$I:$I,"Аутсорсинг (OPEX)",Контрагенты!$C:$C,$EB5,Контрагенты!$E:$E,$EC5,Контрагенты!$B:$B,R$2))</f>
        <v>0</v>
      </c>
      <c r="S5" s="33">
        <f>IF($EB5="","",SUMIFS(Контрагенты!$F:$F,Контрагенты!$I:$I,"Аутсорсинг (OPEX)",Контрагенты!$C:$C,$EB5,Контрагенты!$E:$E,$EC5,Контрагенты!$B:$B,S$2))</f>
        <v>0</v>
      </c>
      <c r="T5" s="33">
        <f>IF($EB5="","",SUMIFS(Контрагенты!$F:$F,Контрагенты!$I:$I,"Аутсорсинг (OPEX)",Контрагенты!$C:$C,$EB5,Контрагенты!$E:$E,$EC5,Контрагенты!$B:$B,T$2))</f>
        <v>0</v>
      </c>
      <c r="U5" s="33">
        <f>IF($EB5="","",SUMIFS(Контрагенты!$F:$F,Контрагенты!$I:$I,"Аутсорсинг (OPEX)",Контрагенты!$C:$C,$EB5,Контрагенты!$E:$E,$EC5,Контрагенты!$B:$B,U$2))</f>
        <v>0</v>
      </c>
      <c r="V5" s="33">
        <f>IF($EB5="","",SUMIFS(Контрагенты!$F:$F,Контрагенты!$I:$I,"Аутсорсинг (OPEX)",Контрагенты!$C:$C,$EB5,Контрагенты!$E:$E,$EC5,Контрагенты!$B:$B,V$2))</f>
        <v>0</v>
      </c>
      <c r="W5" s="33">
        <f>IF($EB5="","",SUMIFS(Контрагенты!$F:$F,Контрагенты!$I:$I,"Аутсорсинг (OPEX)",Контрагенты!$C:$C,$EB5,Контрагенты!$E:$E,$EC5,Контрагенты!$B:$B,W$2))</f>
        <v>0</v>
      </c>
      <c r="X5" s="33">
        <f>IF($EB5="","",SUMIFS(Контрагенты!$F:$F,Контрагенты!$I:$I,"Аутсорсинг (OPEX)",Контрагенты!$C:$C,$EB5,Контрагенты!$E:$E,$EC5,Контрагенты!$B:$B,X$2))</f>
        <v>0</v>
      </c>
      <c r="Y5" s="33">
        <f>IF($EB5="","",SUMIFS(Контрагенты!$F:$F,Контрагенты!$I:$I,"Аутсорсинг (OPEX)",Контрагенты!$C:$C,$EB5,Контрагенты!$E:$E,$EC5,Контрагенты!$B:$B,Y$2))</f>
        <v>0</v>
      </c>
      <c r="Z5" s="33">
        <f>IF($EB5="","",SUMIFS(Контрагенты!$F:$F,Контрагенты!$I:$I,"Аутсорсинг (OPEX)",Контрагенты!$C:$C,$EB5,Контрагенты!$E:$E,$EC5,Контрагенты!$B:$B,Z$2))</f>
        <v>0</v>
      </c>
      <c r="AA5" s="33">
        <f>IF($EB5="","",SUMIFS(Контрагенты!$F:$F,Контрагенты!$I:$I,"Аутсорсинг (OPEX)",Контрагенты!$C:$C,$EB5,Контрагенты!$E:$E,$EC5,Контрагенты!$B:$B,AA$2))</f>
        <v>0</v>
      </c>
      <c r="AB5" s="33">
        <f>IF($EB5="","",SUMIFS(Контрагенты!$F:$F,Контрагенты!$I:$I,"Аутсорсинг (OPEX)",Контрагенты!$C:$C,$EB5,Контрагенты!$E:$E,$EC5,Контрагенты!$B:$B,AB$2))</f>
        <v>0</v>
      </c>
      <c r="AC5" s="33">
        <f>IF($EB5="","",SUMIFS(Контрагенты!$F:$F,Контрагенты!$I:$I,"Аутсорсинг (OPEX)",Контрагенты!$C:$C,$EB5,Контрагенты!$E:$E,$EC5,Контрагенты!$B:$B,AC$2))</f>
        <v>0</v>
      </c>
      <c r="AD5" s="33">
        <f>IF($EB5="","",SUMIFS(Контрагенты!$F:$F,Контрагенты!$I:$I,"Аутсорсинг (OPEX)",Контрагенты!$C:$C,$EB5,Контрагенты!$E:$E,$EC5,Контрагенты!$B:$B,AD$2))</f>
        <v>0</v>
      </c>
      <c r="AE5" s="33">
        <f>IF($EB5="","",SUMIFS(Контрагенты!$F:$F,Контрагенты!$I:$I,"Аутсорсинг (OPEX)",Контрагенты!$C:$C,$EB5,Контрагенты!$E:$E,$EC5,Контрагенты!$B:$B,AE$2))</f>
        <v>0</v>
      </c>
      <c r="AF5" s="33">
        <f>IF($EB5="","",SUMIFS(Контрагенты!$F:$F,Контрагенты!$I:$I,"Аутсорсинг (OPEX)",Контрагенты!$C:$C,$EB5,Контрагенты!$E:$E,$EC5,Контрагенты!$B:$B,AF$2))</f>
        <v>0</v>
      </c>
      <c r="AG5" s="33">
        <f>IF($EB5="","",SUMIFS(Контрагенты!$F:$F,Контрагенты!$I:$I,"Аутсорсинг (OPEX)",Контрагенты!$C:$C,$EB5,Контрагенты!$E:$E,$EC5,Контрагенты!$B:$B,AG$2))</f>
        <v>0</v>
      </c>
      <c r="AH5" s="33">
        <f>IF($EB5="","",SUMIFS(Контрагенты!$F:$F,Контрагенты!$I:$I,"Аутсорсинг (OPEX)",Контрагенты!$C:$C,$EB5,Контрагенты!$E:$E,$EC5,Контрагенты!$B:$B,AH$2))</f>
        <v>0</v>
      </c>
      <c r="AI5" s="33">
        <f>IF($EB5="","",SUMIFS(Контрагенты!$F:$F,Контрагенты!$I:$I,"Аутсорсинг (OPEX)",Контрагенты!$C:$C,$EB5,Контрагенты!$E:$E,$EC5,Контрагенты!$B:$B,AI$2))</f>
        <v>0</v>
      </c>
      <c r="AJ5" s="33">
        <f>IF($EB5="","",SUMIFS(Контрагенты!$F:$F,Контрагенты!$I:$I,"Аутсорсинг (OPEX)",Контрагенты!$C:$C,$EB5,Контрагенты!$E:$E,$EC5,Контрагенты!$B:$B,AJ$2))</f>
        <v>0</v>
      </c>
      <c r="AK5" s="33">
        <f>IF($EB5="","",SUMIFS(Контрагенты!$F:$F,Контрагенты!$I:$I,"Аутсорсинг (OPEX)",Контрагенты!$C:$C,$EB5,Контрагенты!$E:$E,$EC5,Контрагенты!$B:$B,AK$2))</f>
        <v>0</v>
      </c>
      <c r="AL5" s="33">
        <f>IF($EB5="","",SUMIFS(Контрагенты!$F:$F,Контрагенты!$I:$I,"Аутсорсинг (OPEX)",Контрагенты!$C:$C,$EB5,Контрагенты!$E:$E,$EC5,Контрагенты!$B:$B,AL$2))</f>
        <v>0</v>
      </c>
      <c r="AM5" s="33">
        <f>IF($EB5="","",SUMIFS(Контрагенты!$F:$F,Контрагенты!$I:$I,"Аутсорсинг (OPEX)",Контрагенты!$C:$C,$EB5,Контрагенты!$E:$E,$EC5,Контрагенты!$B:$B,AM$2))</f>
        <v>0</v>
      </c>
      <c r="AN5" s="33">
        <f>IF($EB5="","",SUMIFS(Контрагенты!$F:$F,Контрагенты!$I:$I,"Аутсорсинг (OPEX)",Контрагенты!$C:$C,$EB5,Контрагенты!$E:$E,$EC5,Контрагенты!$B:$B,AN$2))</f>
        <v>0</v>
      </c>
      <c r="AO5" s="33">
        <f>IF($EB5="","",SUMIFS(Контрагенты!$F:$F,Контрагенты!$I:$I,"Аутсорсинг (OPEX)",Контрагенты!$C:$C,$EB5,Контрагенты!$E:$E,$EC5,Контрагенты!$B:$B,AO$2))</f>
        <v>0</v>
      </c>
      <c r="AP5" s="33">
        <f>IF($EB5="","",SUMIFS(Контрагенты!$F:$F,Контрагенты!$I:$I,"Аутсорсинг (OPEX)",Контрагенты!$C:$C,$EB5,Контрагенты!$E:$E,$EC5,Контрагенты!$B:$B,AP$2))</f>
        <v>0</v>
      </c>
      <c r="AQ5" s="33">
        <f>IF($EB5="","",SUMIFS(Контрагенты!$F:$F,Контрагенты!$I:$I,"Аутсорсинг (OPEX)",Контрагенты!$C:$C,$EB5,Контрагенты!$E:$E,$EC5,Контрагенты!$B:$B,AQ$2))</f>
        <v>0</v>
      </c>
      <c r="AR5" s="33">
        <f>IF($EB5="","",SUMIFS(Контрагенты!$F:$F,Контрагенты!$I:$I,"Аутсорсинг (OPEX)",Контрагенты!$C:$C,$EB5,Контрагенты!$E:$E,$EC5,Контрагенты!$B:$B,AR$2))</f>
        <v>0</v>
      </c>
      <c r="AS5" s="33">
        <f>IF($EB5="","",SUMIFS(Контрагенты!$F:$F,Контрагенты!$I:$I,"Аутсорсинг (OPEX)",Контрагенты!$C:$C,$EB5,Контрагенты!$E:$E,$EC5,Контрагенты!$B:$B,AS$2))</f>
        <v>0</v>
      </c>
      <c r="AT5" s="33">
        <f>IF($EB5="","",SUMIFS(Контрагенты!$F:$F,Контрагенты!$I:$I,"Аутсорсинг (OPEX)",Контрагенты!$C:$C,$EB5,Контрагенты!$E:$E,$EC5,Контрагенты!$B:$B,AT$2))</f>
        <v>0</v>
      </c>
      <c r="AU5" s="33">
        <f>IF($EB5="","",SUMIFS(Контрагенты!$F:$F,Контрагенты!$I:$I,"Аутсорсинг (OPEX)",Контрагенты!$C:$C,$EB5,Контрагенты!$E:$E,$EC5,Контрагенты!$B:$B,AU$2))</f>
        <v>0</v>
      </c>
      <c r="AV5" s="33">
        <f>IF($EB5="","",SUMIFS(Контрагенты!$F:$F,Контрагенты!$I:$I,"Аутсорсинг (OPEX)",Контрагенты!$C:$C,$EB5,Контрагенты!$E:$E,$EC5,Контрагенты!$B:$B,AV$2))</f>
        <v>0</v>
      </c>
      <c r="AW5" s="33">
        <f>IF($EB5="","",SUMIFS(Контрагенты!$F:$F,Контрагенты!$I:$I,"Аутсорсинг (OPEX)",Контрагенты!$C:$C,$EB5,Контрагенты!$E:$E,$EC5,Контрагенты!$B:$B,AW$2))</f>
        <v>0</v>
      </c>
      <c r="AX5" s="33">
        <f>IF($EB5="","",SUMIFS(Контрагенты!$F:$F,Контрагенты!$I:$I,"Аутсорсинг (OPEX)",Контрагенты!$C:$C,$EB5,Контрагенты!$E:$E,$EC5,Контрагенты!$B:$B,AX$2))</f>
        <v>0</v>
      </c>
      <c r="AY5" s="33">
        <f>IF($EB5="","",SUMIFS(Контрагенты!$F:$F,Контрагенты!$I:$I,"Аутсорсинг (OPEX)",Контрагенты!$C:$C,$EB5,Контрагенты!$E:$E,$EC5,Контрагенты!$B:$B,AY$2))</f>
        <v>0</v>
      </c>
      <c r="AZ5" s="33">
        <f>IF($EB5="","",SUMIFS(Контрагенты!$F:$F,Контрагенты!$I:$I,"Аутсорсинг (OPEX)",Контрагенты!$C:$C,$EB5,Контрагенты!$E:$E,$EC5,Контрагенты!$B:$B,AZ$2))</f>
        <v>0</v>
      </c>
      <c r="BA5" s="33">
        <f>IF($EB5="","",SUMIFS(Контрагенты!$F:$F,Контрагенты!$I:$I,"Аутсорсинг (OPEX)",Контрагенты!$C:$C,$EB5,Контрагенты!$E:$E,$EC5,Контрагенты!$B:$B,BA$2))</f>
        <v>0</v>
      </c>
      <c r="BB5" s="33">
        <f>IF($EB5="","",SUMIFS(Контрагенты!$F:$F,Контрагенты!$I:$I,"Аутсорсинг (OPEX)",Контрагенты!$C:$C,$EB5,Контрагенты!$E:$E,$EC5,Контрагенты!$B:$B,BB$2))</f>
        <v>0</v>
      </c>
      <c r="BC5" s="33">
        <f>IF($EB5="","",SUMIFS(Контрагенты!$F:$F,Контрагенты!$I:$I,"Аутсорсинг (OPEX)",Контрагенты!$C:$C,$EB5,Контрагенты!$E:$E,$EC5,Контрагенты!$B:$B,BC$2))</f>
        <v>0</v>
      </c>
      <c r="BD5" s="33">
        <f>IF($EB5="","",SUMIFS(Контрагенты!$F:$F,Контрагенты!$I:$I,"Аутсорсинг (OPEX)",Контрагенты!$C:$C,$EB5,Контрагенты!$E:$E,$EC5,Контрагенты!$B:$B,BD$2))</f>
        <v>0</v>
      </c>
      <c r="BE5" s="33">
        <f>IF($EB5="","",SUMIFS(Контрагенты!$F:$F,Контрагенты!$I:$I,"Аутсорсинг (OPEX)",Контрагенты!$C:$C,$EB5,Контрагенты!$E:$E,$EC5,Контрагенты!$B:$B,BE$2))</f>
        <v>0</v>
      </c>
      <c r="BF5" s="33">
        <f>IF($EB5="","",SUMIFS(Контрагенты!$F:$F,Контрагенты!$I:$I,"Аутсорсинг (OPEX)",Контрагенты!$C:$C,$EB5,Контрагенты!$E:$E,$EC5,Контрагенты!$B:$B,BF$2))</f>
        <v>0</v>
      </c>
      <c r="BG5" s="33">
        <f>IF($EB5="","",SUMIFS(Контрагенты!$F:$F,Контрагенты!$I:$I,"Аутсорсинг (OPEX)",Контрагенты!$C:$C,$EB5,Контрагенты!$E:$E,$EC5,Контрагенты!$B:$B,BG$2))</f>
        <v>0</v>
      </c>
      <c r="BH5" s="33">
        <f>IF($EB5="","",SUMIFS(Контрагенты!$F:$F,Контрагенты!$I:$I,"Аутсорсинг (OPEX)",Контрагенты!$C:$C,$EB5,Контрагенты!$E:$E,$EC5,Контрагенты!$B:$B,BH$2))</f>
        <v>0</v>
      </c>
      <c r="BI5" s="33">
        <f>IF($EB5="","",SUMIFS(Контрагенты!$F:$F,Контрагенты!$I:$I,"Аутсорсинг (OPEX)",Контрагенты!$C:$C,$EB5,Контрагенты!$E:$E,$EC5,Контрагенты!$B:$B,BI$2))</f>
        <v>0</v>
      </c>
      <c r="BJ5" s="33">
        <f>IF($EB5="","",SUMIFS(Контрагенты!$F:$F,Контрагенты!$I:$I,"Аутсорсинг (OPEX)",Контрагенты!$C:$C,$EB5,Контрагенты!$E:$E,$EC5,Контрагенты!$B:$B,BJ$2))</f>
        <v>0</v>
      </c>
      <c r="BK5" s="33">
        <f>IF($EB5="","",SUMIFS(Контрагенты!$F:$F,Контрагенты!$I:$I,"Аутсорсинг (OPEX)",Контрагенты!$C:$C,$EB5,Контрагенты!$E:$E,$EC5,Контрагенты!$B:$B,BK$2))</f>
        <v>0</v>
      </c>
      <c r="BL5" s="33">
        <f>IF($EB5="","",SUMIFS(Контрагенты!$F:$F,Контрагенты!$I:$I,"Аутсорсинг (OPEX)",Контрагенты!$C:$C,$EB5,Контрагенты!$E:$E,$EC5,Контрагенты!$B:$B,BL$2))</f>
        <v>0</v>
      </c>
      <c r="BM5" s="33">
        <f>IF($EB5="","",SUMIFS(Контрагенты!$F:$F,Контрагенты!$I:$I,"Аутсорсинг (OPEX)",Контрагенты!$C:$C,$EB5,Контрагенты!$E:$E,$EC5,Контрагенты!$B:$B,BM$2))</f>
        <v>0</v>
      </c>
      <c r="BN5" s="33">
        <f>IF($EB5="","",SUMIFS(Контрагенты!$F:$F,Контрагенты!$I:$I,"Аутсорсинг (OPEX)",Контрагенты!$C:$C,$EB5,Контрагенты!$E:$E,$EC5,Контрагенты!$B:$B,BN$2))</f>
        <v>0</v>
      </c>
      <c r="BO5" s="33">
        <f>IF($EB5="","",SUMIFS(Контрагенты!$F:$F,Контрагенты!$I:$I,"Аутсорсинг (OPEX)",Контрагенты!$C:$C,$EB5,Контрагенты!$E:$E,$EC5,Контрагенты!$B:$B,BO$2))</f>
        <v>0</v>
      </c>
      <c r="BP5" s="33">
        <f>IF($EB5="","",SUMIFS(Контрагенты!$F:$F,Контрагенты!$I:$I,"Аутсорсинг (OPEX)",Контрагенты!$C:$C,$EB5,Контрагенты!$E:$E,$EC5,Контрагенты!$B:$B,BP$2))</f>
        <v>0</v>
      </c>
      <c r="BQ5" s="33">
        <f>IF($EB5="","",SUMIFS(Контрагенты!$F:$F,Контрагенты!$I:$I,"Аутсорсинг (OPEX)",Контрагенты!$C:$C,$EB5,Контрагенты!$E:$E,$EC5,Контрагенты!$B:$B,BQ$2))</f>
        <v>0</v>
      </c>
      <c r="BR5" s="33">
        <f>IF($EB5="","",SUMIFS(Контрагенты!$F:$F,Контрагенты!$I:$I,"Аутсорсинг (OPEX)",Контрагенты!$C:$C,$EB5,Контрагенты!$E:$E,$EC5,Контрагенты!$B:$B,BR$2))</f>
        <v>0</v>
      </c>
      <c r="BS5" s="33">
        <f>IF($EB5="","",SUMIFS(Контрагенты!$F:$F,Контрагенты!$I:$I,"Аутсорсинг (OPEX)",Контрагенты!$C:$C,$EB5,Контрагенты!$E:$E,$EC5,Контрагенты!$B:$B,BS$2))</f>
        <v>0</v>
      </c>
      <c r="BT5" s="33">
        <f>IF($EB5="","",SUMIFS(Контрагенты!$F:$F,Контрагенты!$I:$I,"Аутсорсинг (OPEX)",Контрагенты!$C:$C,$EB5,Контрагенты!$E:$E,$EC5,Контрагенты!$B:$B,BT$2))</f>
        <v>0</v>
      </c>
      <c r="BU5" s="33">
        <f>IF($EB5="","",SUMIFS(Контрагенты!$F:$F,Контрагенты!$I:$I,"Аутсорсинг (OPEX)",Контрагенты!$C:$C,$EB5,Контрагенты!$E:$E,$EC5,Контрагенты!$B:$B,BU$2))</f>
        <v>0</v>
      </c>
      <c r="BV5" s="33">
        <f>IF($EB5="","",SUMIFS(Контрагенты!$F:$F,Контрагенты!$I:$I,"Аутсорсинг (OPEX)",Контрагенты!$C:$C,$EB5,Контрагенты!$E:$E,$EC5,Контрагенты!$B:$B,BV$2))</f>
        <v>0</v>
      </c>
      <c r="BW5" s="33">
        <f>IF($EB5="","",SUMIFS(Контрагенты!$F:$F,Контрагенты!$I:$I,"Аутсорсинг (OPEX)",Контрагенты!$C:$C,$EB5,Контрагенты!$E:$E,$EC5,Контрагенты!$B:$B,BW$2))</f>
        <v>0</v>
      </c>
      <c r="BX5" s="33">
        <f>IF($EB5="","",SUMIFS(Контрагенты!$F:$F,Контрагенты!$I:$I,"Аутсорсинг (OPEX)",Контрагенты!$C:$C,$EB5,Контрагенты!$E:$E,$EC5,Контрагенты!$B:$B,BX$2))</f>
        <v>0</v>
      </c>
      <c r="BY5" s="33">
        <f>IF($EB5="","",SUMIFS(Контрагенты!$F:$F,Контрагенты!$I:$I,"Аутсорсинг (OPEX)",Контрагенты!$C:$C,$EB5,Контрагенты!$E:$E,$EC5,Контрагенты!$B:$B,BY$2))</f>
        <v>0</v>
      </c>
      <c r="BZ5" s="33">
        <f>IF($EB5="","",SUMIFS(Контрагенты!$F:$F,Контрагенты!$I:$I,"Аутсорсинг (OPEX)",Контрагенты!$C:$C,$EB5,Контрагенты!$E:$E,$EC5,Контрагенты!$B:$B,BZ$2))</f>
        <v>0</v>
      </c>
      <c r="CA5" s="33">
        <f>IF($EB5="","",SUMIFS(Контрагенты!$F:$F,Контрагенты!$I:$I,"Аутсорсинг (OPEX)",Контрагенты!$C:$C,$EB5,Контрагенты!$E:$E,$EC5,Контрагенты!$B:$B,CA$2))</f>
        <v>0</v>
      </c>
      <c r="CB5" s="33">
        <f>IF($EB5="","",SUMIFS(Контрагенты!$F:$F,Контрагенты!$I:$I,"Аутсорсинг (OPEX)",Контрагенты!$C:$C,$EB5,Контрагенты!$E:$E,$EC5,Контрагенты!$B:$B,CB$2))</f>
        <v>0</v>
      </c>
      <c r="CC5" s="33">
        <f>IF($EB5="","",SUMIFS(Контрагенты!$F:$F,Контрагенты!$I:$I,"Аутсорсинг (OPEX)",Контрагенты!$C:$C,$EB5,Контрагенты!$E:$E,$EC5,Контрагенты!$B:$B,CC$2))</f>
        <v>0</v>
      </c>
      <c r="CD5" s="33">
        <f>IF($EB5="","",SUMIFS(Контрагенты!$F:$F,Контрагенты!$I:$I,"Аутсорсинг (OPEX)",Контрагенты!$C:$C,$EB5,Контрагенты!$E:$E,$EC5,Контрагенты!$B:$B,CD$2))</f>
        <v>0</v>
      </c>
      <c r="CE5" s="33">
        <f>IF($EB5="","",SUMIFS(Контрагенты!$F:$F,Контрагенты!$I:$I,"Аутсорсинг (OPEX)",Контрагенты!$C:$C,$EB5,Контрагенты!$E:$E,$EC5,Контрагенты!$B:$B,CE$2))</f>
        <v>0</v>
      </c>
      <c r="CF5" s="33">
        <f>IF($EB5="","",SUMIFS(Контрагенты!$F:$F,Контрагенты!$I:$I,"Аутсорсинг (OPEX)",Контрагенты!$C:$C,$EB5,Контрагенты!$E:$E,$EC5,Контрагенты!$B:$B,CF$2))</f>
        <v>0</v>
      </c>
      <c r="CG5" s="33">
        <f>IF($EB5="","",SUMIFS(Контрагенты!$F:$F,Контрагенты!$I:$I,"Аутсорсинг (OPEX)",Контрагенты!$C:$C,$EB5,Контрагенты!$E:$E,$EC5,Контрагенты!$B:$B,CG$2))</f>
        <v>0</v>
      </c>
      <c r="CH5" s="33">
        <f>IF($EB5="","",SUMIFS(Контрагенты!$F:$F,Контрагенты!$I:$I,"Аутсорсинг (OPEX)",Контрагенты!$C:$C,$EB5,Контрагенты!$E:$E,$EC5,Контрагенты!$B:$B,CH$2))</f>
        <v>0</v>
      </c>
      <c r="CI5" s="33">
        <f>IF($EB5="","",SUMIFS(Контрагенты!$F:$F,Контрагенты!$I:$I,"Аутсорсинг (OPEX)",Контрагенты!$C:$C,$EB5,Контрагенты!$E:$E,$EC5,Контрагенты!$B:$B,CI$2))</f>
        <v>0</v>
      </c>
      <c r="CJ5" s="33">
        <f>IF($EB5="","",SUMIFS(Контрагенты!$F:$F,Контрагенты!$I:$I,"Аутсорсинг (OPEX)",Контрагенты!$C:$C,$EB5,Контрагенты!$E:$E,$EC5,Контрагенты!$B:$B,CJ$2))</f>
        <v>0</v>
      </c>
      <c r="CK5" s="33">
        <f>IF($EB5="","",SUMIFS(Контрагенты!$F:$F,Контрагенты!$I:$I,"Аутсорсинг (OPEX)",Контрагенты!$C:$C,$EB5,Контрагенты!$E:$E,$EC5,Контрагенты!$B:$B,CK$2))</f>
        <v>0</v>
      </c>
      <c r="CL5" s="33">
        <f>IF($EB5="","",SUMIFS(Контрагенты!$F:$F,Контрагенты!$I:$I,"Аутсорсинг (OPEX)",Контрагенты!$C:$C,$EB5,Контрагенты!$E:$E,$EC5,Контрагенты!$B:$B,CL$2))</f>
        <v>0</v>
      </c>
      <c r="CM5" s="33">
        <f>IF($EB5="","",SUMIFS(Контрагенты!$F:$F,Контрагенты!$I:$I,"Аутсорсинг (OPEX)",Контрагенты!$C:$C,$EB5,Контрагенты!$E:$E,$EC5,Контрагенты!$B:$B,CM$2))</f>
        <v>0</v>
      </c>
      <c r="CN5" s="33">
        <f>IF($EB5="","",SUMIFS(Контрагенты!$F:$F,Контрагенты!$I:$I,"Аутсорсинг (OPEX)",Контрагенты!$C:$C,$EB5,Контрагенты!$E:$E,$EC5,Контрагенты!$B:$B,CN$2))</f>
        <v>0</v>
      </c>
      <c r="CO5" s="33">
        <f>IF($EB5="","",SUMIFS(Контрагенты!$F:$F,Контрагенты!$I:$I,"Аутсорсинг (OPEX)",Контрагенты!$C:$C,$EB5,Контрагенты!$E:$E,$EC5,Контрагенты!$B:$B,CO$2))</f>
        <v>0</v>
      </c>
      <c r="CP5" s="33">
        <f>IF($EB5="","",SUMIFS(Контрагенты!$F:$F,Контрагенты!$I:$I,"Аутсорсинг (OPEX)",Контрагенты!$C:$C,$EB5,Контрагенты!$E:$E,$EC5,Контрагенты!$B:$B,CP$2))</f>
        <v>0</v>
      </c>
      <c r="CQ5" s="33">
        <f>IF($EB5="","",SUMIFS(Контрагенты!$F:$F,Контрагенты!$I:$I,"Аутсорсинг (OPEX)",Контрагенты!$C:$C,$EB5,Контрагенты!$E:$E,$EC5,Контрагенты!$B:$B,CQ$2))</f>
        <v>0</v>
      </c>
      <c r="CR5" s="33">
        <f>IF($EB5="","",SUMIFS(Контрагенты!$F:$F,Контрагенты!$I:$I,"Аутсорсинг (OPEX)",Контрагенты!$C:$C,$EB5,Контрагенты!$E:$E,$EC5,Контрагенты!$B:$B,CR$2))</f>
        <v>0</v>
      </c>
      <c r="CS5" s="33">
        <f>IF($EB5="","",SUMIFS(Контрагенты!$F:$F,Контрагенты!$I:$I,"Аутсорсинг (OPEX)",Контрагенты!$C:$C,$EB5,Контрагенты!$E:$E,$EC5,Контрагенты!$B:$B,CS$2))</f>
        <v>0</v>
      </c>
      <c r="CT5" s="33">
        <f>IF($EB5="","",SUMIFS(Контрагенты!$F:$F,Контрагенты!$I:$I,"Аутсорсинг (OPEX)",Контрагенты!$C:$C,$EB5,Контрагенты!$E:$E,$EC5,Контрагенты!$B:$B,CT$2))</f>
        <v>0</v>
      </c>
      <c r="CU5" s="33">
        <f>IF($EB5="","",SUMIFS(Контрагенты!$F:$F,Контрагенты!$I:$I,"Аутсорсинг (OPEX)",Контрагенты!$C:$C,$EB5,Контрагенты!$E:$E,$EC5,Контрагенты!$B:$B,CU$2))</f>
        <v>0</v>
      </c>
      <c r="CV5" s="33">
        <f>IF($EB5="","",SUMIFS(Контрагенты!$F:$F,Контрагенты!$I:$I,"Аутсорсинг (OPEX)",Контрагенты!$C:$C,$EB5,Контрагенты!$E:$E,$EC5,Контрагенты!$B:$B,CV$2))</f>
        <v>0</v>
      </c>
      <c r="CW5" s="33">
        <f>IF($EB5="","",SUMIFS(Контрагенты!$F:$F,Контрагенты!$I:$I,"Аутсорсинг (OPEX)",Контрагенты!$C:$C,$EB5,Контрагенты!$E:$E,$EC5,Контрагенты!$B:$B,CW$2))</f>
        <v>0</v>
      </c>
      <c r="CX5" s="33">
        <f>IF($EB5="","",SUMIFS(Контрагенты!$F:$F,Контрагенты!$I:$I,"Аутсорсинг (OPEX)",Контрагенты!$C:$C,$EB5,Контрагенты!$E:$E,$EC5,Контрагенты!$B:$B,CX$2))</f>
        <v>0</v>
      </c>
      <c r="CY5" s="33">
        <f>IF($EB5="","",SUMIFS(Контрагенты!$F:$F,Контрагенты!$I:$I,"Аутсорсинг (OPEX)",Контрагенты!$C:$C,$EB5,Контрагенты!$E:$E,$EC5,Контрагенты!$B:$B,CY$2))</f>
        <v>0</v>
      </c>
      <c r="CZ5" s="33">
        <f>IF($EB5="","",SUMIFS(Контрагенты!$F:$F,Контрагенты!$I:$I,"Аутсорсинг (OPEX)",Контрагенты!$C:$C,$EB5,Контрагенты!$E:$E,$EC5,Контрагенты!$B:$B,CZ$2))</f>
        <v>0</v>
      </c>
      <c r="DA5" s="33">
        <f>IF($EB5="","",SUMIFS(Контрагенты!$F:$F,Контрагенты!$I:$I,"Аутсорсинг (OPEX)",Контрагенты!$C:$C,$EB5,Контрагенты!$E:$E,$EC5,Контрагенты!$B:$B,DA$2))</f>
        <v>0</v>
      </c>
      <c r="DB5" s="33">
        <f>IF($EB5="","",SUMIFS(Контрагенты!$F:$F,Контрагенты!$I:$I,"Аутсорсинг (OPEX)",Контрагенты!$C:$C,$EB5,Контрагенты!$E:$E,$EC5,Контрагенты!$B:$B,DB$2))</f>
        <v>0</v>
      </c>
      <c r="DC5" s="33">
        <f>IF($EB5="","",SUMIFS(Контрагенты!$F:$F,Контрагенты!$I:$I,"Аутсорсинг (OPEX)",Контрагенты!$C:$C,$EB5,Контрагенты!$E:$E,$EC5,Контрагенты!$B:$B,DC$2))</f>
        <v>0</v>
      </c>
      <c r="DD5" s="33">
        <f>IF($EB5="","",SUMIFS(Контрагенты!$F:$F,Контрагенты!$I:$I,"Аутсорсинг (OPEX)",Контрагенты!$C:$C,$EB5,Контрагенты!$E:$E,$EC5,Контрагенты!$B:$B,DD$2))</f>
        <v>0</v>
      </c>
      <c r="DE5" s="33">
        <f>IF($EB5="","",SUMIFS(Контрагенты!$F:$F,Контрагенты!$I:$I,"Аутсорсинг (OPEX)",Контрагенты!$C:$C,$EB5,Контрагенты!$E:$E,$EC5,Контрагенты!$B:$B,DE$2))</f>
        <v>0</v>
      </c>
      <c r="DF5" s="33">
        <f>IF($EB5="","",SUMIFS(Контрагенты!$F:$F,Контрагенты!$I:$I,"Аутсорсинг (OPEX)",Контрагенты!$C:$C,$EB5,Контрагенты!$E:$E,$EC5,Контрагенты!$B:$B,DF$2))</f>
        <v>0</v>
      </c>
      <c r="DG5" s="33">
        <f>IF($EB5="","",SUMIFS(Контрагенты!$F:$F,Контрагенты!$I:$I,"Аутсорсинг (OPEX)",Контрагенты!$C:$C,$EB5,Контрагенты!$E:$E,$EC5,Контрагенты!$B:$B,DG$2))</f>
        <v>0</v>
      </c>
      <c r="DH5" s="33">
        <f>IF($EB5="","",SUMIFS(Контрагенты!$F:$F,Контрагенты!$I:$I,"Аутсорсинг (OPEX)",Контрагенты!$C:$C,$EB5,Контрагенты!$E:$E,$EC5,Контрагенты!$B:$B,DH$2))</f>
        <v>0</v>
      </c>
      <c r="DI5" s="33">
        <f>IF($EB5="","",SUMIFS(Контрагенты!$F:$F,Контрагенты!$I:$I,"Аутсорсинг (OPEX)",Контрагенты!$C:$C,$EB5,Контрагенты!$E:$E,$EC5,Контрагенты!$B:$B,DI$2))</f>
        <v>0</v>
      </c>
      <c r="DJ5" s="33">
        <f>IF($EB5="","",SUMIFS(Контрагенты!$F:$F,Контрагенты!$I:$I,"Аутсорсинг (OPEX)",Контрагенты!$C:$C,$EB5,Контрагенты!$E:$E,$EC5,Контрагенты!$B:$B,DJ$2))</f>
        <v>0</v>
      </c>
      <c r="DK5" s="33">
        <f>IF($EB5="","",SUMIFS(Контрагенты!$F:$F,Контрагенты!$I:$I,"Аутсорсинг (OPEX)",Контрагенты!$C:$C,$EB5,Контрагенты!$E:$E,$EC5,Контрагенты!$B:$B,DK$2))</f>
        <v>0</v>
      </c>
      <c r="DL5" s="33">
        <f>IF($EB5="","",SUMIFS(Контрагенты!$F:$F,Контрагенты!$I:$I,"Аутсорсинг (OPEX)",Контрагенты!$C:$C,$EB5,Контрагенты!$E:$E,$EC5,Контрагенты!$B:$B,DL$2))</f>
        <v>0</v>
      </c>
      <c r="DM5" s="33">
        <f>IF($EB5="","",SUMIFS(Контрагенты!$F:$F,Контрагенты!$I:$I,"Аутсорсинг (OPEX)",Контрагенты!$C:$C,$EB5,Контрагенты!$E:$E,$EC5,Контрагенты!$B:$B,DM$2))</f>
        <v>0</v>
      </c>
      <c r="DN5" s="33">
        <f>IF($EB5="","",SUMIFS(Контрагенты!$F:$F,Контрагенты!$I:$I,"Аутсорсинг (OPEX)",Контрагенты!$C:$C,$EB5,Контрагенты!$E:$E,$EC5,Контрагенты!$B:$B,DN$2))</f>
        <v>0</v>
      </c>
      <c r="DO5" s="33">
        <f>IF($EB5="","",SUMIFS(Контрагенты!$F:$F,Контрагенты!$I:$I,"Аутсорсинг (OPEX)",Контрагенты!$C:$C,$EB5,Контрагенты!$E:$E,$EC5,Контрагенты!$B:$B,DO$2))</f>
        <v>0</v>
      </c>
      <c r="DP5" s="33">
        <f>IF($EB5="","",SUMIFS(Контрагенты!$F:$F,Контрагенты!$I:$I,"Аутсорсинг (OPEX)",Контрагенты!$C:$C,$EB5,Контрагенты!$E:$E,$EC5,Контрагенты!$B:$B,DP$2))</f>
        <v>0</v>
      </c>
      <c r="DQ5" s="33">
        <f>IF($EB5="","",SUMIFS(Контрагенты!$F:$F,Контрагенты!$I:$I,"Аутсорсинг (OPEX)",Контрагенты!$C:$C,$EB5,Контрагенты!$E:$E,$EC5,Контрагенты!$B:$B,DQ$2))</f>
        <v>0</v>
      </c>
      <c r="DR5" s="33">
        <f>IF($EB5="","",SUMIFS(Контрагенты!$F:$F,Контрагенты!$I:$I,"Аутсорсинг (OPEX)",Контрагенты!$C:$C,$EB5,Контрагенты!$E:$E,$EC5,Контрагенты!$B:$B,DR$2))</f>
        <v>0</v>
      </c>
      <c r="DS5" s="33">
        <f>IF($EB5="","",SUMIFS(Контрагенты!$F:$F,Контрагенты!$I:$I,"Аутсорсинг (OPEX)",Контрагенты!$C:$C,$EB5,Контрагенты!$E:$E,$EC5,Контрагенты!$B:$B,DS$2))</f>
        <v>0</v>
      </c>
      <c r="DT5" s="33">
        <f>IF($EB5="","",SUMIFS(Контрагенты!$F:$F,Контрагенты!$I:$I,"Аутсорсинг (OPEX)",Контрагенты!$C:$C,$EB5,Контрагенты!$E:$E,$EC5,Контрагенты!$B:$B,DT$2))</f>
        <v>0</v>
      </c>
      <c r="DU5" s="33">
        <f>IF($EB5="","",SUMIFS(Контрагенты!$F:$F,Контрагенты!$I:$I,"Аутсорсинг (OPEX)",Контрагенты!$C:$C,$EB5,Контрагенты!$E:$E,$EC5,Контрагенты!$B:$B,DU$2))</f>
        <v>0</v>
      </c>
      <c r="DV5" s="33">
        <f>IF($EB5="","",SUMIFS(Контрагенты!$F:$F,Контрагенты!$I:$I,"Аутсорсинг (OPEX)",Контрагенты!$C:$C,$EB5,Контрагенты!$E:$E,$EC5,Контрагенты!$B:$B,DV$2))</f>
        <v>0</v>
      </c>
      <c r="DW5" s="33">
        <f>IF($EB5="","",SUMIFS(Контрагенты!$F:$F,Контрагенты!$I:$I,"Аутсорсинг (OPEX)",Контрагенты!$C:$C,$EB5,Контрагенты!$E:$E,$EC5,Контрагенты!$B:$B,DW$2))</f>
        <v>0</v>
      </c>
      <c r="DX5" s="33">
        <f>IF($EB5="","",SUMIFS(Контрагенты!$F:$F,Контрагенты!$I:$I,"Аутсорсинг (OPEX)",Контрагенты!$C:$C,$EB5,Контрагенты!$E:$E,$EC5,Контрагенты!$B:$B,DX$2))</f>
        <v>0</v>
      </c>
      <c r="DY5" s="33">
        <f>IF($EB5="","",SUMIFS(Контрагенты!$F:$F,Контрагенты!$I:$I,"Аутсорсинг (OPEX)",Контрагенты!$C:$C,$EB5,Контрагенты!$E:$E,$EC5,Контрагенты!$B:$B,DY$2))</f>
        <v>0</v>
      </c>
      <c r="DZ5" s="33">
        <f>IF($EB5="","",SUMIFS(Контрагенты!$F:$F,Контрагенты!$I:$I,"Аутсорсинг (OPEX)",Контрагенты!$C:$C,$EB5,Контрагенты!$E:$E,$EC5,Контрагенты!$B:$B,DZ$2))</f>
        <v>0</v>
      </c>
      <c r="EB5" s="33" t="s">
        <v>205</v>
      </c>
      <c r="EC5" s="33">
        <v>29802969</v>
      </c>
    </row>
    <row r="6" spans="1:133" s="33" customFormat="1">
      <c r="A6" s="33" t="str">
        <f>IF(EB6="","",IFERROR(INDEX(Контрагенты!$H:$H,MATCH(1,INDEX((Контрагенты!$C:$C=EB6)*(Контрагенты!$I:$I="Аутсорсинг (OPEX)"),0),0)),""))</f>
        <v>Оплата по счету №30022867 от 04.06.2026 за услуги по подбору недвижимости. Сумма 45000-00, Без НДС</v>
      </c>
      <c r="B6" s="33" t="str">
        <f t="shared" si="6"/>
        <v>ГУГЕНБЕРГ ЕЛЕНА ВЛАДИМИРОВНА</v>
      </c>
      <c r="C6" s="33" t="str">
        <f t="shared" si="6"/>
        <v>№30022867</v>
      </c>
      <c r="H6" s="34">
        <f>IF(A6="","",SUM(I6:DZ6))</f>
        <v>45000</v>
      </c>
      <c r="I6" s="33">
        <f>IF($EB6="","",SUMIFS(Контрагенты!$F:$F,Контрагенты!$I:$I,"Аутсорсинг (OPEX)",Контрагенты!$C:$C,$EB6,Контрагенты!$E:$E,$EC6,Контрагенты!$B:$B,I$2))</f>
        <v>0</v>
      </c>
      <c r="J6" s="33">
        <f>IF($EB6="","",SUMIFS(Контрагенты!$F:$F,Контрагенты!$I:$I,"Аутсорсинг (OPEX)",Контрагенты!$C:$C,$EB6,Контрагенты!$E:$E,$EC6,Контрагенты!$B:$B,J$2))</f>
        <v>0</v>
      </c>
      <c r="K6" s="33">
        <f>IF($EB6="","",SUMIFS(Контрагенты!$F:$F,Контрагенты!$I:$I,"Аутсорсинг (OPEX)",Контрагенты!$C:$C,$EB6,Контрагенты!$E:$E,$EC6,Контрагенты!$B:$B,K$2))</f>
        <v>0</v>
      </c>
      <c r="L6" s="33">
        <f>IF($EB6="","",SUMIFS(Контрагенты!$F:$F,Контрагенты!$I:$I,"Аутсорсинг (OPEX)",Контрагенты!$C:$C,$EB6,Контрагенты!$E:$E,$EC6,Контрагенты!$B:$B,L$2))</f>
        <v>45000</v>
      </c>
      <c r="M6" s="33">
        <f>IF($EB6="","",SUMIFS(Контрагенты!$F:$F,Контрагенты!$I:$I,"Аутсорсинг (OPEX)",Контрагенты!$C:$C,$EB6,Контрагенты!$E:$E,$EC6,Контрагенты!$B:$B,M$2))</f>
        <v>0</v>
      </c>
      <c r="N6" s="33">
        <f>IF($EB6="","",SUMIFS(Контрагенты!$F:$F,Контрагенты!$I:$I,"Аутсорсинг (OPEX)",Контрагенты!$C:$C,$EB6,Контрагенты!$E:$E,$EC6,Контрагенты!$B:$B,N$2))</f>
        <v>0</v>
      </c>
      <c r="O6" s="33">
        <f>IF($EB6="","",SUMIFS(Контрагенты!$F:$F,Контрагенты!$I:$I,"Аутсорсинг (OPEX)",Контрагенты!$C:$C,$EB6,Контрагенты!$E:$E,$EC6,Контрагенты!$B:$B,O$2))</f>
        <v>0</v>
      </c>
      <c r="P6" s="33">
        <f>IF($EB6="","",SUMIFS(Контрагенты!$F:$F,Контрагенты!$I:$I,"Аутсорсинг (OPEX)",Контрагенты!$C:$C,$EB6,Контрагенты!$E:$E,$EC6,Контрагенты!$B:$B,P$2))</f>
        <v>0</v>
      </c>
      <c r="Q6" s="33">
        <f>IF($EB6="","",SUMIFS(Контрагенты!$F:$F,Контрагенты!$I:$I,"Аутсорсинг (OPEX)",Контрагенты!$C:$C,$EB6,Контрагенты!$E:$E,$EC6,Контрагенты!$B:$B,Q$2))</f>
        <v>0</v>
      </c>
      <c r="R6" s="33">
        <f>IF($EB6="","",SUMIFS(Контрагенты!$F:$F,Контрагенты!$I:$I,"Аутсорсинг (OPEX)",Контрагенты!$C:$C,$EB6,Контрагенты!$E:$E,$EC6,Контрагенты!$B:$B,R$2))</f>
        <v>0</v>
      </c>
      <c r="S6" s="33">
        <f>IF($EB6="","",SUMIFS(Контрагенты!$F:$F,Контрагенты!$I:$I,"Аутсорсинг (OPEX)",Контрагенты!$C:$C,$EB6,Контрагенты!$E:$E,$EC6,Контрагенты!$B:$B,S$2))</f>
        <v>0</v>
      </c>
      <c r="T6" s="33">
        <f>IF($EB6="","",SUMIFS(Контрагенты!$F:$F,Контрагенты!$I:$I,"Аутсорсинг (OPEX)",Контрагенты!$C:$C,$EB6,Контрагенты!$E:$E,$EC6,Контрагенты!$B:$B,T$2))</f>
        <v>0</v>
      </c>
      <c r="U6" s="33">
        <f>IF($EB6="","",SUMIFS(Контрагенты!$F:$F,Контрагенты!$I:$I,"Аутсорсинг (OPEX)",Контрагенты!$C:$C,$EB6,Контрагенты!$E:$E,$EC6,Контрагенты!$B:$B,U$2))</f>
        <v>0</v>
      </c>
      <c r="V6" s="33">
        <f>IF($EB6="","",SUMIFS(Контрагенты!$F:$F,Контрагенты!$I:$I,"Аутсорсинг (OPEX)",Контрагенты!$C:$C,$EB6,Контрагенты!$E:$E,$EC6,Контрагенты!$B:$B,V$2))</f>
        <v>0</v>
      </c>
      <c r="W6" s="33">
        <f>IF($EB6="","",SUMIFS(Контрагенты!$F:$F,Контрагенты!$I:$I,"Аутсорсинг (OPEX)",Контрагенты!$C:$C,$EB6,Контрагенты!$E:$E,$EC6,Контрагенты!$B:$B,W$2))</f>
        <v>0</v>
      </c>
      <c r="X6" s="33">
        <f>IF($EB6="","",SUMIFS(Контрагенты!$F:$F,Контрагенты!$I:$I,"Аутсорсинг (OPEX)",Контрагенты!$C:$C,$EB6,Контрагенты!$E:$E,$EC6,Контрагенты!$B:$B,X$2))</f>
        <v>0</v>
      </c>
      <c r="Y6" s="33">
        <f>IF($EB6="","",SUMIFS(Контрагенты!$F:$F,Контрагенты!$I:$I,"Аутсорсинг (OPEX)",Контрагенты!$C:$C,$EB6,Контрагенты!$E:$E,$EC6,Контрагенты!$B:$B,Y$2))</f>
        <v>0</v>
      </c>
      <c r="Z6" s="33">
        <f>IF($EB6="","",SUMIFS(Контрагенты!$F:$F,Контрагенты!$I:$I,"Аутсорсинг (OPEX)",Контрагенты!$C:$C,$EB6,Контрагенты!$E:$E,$EC6,Контрагенты!$B:$B,Z$2))</f>
        <v>0</v>
      </c>
      <c r="AA6" s="33">
        <f>IF($EB6="","",SUMIFS(Контрагенты!$F:$F,Контрагенты!$I:$I,"Аутсорсинг (OPEX)",Контрагенты!$C:$C,$EB6,Контрагенты!$E:$E,$EC6,Контрагенты!$B:$B,AA$2))</f>
        <v>0</v>
      </c>
      <c r="AB6" s="33">
        <f>IF($EB6="","",SUMIFS(Контрагенты!$F:$F,Контрагенты!$I:$I,"Аутсорсинг (OPEX)",Контрагенты!$C:$C,$EB6,Контрагенты!$E:$E,$EC6,Контрагенты!$B:$B,AB$2))</f>
        <v>0</v>
      </c>
      <c r="AC6" s="33">
        <f>IF($EB6="","",SUMIFS(Контрагенты!$F:$F,Контрагенты!$I:$I,"Аутсорсинг (OPEX)",Контрагенты!$C:$C,$EB6,Контрагенты!$E:$E,$EC6,Контрагенты!$B:$B,AC$2))</f>
        <v>0</v>
      </c>
      <c r="AD6" s="33">
        <f>IF($EB6="","",SUMIFS(Контрагенты!$F:$F,Контрагенты!$I:$I,"Аутсорсинг (OPEX)",Контрагенты!$C:$C,$EB6,Контрагенты!$E:$E,$EC6,Контрагенты!$B:$B,AD$2))</f>
        <v>0</v>
      </c>
      <c r="AE6" s="33">
        <f>IF($EB6="","",SUMIFS(Контрагенты!$F:$F,Контрагенты!$I:$I,"Аутсорсинг (OPEX)",Контрагенты!$C:$C,$EB6,Контрагенты!$E:$E,$EC6,Контрагенты!$B:$B,AE$2))</f>
        <v>0</v>
      </c>
      <c r="AF6" s="33">
        <f>IF($EB6="","",SUMIFS(Контрагенты!$F:$F,Контрагенты!$I:$I,"Аутсорсинг (OPEX)",Контрагенты!$C:$C,$EB6,Контрагенты!$E:$E,$EC6,Контрагенты!$B:$B,AF$2))</f>
        <v>0</v>
      </c>
      <c r="AG6" s="33">
        <f>IF($EB6="","",SUMIFS(Контрагенты!$F:$F,Контрагенты!$I:$I,"Аутсорсинг (OPEX)",Контрагенты!$C:$C,$EB6,Контрагенты!$E:$E,$EC6,Контрагенты!$B:$B,AG$2))</f>
        <v>0</v>
      </c>
      <c r="AH6" s="33">
        <f>IF($EB6="","",SUMIFS(Контрагенты!$F:$F,Контрагенты!$I:$I,"Аутсорсинг (OPEX)",Контрагенты!$C:$C,$EB6,Контрагенты!$E:$E,$EC6,Контрагенты!$B:$B,AH$2))</f>
        <v>0</v>
      </c>
      <c r="AI6" s="33">
        <f>IF($EB6="","",SUMIFS(Контрагенты!$F:$F,Контрагенты!$I:$I,"Аутсорсинг (OPEX)",Контрагенты!$C:$C,$EB6,Контрагенты!$E:$E,$EC6,Контрагенты!$B:$B,AI$2))</f>
        <v>0</v>
      </c>
      <c r="AJ6" s="33">
        <f>IF($EB6="","",SUMIFS(Контрагенты!$F:$F,Контрагенты!$I:$I,"Аутсорсинг (OPEX)",Контрагенты!$C:$C,$EB6,Контрагенты!$E:$E,$EC6,Контрагенты!$B:$B,AJ$2))</f>
        <v>0</v>
      </c>
      <c r="AK6" s="33">
        <f>IF($EB6="","",SUMIFS(Контрагенты!$F:$F,Контрагенты!$I:$I,"Аутсорсинг (OPEX)",Контрагенты!$C:$C,$EB6,Контрагенты!$E:$E,$EC6,Контрагенты!$B:$B,AK$2))</f>
        <v>0</v>
      </c>
      <c r="AL6" s="33">
        <f>IF($EB6="","",SUMIFS(Контрагенты!$F:$F,Контрагенты!$I:$I,"Аутсорсинг (OPEX)",Контрагенты!$C:$C,$EB6,Контрагенты!$E:$E,$EC6,Контрагенты!$B:$B,AL$2))</f>
        <v>0</v>
      </c>
      <c r="AM6" s="33">
        <f>IF($EB6="","",SUMIFS(Контрагенты!$F:$F,Контрагенты!$I:$I,"Аутсорсинг (OPEX)",Контрагенты!$C:$C,$EB6,Контрагенты!$E:$E,$EC6,Контрагенты!$B:$B,AM$2))</f>
        <v>0</v>
      </c>
      <c r="AN6" s="33">
        <f>IF($EB6="","",SUMIFS(Контрагенты!$F:$F,Контрагенты!$I:$I,"Аутсорсинг (OPEX)",Контрагенты!$C:$C,$EB6,Контрагенты!$E:$E,$EC6,Контрагенты!$B:$B,AN$2))</f>
        <v>0</v>
      </c>
      <c r="AO6" s="33">
        <f>IF($EB6="","",SUMIFS(Контрагенты!$F:$F,Контрагенты!$I:$I,"Аутсорсинг (OPEX)",Контрагенты!$C:$C,$EB6,Контрагенты!$E:$E,$EC6,Контрагенты!$B:$B,AO$2))</f>
        <v>0</v>
      </c>
      <c r="AP6" s="33">
        <f>IF($EB6="","",SUMIFS(Контрагенты!$F:$F,Контрагенты!$I:$I,"Аутсорсинг (OPEX)",Контрагенты!$C:$C,$EB6,Контрагенты!$E:$E,$EC6,Контрагенты!$B:$B,AP$2))</f>
        <v>0</v>
      </c>
      <c r="AQ6" s="33">
        <f>IF($EB6="","",SUMIFS(Контрагенты!$F:$F,Контрагенты!$I:$I,"Аутсорсинг (OPEX)",Контрагенты!$C:$C,$EB6,Контрагенты!$E:$E,$EC6,Контрагенты!$B:$B,AQ$2))</f>
        <v>0</v>
      </c>
      <c r="AR6" s="33">
        <f>IF($EB6="","",SUMIFS(Контрагенты!$F:$F,Контрагенты!$I:$I,"Аутсорсинг (OPEX)",Контрагенты!$C:$C,$EB6,Контрагенты!$E:$E,$EC6,Контрагенты!$B:$B,AR$2))</f>
        <v>0</v>
      </c>
      <c r="AS6" s="33">
        <f>IF($EB6="","",SUMIFS(Контрагенты!$F:$F,Контрагенты!$I:$I,"Аутсорсинг (OPEX)",Контрагенты!$C:$C,$EB6,Контрагенты!$E:$E,$EC6,Контрагенты!$B:$B,AS$2))</f>
        <v>0</v>
      </c>
      <c r="AT6" s="33">
        <f>IF($EB6="","",SUMIFS(Контрагенты!$F:$F,Контрагенты!$I:$I,"Аутсорсинг (OPEX)",Контрагенты!$C:$C,$EB6,Контрагенты!$E:$E,$EC6,Контрагенты!$B:$B,AT$2))</f>
        <v>0</v>
      </c>
      <c r="AU6" s="33">
        <f>IF($EB6="","",SUMIFS(Контрагенты!$F:$F,Контрагенты!$I:$I,"Аутсорсинг (OPEX)",Контрагенты!$C:$C,$EB6,Контрагенты!$E:$E,$EC6,Контрагенты!$B:$B,AU$2))</f>
        <v>0</v>
      </c>
      <c r="AV6" s="33">
        <f>IF($EB6="","",SUMIFS(Контрагенты!$F:$F,Контрагенты!$I:$I,"Аутсорсинг (OPEX)",Контрагенты!$C:$C,$EB6,Контрагенты!$E:$E,$EC6,Контрагенты!$B:$B,AV$2))</f>
        <v>0</v>
      </c>
      <c r="AW6" s="33">
        <f>IF($EB6="","",SUMIFS(Контрагенты!$F:$F,Контрагенты!$I:$I,"Аутсорсинг (OPEX)",Контрагенты!$C:$C,$EB6,Контрагенты!$E:$E,$EC6,Контрагенты!$B:$B,AW$2))</f>
        <v>0</v>
      </c>
      <c r="AX6" s="33">
        <f>IF($EB6="","",SUMIFS(Контрагенты!$F:$F,Контрагенты!$I:$I,"Аутсорсинг (OPEX)",Контрагенты!$C:$C,$EB6,Контрагенты!$E:$E,$EC6,Контрагенты!$B:$B,AX$2))</f>
        <v>0</v>
      </c>
      <c r="AY6" s="33">
        <f>IF($EB6="","",SUMIFS(Контрагенты!$F:$F,Контрагенты!$I:$I,"Аутсорсинг (OPEX)",Контрагенты!$C:$C,$EB6,Контрагенты!$E:$E,$EC6,Контрагенты!$B:$B,AY$2))</f>
        <v>0</v>
      </c>
      <c r="AZ6" s="33">
        <f>IF($EB6="","",SUMIFS(Контрагенты!$F:$F,Контрагенты!$I:$I,"Аутсорсинг (OPEX)",Контрагенты!$C:$C,$EB6,Контрагенты!$E:$E,$EC6,Контрагенты!$B:$B,AZ$2))</f>
        <v>0</v>
      </c>
      <c r="BA6" s="33">
        <f>IF($EB6="","",SUMIFS(Контрагенты!$F:$F,Контрагенты!$I:$I,"Аутсорсинг (OPEX)",Контрагенты!$C:$C,$EB6,Контрагенты!$E:$E,$EC6,Контрагенты!$B:$B,BA$2))</f>
        <v>0</v>
      </c>
      <c r="BB6" s="33">
        <f>IF($EB6="","",SUMIFS(Контрагенты!$F:$F,Контрагенты!$I:$I,"Аутсорсинг (OPEX)",Контрагенты!$C:$C,$EB6,Контрагенты!$E:$E,$EC6,Контрагенты!$B:$B,BB$2))</f>
        <v>0</v>
      </c>
      <c r="BC6" s="33">
        <f>IF($EB6="","",SUMIFS(Контрагенты!$F:$F,Контрагенты!$I:$I,"Аутсорсинг (OPEX)",Контрагенты!$C:$C,$EB6,Контрагенты!$E:$E,$EC6,Контрагенты!$B:$B,BC$2))</f>
        <v>0</v>
      </c>
      <c r="BD6" s="33">
        <f>IF($EB6="","",SUMIFS(Контрагенты!$F:$F,Контрагенты!$I:$I,"Аутсорсинг (OPEX)",Контрагенты!$C:$C,$EB6,Контрагенты!$E:$E,$EC6,Контрагенты!$B:$B,BD$2))</f>
        <v>0</v>
      </c>
      <c r="BE6" s="33">
        <f>IF($EB6="","",SUMIFS(Контрагенты!$F:$F,Контрагенты!$I:$I,"Аутсорсинг (OPEX)",Контрагенты!$C:$C,$EB6,Контрагенты!$E:$E,$EC6,Контрагенты!$B:$B,BE$2))</f>
        <v>0</v>
      </c>
      <c r="BF6" s="33">
        <f>IF($EB6="","",SUMIFS(Контрагенты!$F:$F,Контрагенты!$I:$I,"Аутсорсинг (OPEX)",Контрагенты!$C:$C,$EB6,Контрагенты!$E:$E,$EC6,Контрагенты!$B:$B,BF$2))</f>
        <v>0</v>
      </c>
      <c r="BG6" s="33">
        <f>IF($EB6="","",SUMIFS(Контрагенты!$F:$F,Контрагенты!$I:$I,"Аутсорсинг (OPEX)",Контрагенты!$C:$C,$EB6,Контрагенты!$E:$E,$EC6,Контрагенты!$B:$B,BG$2))</f>
        <v>0</v>
      </c>
      <c r="BH6" s="33">
        <f>IF($EB6="","",SUMIFS(Контрагенты!$F:$F,Контрагенты!$I:$I,"Аутсорсинг (OPEX)",Контрагенты!$C:$C,$EB6,Контрагенты!$E:$E,$EC6,Контрагенты!$B:$B,BH$2))</f>
        <v>0</v>
      </c>
      <c r="BI6" s="33">
        <f>IF($EB6="","",SUMIFS(Контрагенты!$F:$F,Контрагенты!$I:$I,"Аутсорсинг (OPEX)",Контрагенты!$C:$C,$EB6,Контрагенты!$E:$E,$EC6,Контрагенты!$B:$B,BI$2))</f>
        <v>0</v>
      </c>
      <c r="BJ6" s="33">
        <f>IF($EB6="","",SUMIFS(Контрагенты!$F:$F,Контрагенты!$I:$I,"Аутсорсинг (OPEX)",Контрагенты!$C:$C,$EB6,Контрагенты!$E:$E,$EC6,Контрагенты!$B:$B,BJ$2))</f>
        <v>0</v>
      </c>
      <c r="BK6" s="33">
        <f>IF($EB6="","",SUMIFS(Контрагенты!$F:$F,Контрагенты!$I:$I,"Аутсорсинг (OPEX)",Контрагенты!$C:$C,$EB6,Контрагенты!$E:$E,$EC6,Контрагенты!$B:$B,BK$2))</f>
        <v>0</v>
      </c>
      <c r="BL6" s="33">
        <f>IF($EB6="","",SUMIFS(Контрагенты!$F:$F,Контрагенты!$I:$I,"Аутсорсинг (OPEX)",Контрагенты!$C:$C,$EB6,Контрагенты!$E:$E,$EC6,Контрагенты!$B:$B,BL$2))</f>
        <v>0</v>
      </c>
      <c r="BM6" s="33">
        <f>IF($EB6="","",SUMIFS(Контрагенты!$F:$F,Контрагенты!$I:$I,"Аутсорсинг (OPEX)",Контрагенты!$C:$C,$EB6,Контрагенты!$E:$E,$EC6,Контрагенты!$B:$B,BM$2))</f>
        <v>0</v>
      </c>
      <c r="BN6" s="33">
        <f>IF($EB6="","",SUMIFS(Контрагенты!$F:$F,Контрагенты!$I:$I,"Аутсорсинг (OPEX)",Контрагенты!$C:$C,$EB6,Контрагенты!$E:$E,$EC6,Контрагенты!$B:$B,BN$2))</f>
        <v>0</v>
      </c>
      <c r="BO6" s="33">
        <f>IF($EB6="","",SUMIFS(Контрагенты!$F:$F,Контрагенты!$I:$I,"Аутсорсинг (OPEX)",Контрагенты!$C:$C,$EB6,Контрагенты!$E:$E,$EC6,Контрагенты!$B:$B,BO$2))</f>
        <v>0</v>
      </c>
      <c r="BP6" s="33">
        <f>IF($EB6="","",SUMIFS(Контрагенты!$F:$F,Контрагенты!$I:$I,"Аутсорсинг (OPEX)",Контрагенты!$C:$C,$EB6,Контрагенты!$E:$E,$EC6,Контрагенты!$B:$B,BP$2))</f>
        <v>0</v>
      </c>
      <c r="BQ6" s="33">
        <f>IF($EB6="","",SUMIFS(Контрагенты!$F:$F,Контрагенты!$I:$I,"Аутсорсинг (OPEX)",Контрагенты!$C:$C,$EB6,Контрагенты!$E:$E,$EC6,Контрагенты!$B:$B,BQ$2))</f>
        <v>0</v>
      </c>
      <c r="BR6" s="33">
        <f>IF($EB6="","",SUMIFS(Контрагенты!$F:$F,Контрагенты!$I:$I,"Аутсорсинг (OPEX)",Контрагенты!$C:$C,$EB6,Контрагенты!$E:$E,$EC6,Контрагенты!$B:$B,BR$2))</f>
        <v>0</v>
      </c>
      <c r="BS6" s="33">
        <f>IF($EB6="","",SUMIFS(Контрагенты!$F:$F,Контрагенты!$I:$I,"Аутсорсинг (OPEX)",Контрагенты!$C:$C,$EB6,Контрагенты!$E:$E,$EC6,Контрагенты!$B:$B,BS$2))</f>
        <v>0</v>
      </c>
      <c r="BT6" s="33">
        <f>IF($EB6="","",SUMIFS(Контрагенты!$F:$F,Контрагенты!$I:$I,"Аутсорсинг (OPEX)",Контрагенты!$C:$C,$EB6,Контрагенты!$E:$E,$EC6,Контрагенты!$B:$B,BT$2))</f>
        <v>0</v>
      </c>
      <c r="BU6" s="33">
        <f>IF($EB6="","",SUMIFS(Контрагенты!$F:$F,Контрагенты!$I:$I,"Аутсорсинг (OPEX)",Контрагенты!$C:$C,$EB6,Контрагенты!$E:$E,$EC6,Контрагенты!$B:$B,BU$2))</f>
        <v>0</v>
      </c>
      <c r="BV6" s="33">
        <f>IF($EB6="","",SUMIFS(Контрагенты!$F:$F,Контрагенты!$I:$I,"Аутсорсинг (OPEX)",Контрагенты!$C:$C,$EB6,Контрагенты!$E:$E,$EC6,Контрагенты!$B:$B,BV$2))</f>
        <v>0</v>
      </c>
      <c r="BW6" s="33">
        <f>IF($EB6="","",SUMIFS(Контрагенты!$F:$F,Контрагенты!$I:$I,"Аутсорсинг (OPEX)",Контрагенты!$C:$C,$EB6,Контрагенты!$E:$E,$EC6,Контрагенты!$B:$B,BW$2))</f>
        <v>0</v>
      </c>
      <c r="BX6" s="33">
        <f>IF($EB6="","",SUMIFS(Контрагенты!$F:$F,Контрагенты!$I:$I,"Аутсорсинг (OPEX)",Контрагенты!$C:$C,$EB6,Контрагенты!$E:$E,$EC6,Контрагенты!$B:$B,BX$2))</f>
        <v>0</v>
      </c>
      <c r="BY6" s="33">
        <f>IF($EB6="","",SUMIFS(Контрагенты!$F:$F,Контрагенты!$I:$I,"Аутсорсинг (OPEX)",Контрагенты!$C:$C,$EB6,Контрагенты!$E:$E,$EC6,Контрагенты!$B:$B,BY$2))</f>
        <v>0</v>
      </c>
      <c r="BZ6" s="33">
        <f>IF($EB6="","",SUMIFS(Контрагенты!$F:$F,Контрагенты!$I:$I,"Аутсорсинг (OPEX)",Контрагенты!$C:$C,$EB6,Контрагенты!$E:$E,$EC6,Контрагенты!$B:$B,BZ$2))</f>
        <v>0</v>
      </c>
      <c r="CA6" s="33">
        <f>IF($EB6="","",SUMIFS(Контрагенты!$F:$F,Контрагенты!$I:$I,"Аутсорсинг (OPEX)",Контрагенты!$C:$C,$EB6,Контрагенты!$E:$E,$EC6,Контрагенты!$B:$B,CA$2))</f>
        <v>0</v>
      </c>
      <c r="CB6" s="33">
        <f>IF($EB6="","",SUMIFS(Контрагенты!$F:$F,Контрагенты!$I:$I,"Аутсорсинг (OPEX)",Контрагенты!$C:$C,$EB6,Контрагенты!$E:$E,$EC6,Контрагенты!$B:$B,CB$2))</f>
        <v>0</v>
      </c>
      <c r="CC6" s="33">
        <f>IF($EB6="","",SUMIFS(Контрагенты!$F:$F,Контрагенты!$I:$I,"Аутсорсинг (OPEX)",Контрагенты!$C:$C,$EB6,Контрагенты!$E:$E,$EC6,Контрагенты!$B:$B,CC$2))</f>
        <v>0</v>
      </c>
      <c r="CD6" s="33">
        <f>IF($EB6="","",SUMIFS(Контрагенты!$F:$F,Контрагенты!$I:$I,"Аутсорсинг (OPEX)",Контрагенты!$C:$C,$EB6,Контрагенты!$E:$E,$EC6,Контрагенты!$B:$B,CD$2))</f>
        <v>0</v>
      </c>
      <c r="CE6" s="33">
        <f>IF($EB6="","",SUMIFS(Контрагенты!$F:$F,Контрагенты!$I:$I,"Аутсорсинг (OPEX)",Контрагенты!$C:$C,$EB6,Контрагенты!$E:$E,$EC6,Контрагенты!$B:$B,CE$2))</f>
        <v>0</v>
      </c>
      <c r="CF6" s="33">
        <f>IF($EB6="","",SUMIFS(Контрагенты!$F:$F,Контрагенты!$I:$I,"Аутсорсинг (OPEX)",Контрагенты!$C:$C,$EB6,Контрагенты!$E:$E,$EC6,Контрагенты!$B:$B,CF$2))</f>
        <v>0</v>
      </c>
      <c r="CG6" s="33">
        <f>IF($EB6="","",SUMIFS(Контрагенты!$F:$F,Контрагенты!$I:$I,"Аутсорсинг (OPEX)",Контрагенты!$C:$C,$EB6,Контрагенты!$E:$E,$EC6,Контрагенты!$B:$B,CG$2))</f>
        <v>0</v>
      </c>
      <c r="CH6" s="33">
        <f>IF($EB6="","",SUMIFS(Контрагенты!$F:$F,Контрагенты!$I:$I,"Аутсорсинг (OPEX)",Контрагенты!$C:$C,$EB6,Контрагенты!$E:$E,$EC6,Контрагенты!$B:$B,CH$2))</f>
        <v>0</v>
      </c>
      <c r="CI6" s="33">
        <f>IF($EB6="","",SUMIFS(Контрагенты!$F:$F,Контрагенты!$I:$I,"Аутсорсинг (OPEX)",Контрагенты!$C:$C,$EB6,Контрагенты!$E:$E,$EC6,Контрагенты!$B:$B,CI$2))</f>
        <v>0</v>
      </c>
      <c r="CJ6" s="33">
        <f>IF($EB6="","",SUMIFS(Контрагенты!$F:$F,Контрагенты!$I:$I,"Аутсорсинг (OPEX)",Контрагенты!$C:$C,$EB6,Контрагенты!$E:$E,$EC6,Контрагенты!$B:$B,CJ$2))</f>
        <v>0</v>
      </c>
      <c r="CK6" s="33">
        <f>IF($EB6="","",SUMIFS(Контрагенты!$F:$F,Контрагенты!$I:$I,"Аутсорсинг (OPEX)",Контрагенты!$C:$C,$EB6,Контрагенты!$E:$E,$EC6,Контрагенты!$B:$B,CK$2))</f>
        <v>0</v>
      </c>
      <c r="CL6" s="33">
        <f>IF($EB6="","",SUMIFS(Контрагенты!$F:$F,Контрагенты!$I:$I,"Аутсорсинг (OPEX)",Контрагенты!$C:$C,$EB6,Контрагенты!$E:$E,$EC6,Контрагенты!$B:$B,CL$2))</f>
        <v>0</v>
      </c>
      <c r="CM6" s="33">
        <f>IF($EB6="","",SUMIFS(Контрагенты!$F:$F,Контрагенты!$I:$I,"Аутсорсинг (OPEX)",Контрагенты!$C:$C,$EB6,Контрагенты!$E:$E,$EC6,Контрагенты!$B:$B,CM$2))</f>
        <v>0</v>
      </c>
      <c r="CN6" s="33">
        <f>IF($EB6="","",SUMIFS(Контрагенты!$F:$F,Контрагенты!$I:$I,"Аутсорсинг (OPEX)",Контрагенты!$C:$C,$EB6,Контрагенты!$E:$E,$EC6,Контрагенты!$B:$B,CN$2))</f>
        <v>0</v>
      </c>
      <c r="CO6" s="33">
        <f>IF($EB6="","",SUMIFS(Контрагенты!$F:$F,Контрагенты!$I:$I,"Аутсорсинг (OPEX)",Контрагенты!$C:$C,$EB6,Контрагенты!$E:$E,$EC6,Контрагенты!$B:$B,CO$2))</f>
        <v>0</v>
      </c>
      <c r="CP6" s="33">
        <f>IF($EB6="","",SUMIFS(Контрагенты!$F:$F,Контрагенты!$I:$I,"Аутсорсинг (OPEX)",Контрагенты!$C:$C,$EB6,Контрагенты!$E:$E,$EC6,Контрагенты!$B:$B,CP$2))</f>
        <v>0</v>
      </c>
      <c r="CQ6" s="33">
        <f>IF($EB6="","",SUMIFS(Контрагенты!$F:$F,Контрагенты!$I:$I,"Аутсорсинг (OPEX)",Контрагенты!$C:$C,$EB6,Контрагенты!$E:$E,$EC6,Контрагенты!$B:$B,CQ$2))</f>
        <v>0</v>
      </c>
      <c r="CR6" s="33">
        <f>IF($EB6="","",SUMIFS(Контрагенты!$F:$F,Контрагенты!$I:$I,"Аутсорсинг (OPEX)",Контрагенты!$C:$C,$EB6,Контрагенты!$E:$E,$EC6,Контрагенты!$B:$B,CR$2))</f>
        <v>0</v>
      </c>
      <c r="CS6" s="33">
        <f>IF($EB6="","",SUMIFS(Контрагенты!$F:$F,Контрагенты!$I:$I,"Аутсорсинг (OPEX)",Контрагенты!$C:$C,$EB6,Контрагенты!$E:$E,$EC6,Контрагенты!$B:$B,CS$2))</f>
        <v>0</v>
      </c>
      <c r="CT6" s="33">
        <f>IF($EB6="","",SUMIFS(Контрагенты!$F:$F,Контрагенты!$I:$I,"Аутсорсинг (OPEX)",Контрагенты!$C:$C,$EB6,Контрагенты!$E:$E,$EC6,Контрагенты!$B:$B,CT$2))</f>
        <v>0</v>
      </c>
      <c r="CU6" s="33">
        <f>IF($EB6="","",SUMIFS(Контрагенты!$F:$F,Контрагенты!$I:$I,"Аутсорсинг (OPEX)",Контрагенты!$C:$C,$EB6,Контрагенты!$E:$E,$EC6,Контрагенты!$B:$B,CU$2))</f>
        <v>0</v>
      </c>
      <c r="CV6" s="33">
        <f>IF($EB6="","",SUMIFS(Контрагенты!$F:$F,Контрагенты!$I:$I,"Аутсорсинг (OPEX)",Контрагенты!$C:$C,$EB6,Контрагенты!$E:$E,$EC6,Контрагенты!$B:$B,CV$2))</f>
        <v>0</v>
      </c>
      <c r="CW6" s="33">
        <f>IF($EB6="","",SUMIFS(Контрагенты!$F:$F,Контрагенты!$I:$I,"Аутсорсинг (OPEX)",Контрагенты!$C:$C,$EB6,Контрагенты!$E:$E,$EC6,Контрагенты!$B:$B,CW$2))</f>
        <v>0</v>
      </c>
      <c r="CX6" s="33">
        <f>IF($EB6="","",SUMIFS(Контрагенты!$F:$F,Контрагенты!$I:$I,"Аутсорсинг (OPEX)",Контрагенты!$C:$C,$EB6,Контрагенты!$E:$E,$EC6,Контрагенты!$B:$B,CX$2))</f>
        <v>0</v>
      </c>
      <c r="CY6" s="33">
        <f>IF($EB6="","",SUMIFS(Контрагенты!$F:$F,Контрагенты!$I:$I,"Аутсорсинг (OPEX)",Контрагенты!$C:$C,$EB6,Контрагенты!$E:$E,$EC6,Контрагенты!$B:$B,CY$2))</f>
        <v>0</v>
      </c>
      <c r="CZ6" s="33">
        <f>IF($EB6="","",SUMIFS(Контрагенты!$F:$F,Контрагенты!$I:$I,"Аутсорсинг (OPEX)",Контрагенты!$C:$C,$EB6,Контрагенты!$E:$E,$EC6,Контрагенты!$B:$B,CZ$2))</f>
        <v>0</v>
      </c>
      <c r="DA6" s="33">
        <f>IF($EB6="","",SUMIFS(Контрагенты!$F:$F,Контрагенты!$I:$I,"Аутсорсинг (OPEX)",Контрагенты!$C:$C,$EB6,Контрагенты!$E:$E,$EC6,Контрагенты!$B:$B,DA$2))</f>
        <v>0</v>
      </c>
      <c r="DB6" s="33">
        <f>IF($EB6="","",SUMIFS(Контрагенты!$F:$F,Контрагенты!$I:$I,"Аутсорсинг (OPEX)",Контрагенты!$C:$C,$EB6,Контрагенты!$E:$E,$EC6,Контрагенты!$B:$B,DB$2))</f>
        <v>0</v>
      </c>
      <c r="DC6" s="33">
        <f>IF($EB6="","",SUMIFS(Контрагенты!$F:$F,Контрагенты!$I:$I,"Аутсорсинг (OPEX)",Контрагенты!$C:$C,$EB6,Контрагенты!$E:$E,$EC6,Контрагенты!$B:$B,DC$2))</f>
        <v>0</v>
      </c>
      <c r="DD6" s="33">
        <f>IF($EB6="","",SUMIFS(Контрагенты!$F:$F,Контрагенты!$I:$I,"Аутсорсинг (OPEX)",Контрагенты!$C:$C,$EB6,Контрагенты!$E:$E,$EC6,Контрагенты!$B:$B,DD$2))</f>
        <v>0</v>
      </c>
      <c r="DE6" s="33">
        <f>IF($EB6="","",SUMIFS(Контрагенты!$F:$F,Контрагенты!$I:$I,"Аутсорсинг (OPEX)",Контрагенты!$C:$C,$EB6,Контрагенты!$E:$E,$EC6,Контрагенты!$B:$B,DE$2))</f>
        <v>0</v>
      </c>
      <c r="DF6" s="33">
        <f>IF($EB6="","",SUMIFS(Контрагенты!$F:$F,Контрагенты!$I:$I,"Аутсорсинг (OPEX)",Контрагенты!$C:$C,$EB6,Контрагенты!$E:$E,$EC6,Контрагенты!$B:$B,DF$2))</f>
        <v>0</v>
      </c>
      <c r="DG6" s="33">
        <f>IF($EB6="","",SUMIFS(Контрагенты!$F:$F,Контрагенты!$I:$I,"Аутсорсинг (OPEX)",Контрагенты!$C:$C,$EB6,Контрагенты!$E:$E,$EC6,Контрагенты!$B:$B,DG$2))</f>
        <v>0</v>
      </c>
      <c r="DH6" s="33">
        <f>IF($EB6="","",SUMIFS(Контрагенты!$F:$F,Контрагенты!$I:$I,"Аутсорсинг (OPEX)",Контрагенты!$C:$C,$EB6,Контрагенты!$E:$E,$EC6,Контрагенты!$B:$B,DH$2))</f>
        <v>0</v>
      </c>
      <c r="DI6" s="33">
        <f>IF($EB6="","",SUMIFS(Контрагенты!$F:$F,Контрагенты!$I:$I,"Аутсорсинг (OPEX)",Контрагенты!$C:$C,$EB6,Контрагенты!$E:$E,$EC6,Контрагенты!$B:$B,DI$2))</f>
        <v>0</v>
      </c>
      <c r="DJ6" s="33">
        <f>IF($EB6="","",SUMIFS(Контрагенты!$F:$F,Контрагенты!$I:$I,"Аутсорсинг (OPEX)",Контрагенты!$C:$C,$EB6,Контрагенты!$E:$E,$EC6,Контрагенты!$B:$B,DJ$2))</f>
        <v>0</v>
      </c>
      <c r="DK6" s="33">
        <f>IF($EB6="","",SUMIFS(Контрагенты!$F:$F,Контрагенты!$I:$I,"Аутсорсинг (OPEX)",Контрагенты!$C:$C,$EB6,Контрагенты!$E:$E,$EC6,Контрагенты!$B:$B,DK$2))</f>
        <v>0</v>
      </c>
      <c r="DL6" s="33">
        <f>IF($EB6="","",SUMIFS(Контрагенты!$F:$F,Контрагенты!$I:$I,"Аутсорсинг (OPEX)",Контрагенты!$C:$C,$EB6,Контрагенты!$E:$E,$EC6,Контрагенты!$B:$B,DL$2))</f>
        <v>0</v>
      </c>
      <c r="DM6" s="33">
        <f>IF($EB6="","",SUMIFS(Контрагенты!$F:$F,Контрагенты!$I:$I,"Аутсорсинг (OPEX)",Контрагенты!$C:$C,$EB6,Контрагенты!$E:$E,$EC6,Контрагенты!$B:$B,DM$2))</f>
        <v>0</v>
      </c>
      <c r="DN6" s="33">
        <f>IF($EB6="","",SUMIFS(Контрагенты!$F:$F,Контрагенты!$I:$I,"Аутсорсинг (OPEX)",Контрагенты!$C:$C,$EB6,Контрагенты!$E:$E,$EC6,Контрагенты!$B:$B,DN$2))</f>
        <v>0</v>
      </c>
      <c r="DO6" s="33">
        <f>IF($EB6="","",SUMIFS(Контрагенты!$F:$F,Контрагенты!$I:$I,"Аутсорсинг (OPEX)",Контрагенты!$C:$C,$EB6,Контрагенты!$E:$E,$EC6,Контрагенты!$B:$B,DO$2))</f>
        <v>0</v>
      </c>
      <c r="DP6" s="33">
        <f>IF($EB6="","",SUMIFS(Контрагенты!$F:$F,Контрагенты!$I:$I,"Аутсорсинг (OPEX)",Контрагенты!$C:$C,$EB6,Контрагенты!$E:$E,$EC6,Контрагенты!$B:$B,DP$2))</f>
        <v>0</v>
      </c>
      <c r="DQ6" s="33">
        <f>IF($EB6="","",SUMIFS(Контрагенты!$F:$F,Контрагенты!$I:$I,"Аутсорсинг (OPEX)",Контрагенты!$C:$C,$EB6,Контрагенты!$E:$E,$EC6,Контрагенты!$B:$B,DQ$2))</f>
        <v>0</v>
      </c>
      <c r="DR6" s="33">
        <f>IF($EB6="","",SUMIFS(Контрагенты!$F:$F,Контрагенты!$I:$I,"Аутсорсинг (OPEX)",Контрагенты!$C:$C,$EB6,Контрагенты!$E:$E,$EC6,Контрагенты!$B:$B,DR$2))</f>
        <v>0</v>
      </c>
      <c r="DS6" s="33">
        <f>IF($EB6="","",SUMIFS(Контрагенты!$F:$F,Контрагенты!$I:$I,"Аутсорсинг (OPEX)",Контрагенты!$C:$C,$EB6,Контрагенты!$E:$E,$EC6,Контрагенты!$B:$B,DS$2))</f>
        <v>0</v>
      </c>
      <c r="DT6" s="33">
        <f>IF($EB6="","",SUMIFS(Контрагенты!$F:$F,Контрагенты!$I:$I,"Аутсорсинг (OPEX)",Контрагенты!$C:$C,$EB6,Контрагенты!$E:$E,$EC6,Контрагенты!$B:$B,DT$2))</f>
        <v>0</v>
      </c>
      <c r="DU6" s="33">
        <f>IF($EB6="","",SUMIFS(Контрагенты!$F:$F,Контрагенты!$I:$I,"Аутсорсинг (OPEX)",Контрагенты!$C:$C,$EB6,Контрагенты!$E:$E,$EC6,Контрагенты!$B:$B,DU$2))</f>
        <v>0</v>
      </c>
      <c r="DV6" s="33">
        <f>IF($EB6="","",SUMIFS(Контрагенты!$F:$F,Контрагенты!$I:$I,"Аутсорсинг (OPEX)",Контрагенты!$C:$C,$EB6,Контрагенты!$E:$E,$EC6,Контрагенты!$B:$B,DV$2))</f>
        <v>0</v>
      </c>
      <c r="DW6" s="33">
        <f>IF($EB6="","",SUMIFS(Контрагенты!$F:$F,Контрагенты!$I:$I,"Аутсорсинг (OPEX)",Контрагенты!$C:$C,$EB6,Контрагенты!$E:$E,$EC6,Контрагенты!$B:$B,DW$2))</f>
        <v>0</v>
      </c>
      <c r="DX6" s="33">
        <f>IF($EB6="","",SUMIFS(Контрагенты!$F:$F,Контрагенты!$I:$I,"Аутсорсинг (OPEX)",Контрагенты!$C:$C,$EB6,Контрагенты!$E:$E,$EC6,Контрагенты!$B:$B,DX$2))</f>
        <v>0</v>
      </c>
      <c r="DY6" s="33">
        <f>IF($EB6="","",SUMIFS(Контрагенты!$F:$F,Контрагенты!$I:$I,"Аутсорсинг (OPEX)",Контрагенты!$C:$C,$EB6,Контрагенты!$E:$E,$EC6,Контрагенты!$B:$B,DY$2))</f>
        <v>0</v>
      </c>
      <c r="DZ6" s="33">
        <f>IF($EB6="","",SUMIFS(Контрагенты!$F:$F,Контрагенты!$I:$I,"Аутсорсинг (OPEX)",Контрагенты!$C:$C,$EB6,Контрагенты!$E:$E,$EC6,Контрагенты!$B:$B,DZ$2))</f>
        <v>0</v>
      </c>
      <c r="EB6" s="33" t="s">
        <v>205</v>
      </c>
      <c r="EC6" s="33" t="s">
        <v>161</v>
      </c>
    </row>
    <row r="7" spans="1:133" s="33" customFormat="1">
      <c r="A7" s="33" t="str">
        <f>IF(EB7="","",IFERROR(INDEX(Контрагенты!$H:$H,MATCH(1,INDEX((Контрагенты!$C:$C=EB7)*(Контрагенты!$E:$E=EC7)*(Контрагенты!$I:$I="Аутсорсинг (OPEX)"),0),0)),""))</f>
        <v/>
      </c>
      <c r="B7" s="33" t="str">
        <f t="shared" ref="B7" si="7">IF(EB7="","",EB7)</f>
        <v/>
      </c>
      <c r="C7" s="33" t="str">
        <f t="shared" ref="C7" si="8">IF(EC7="","",EC7)</f>
        <v/>
      </c>
      <c r="H7" s="34" t="str">
        <f>IF(A7="","",SUM(I7:DZ7))</f>
        <v/>
      </c>
      <c r="I7" s="33" t="str">
        <f>IF($EB7="","",SUMIFS(Контрагенты!$F:$F,Контрагенты!$I:$I,"Аутсорсинг (OPEX)",Контрагенты!$C:$C,$EB7,Контрагенты!$E:$E,$EC7,Контрагенты!$B:$B,I$2))</f>
        <v/>
      </c>
      <c r="J7" s="33" t="str">
        <f>IF($EB7="","",SUMIFS(Контрагенты!$F:$F,Контрагенты!$I:$I,"Аутсорсинг (OPEX)",Контрагенты!$C:$C,$EB7,Контрагенты!$E:$E,$EC7,Контрагенты!$B:$B,J$2))</f>
        <v/>
      </c>
      <c r="K7" s="33" t="str">
        <f>IF($EB7="","",SUMIFS(Контрагенты!$F:$F,Контрагенты!$I:$I,"Аутсорсинг (OPEX)",Контрагенты!$C:$C,$EB7,Контрагенты!$E:$E,$EC7,Контрагенты!$B:$B,K$2))</f>
        <v/>
      </c>
      <c r="L7" s="33" t="str">
        <f>IF($EB7="","",SUMIFS(Контрагенты!$F:$F,Контрагенты!$I:$I,"Аутсорсинг (OPEX)",Контрагенты!$C:$C,$EB7,Контрагенты!$E:$E,$EC7,Контрагенты!$B:$B,L$2))</f>
        <v/>
      </c>
      <c r="M7" s="33" t="str">
        <f>IF($EB7="","",SUMIFS(Контрагенты!$F:$F,Контрагенты!$I:$I,"Аутсорсинг (OPEX)",Контрагенты!$C:$C,$EB7,Контрагенты!$E:$E,$EC7,Контрагенты!$B:$B,M$2))</f>
        <v/>
      </c>
      <c r="N7" s="33" t="str">
        <f>IF($EB7="","",SUMIFS(Контрагенты!$F:$F,Контрагенты!$I:$I,"Аутсорсинг (OPEX)",Контрагенты!$C:$C,$EB7,Контрагенты!$E:$E,$EC7,Контрагенты!$B:$B,N$2))</f>
        <v/>
      </c>
      <c r="O7" s="33" t="str">
        <f>IF($EB7="","",SUMIFS(Контрагенты!$F:$F,Контрагенты!$I:$I,"Аутсорсинг (OPEX)",Контрагенты!$C:$C,$EB7,Контрагенты!$E:$E,$EC7,Контрагенты!$B:$B,O$2))</f>
        <v/>
      </c>
      <c r="P7" s="33" t="str">
        <f>IF($EB7="","",SUMIFS(Контрагенты!$F:$F,Контрагенты!$I:$I,"Аутсорсинг (OPEX)",Контрагенты!$C:$C,$EB7,Контрагенты!$E:$E,$EC7,Контрагенты!$B:$B,P$2))</f>
        <v/>
      </c>
      <c r="Q7" s="33" t="str">
        <f>IF($EB7="","",SUMIFS(Контрагенты!$F:$F,Контрагенты!$I:$I,"Аутсорсинг (OPEX)",Контрагенты!$C:$C,$EB7,Контрагенты!$E:$E,$EC7,Контрагенты!$B:$B,Q$2))</f>
        <v/>
      </c>
      <c r="R7" s="33" t="str">
        <f>IF($EB7="","",SUMIFS(Контрагенты!$F:$F,Контрагенты!$I:$I,"Аутсорсинг (OPEX)",Контрагенты!$C:$C,$EB7,Контрагенты!$E:$E,$EC7,Контрагенты!$B:$B,R$2))</f>
        <v/>
      </c>
      <c r="S7" s="33" t="str">
        <f>IF($EB7="","",SUMIFS(Контрагенты!$F:$F,Контрагенты!$I:$I,"Аутсорсинг (OPEX)",Контрагенты!$C:$C,$EB7,Контрагенты!$E:$E,$EC7,Контрагенты!$B:$B,S$2))</f>
        <v/>
      </c>
      <c r="T7" s="33" t="str">
        <f>IF($EB7="","",SUMIFS(Контрагенты!$F:$F,Контрагенты!$I:$I,"Аутсорсинг (OPEX)",Контрагенты!$C:$C,$EB7,Контрагенты!$E:$E,$EC7,Контрагенты!$B:$B,T$2))</f>
        <v/>
      </c>
      <c r="U7" s="33" t="str">
        <f>IF($EB7="","",SUMIFS(Контрагенты!$F:$F,Контрагенты!$I:$I,"Аутсорсинг (OPEX)",Контрагенты!$C:$C,$EB7,Контрагенты!$E:$E,$EC7,Контрагенты!$B:$B,U$2))</f>
        <v/>
      </c>
      <c r="V7" s="33" t="str">
        <f>IF($EB7="","",SUMIFS(Контрагенты!$F:$F,Контрагенты!$I:$I,"Аутсорсинг (OPEX)",Контрагенты!$C:$C,$EB7,Контрагенты!$E:$E,$EC7,Контрагенты!$B:$B,V$2))</f>
        <v/>
      </c>
      <c r="W7" s="33" t="str">
        <f>IF($EB7="","",SUMIFS(Контрагенты!$F:$F,Контрагенты!$I:$I,"Аутсорсинг (OPEX)",Контрагенты!$C:$C,$EB7,Контрагенты!$E:$E,$EC7,Контрагенты!$B:$B,W$2))</f>
        <v/>
      </c>
      <c r="X7" s="33" t="str">
        <f>IF($EB7="","",SUMIFS(Контрагенты!$F:$F,Контрагенты!$I:$I,"Аутсорсинг (OPEX)",Контрагенты!$C:$C,$EB7,Контрагенты!$E:$E,$EC7,Контрагенты!$B:$B,X$2))</f>
        <v/>
      </c>
      <c r="Y7" s="33" t="str">
        <f>IF($EB7="","",SUMIFS(Контрагенты!$F:$F,Контрагенты!$I:$I,"Аутсорсинг (OPEX)",Контрагенты!$C:$C,$EB7,Контрагенты!$E:$E,$EC7,Контрагенты!$B:$B,Y$2))</f>
        <v/>
      </c>
      <c r="Z7" s="33" t="str">
        <f>IF($EB7="","",SUMIFS(Контрагенты!$F:$F,Контрагенты!$I:$I,"Аутсорсинг (OPEX)",Контрагенты!$C:$C,$EB7,Контрагенты!$E:$E,$EC7,Контрагенты!$B:$B,Z$2))</f>
        <v/>
      </c>
      <c r="AA7" s="33" t="str">
        <f>IF($EB7="","",SUMIFS(Контрагенты!$F:$F,Контрагенты!$I:$I,"Аутсорсинг (OPEX)",Контрагенты!$C:$C,$EB7,Контрагенты!$E:$E,$EC7,Контрагенты!$B:$B,AA$2))</f>
        <v/>
      </c>
      <c r="AB7" s="33" t="str">
        <f>IF($EB7="","",SUMIFS(Контрагенты!$F:$F,Контрагенты!$I:$I,"Аутсорсинг (OPEX)",Контрагенты!$C:$C,$EB7,Контрагенты!$E:$E,$EC7,Контрагенты!$B:$B,AB$2))</f>
        <v/>
      </c>
      <c r="AC7" s="33" t="str">
        <f>IF($EB7="","",SUMIFS(Контрагенты!$F:$F,Контрагенты!$I:$I,"Аутсорсинг (OPEX)",Контрагенты!$C:$C,$EB7,Контрагенты!$E:$E,$EC7,Контрагенты!$B:$B,AC$2))</f>
        <v/>
      </c>
      <c r="AD7" s="33" t="str">
        <f>IF($EB7="","",SUMIFS(Контрагенты!$F:$F,Контрагенты!$I:$I,"Аутсорсинг (OPEX)",Контрагенты!$C:$C,$EB7,Контрагенты!$E:$E,$EC7,Контрагенты!$B:$B,AD$2))</f>
        <v/>
      </c>
      <c r="AE7" s="33" t="str">
        <f>IF($EB7="","",SUMIFS(Контрагенты!$F:$F,Контрагенты!$I:$I,"Аутсорсинг (OPEX)",Контрагенты!$C:$C,$EB7,Контрагенты!$E:$E,$EC7,Контрагенты!$B:$B,AE$2))</f>
        <v/>
      </c>
      <c r="AF7" s="33" t="str">
        <f>IF($EB7="","",SUMIFS(Контрагенты!$F:$F,Контрагенты!$I:$I,"Аутсорсинг (OPEX)",Контрагенты!$C:$C,$EB7,Контрагенты!$E:$E,$EC7,Контрагенты!$B:$B,AF$2))</f>
        <v/>
      </c>
      <c r="AG7" s="33" t="str">
        <f>IF($EB7="","",SUMIFS(Контрагенты!$F:$F,Контрагенты!$I:$I,"Аутсорсинг (OPEX)",Контрагенты!$C:$C,$EB7,Контрагенты!$E:$E,$EC7,Контрагенты!$B:$B,AG$2))</f>
        <v/>
      </c>
      <c r="AH7" s="33" t="str">
        <f>IF($EB7="","",SUMIFS(Контрагенты!$F:$F,Контрагенты!$I:$I,"Аутсорсинг (OPEX)",Контрагенты!$C:$C,$EB7,Контрагенты!$E:$E,$EC7,Контрагенты!$B:$B,AH$2))</f>
        <v/>
      </c>
      <c r="AI7" s="33" t="str">
        <f>IF($EB7="","",SUMIFS(Контрагенты!$F:$F,Контрагенты!$I:$I,"Аутсорсинг (OPEX)",Контрагенты!$C:$C,$EB7,Контрагенты!$E:$E,$EC7,Контрагенты!$B:$B,AI$2))</f>
        <v/>
      </c>
      <c r="AJ7" s="33" t="str">
        <f>IF($EB7="","",SUMIFS(Контрагенты!$F:$F,Контрагенты!$I:$I,"Аутсорсинг (OPEX)",Контрагенты!$C:$C,$EB7,Контрагенты!$E:$E,$EC7,Контрагенты!$B:$B,AJ$2))</f>
        <v/>
      </c>
      <c r="AK7" s="33" t="str">
        <f>IF($EB7="","",SUMIFS(Контрагенты!$F:$F,Контрагенты!$I:$I,"Аутсорсинг (OPEX)",Контрагенты!$C:$C,$EB7,Контрагенты!$E:$E,$EC7,Контрагенты!$B:$B,AK$2))</f>
        <v/>
      </c>
      <c r="AL7" s="33" t="str">
        <f>IF($EB7="","",SUMIFS(Контрагенты!$F:$F,Контрагенты!$I:$I,"Аутсорсинг (OPEX)",Контрагенты!$C:$C,$EB7,Контрагенты!$E:$E,$EC7,Контрагенты!$B:$B,AL$2))</f>
        <v/>
      </c>
      <c r="AM7" s="33" t="str">
        <f>IF($EB7="","",SUMIFS(Контрагенты!$F:$F,Контрагенты!$I:$I,"Аутсорсинг (OPEX)",Контрагенты!$C:$C,$EB7,Контрагенты!$E:$E,$EC7,Контрагенты!$B:$B,AM$2))</f>
        <v/>
      </c>
      <c r="AN7" s="33" t="str">
        <f>IF($EB7="","",SUMIFS(Контрагенты!$F:$F,Контрагенты!$I:$I,"Аутсорсинг (OPEX)",Контрагенты!$C:$C,$EB7,Контрагенты!$E:$E,$EC7,Контрагенты!$B:$B,AN$2))</f>
        <v/>
      </c>
      <c r="AO7" s="33" t="str">
        <f>IF($EB7="","",SUMIFS(Контрагенты!$F:$F,Контрагенты!$I:$I,"Аутсорсинг (OPEX)",Контрагенты!$C:$C,$EB7,Контрагенты!$E:$E,$EC7,Контрагенты!$B:$B,AO$2))</f>
        <v/>
      </c>
      <c r="AP7" s="33" t="str">
        <f>IF($EB7="","",SUMIFS(Контрагенты!$F:$F,Контрагенты!$I:$I,"Аутсорсинг (OPEX)",Контрагенты!$C:$C,$EB7,Контрагенты!$E:$E,$EC7,Контрагенты!$B:$B,AP$2))</f>
        <v/>
      </c>
      <c r="AQ7" s="33" t="str">
        <f>IF($EB7="","",SUMIFS(Контрагенты!$F:$F,Контрагенты!$I:$I,"Аутсорсинг (OPEX)",Контрагенты!$C:$C,$EB7,Контрагенты!$E:$E,$EC7,Контрагенты!$B:$B,AQ$2))</f>
        <v/>
      </c>
      <c r="AR7" s="33" t="str">
        <f>IF($EB7="","",SUMIFS(Контрагенты!$F:$F,Контрагенты!$I:$I,"Аутсорсинг (OPEX)",Контрагенты!$C:$C,$EB7,Контрагенты!$E:$E,$EC7,Контрагенты!$B:$B,AR$2))</f>
        <v/>
      </c>
      <c r="AS7" s="33" t="str">
        <f>IF($EB7="","",SUMIFS(Контрагенты!$F:$F,Контрагенты!$I:$I,"Аутсорсинг (OPEX)",Контрагенты!$C:$C,$EB7,Контрагенты!$E:$E,$EC7,Контрагенты!$B:$B,AS$2))</f>
        <v/>
      </c>
      <c r="AT7" s="33" t="str">
        <f>IF($EB7="","",SUMIFS(Контрагенты!$F:$F,Контрагенты!$I:$I,"Аутсорсинг (OPEX)",Контрагенты!$C:$C,$EB7,Контрагенты!$E:$E,$EC7,Контрагенты!$B:$B,AT$2))</f>
        <v/>
      </c>
      <c r="AU7" s="33" t="str">
        <f>IF($EB7="","",SUMIFS(Контрагенты!$F:$F,Контрагенты!$I:$I,"Аутсорсинг (OPEX)",Контрагенты!$C:$C,$EB7,Контрагенты!$E:$E,$EC7,Контрагенты!$B:$B,AU$2))</f>
        <v/>
      </c>
      <c r="AV7" s="33" t="str">
        <f>IF($EB7="","",SUMIFS(Контрагенты!$F:$F,Контрагенты!$I:$I,"Аутсорсинг (OPEX)",Контрагенты!$C:$C,$EB7,Контрагенты!$E:$E,$EC7,Контрагенты!$B:$B,AV$2))</f>
        <v/>
      </c>
      <c r="AW7" s="33" t="str">
        <f>IF($EB7="","",SUMIFS(Контрагенты!$F:$F,Контрагенты!$I:$I,"Аутсорсинг (OPEX)",Контрагенты!$C:$C,$EB7,Контрагенты!$E:$E,$EC7,Контрагенты!$B:$B,AW$2))</f>
        <v/>
      </c>
      <c r="AX7" s="33" t="str">
        <f>IF($EB7="","",SUMIFS(Контрагенты!$F:$F,Контрагенты!$I:$I,"Аутсорсинг (OPEX)",Контрагенты!$C:$C,$EB7,Контрагенты!$E:$E,$EC7,Контрагенты!$B:$B,AX$2))</f>
        <v/>
      </c>
      <c r="AY7" s="33" t="str">
        <f>IF($EB7="","",SUMIFS(Контрагенты!$F:$F,Контрагенты!$I:$I,"Аутсорсинг (OPEX)",Контрагенты!$C:$C,$EB7,Контрагенты!$E:$E,$EC7,Контрагенты!$B:$B,AY$2))</f>
        <v/>
      </c>
      <c r="AZ7" s="33" t="str">
        <f>IF($EB7="","",SUMIFS(Контрагенты!$F:$F,Контрагенты!$I:$I,"Аутсорсинг (OPEX)",Контрагенты!$C:$C,$EB7,Контрагенты!$E:$E,$EC7,Контрагенты!$B:$B,AZ$2))</f>
        <v/>
      </c>
      <c r="BA7" s="33" t="str">
        <f>IF($EB7="","",SUMIFS(Контрагенты!$F:$F,Контрагенты!$I:$I,"Аутсорсинг (OPEX)",Контрагенты!$C:$C,$EB7,Контрагенты!$E:$E,$EC7,Контрагенты!$B:$B,BA$2))</f>
        <v/>
      </c>
      <c r="BB7" s="33" t="str">
        <f>IF($EB7="","",SUMIFS(Контрагенты!$F:$F,Контрагенты!$I:$I,"Аутсорсинг (OPEX)",Контрагенты!$C:$C,$EB7,Контрагенты!$E:$E,$EC7,Контрагенты!$B:$B,BB$2))</f>
        <v/>
      </c>
      <c r="BC7" s="33" t="str">
        <f>IF($EB7="","",SUMIFS(Контрагенты!$F:$F,Контрагенты!$I:$I,"Аутсорсинг (OPEX)",Контрагенты!$C:$C,$EB7,Контрагенты!$E:$E,$EC7,Контрагенты!$B:$B,BC$2))</f>
        <v/>
      </c>
      <c r="BD7" s="33" t="str">
        <f>IF($EB7="","",SUMIFS(Контрагенты!$F:$F,Контрагенты!$I:$I,"Аутсорсинг (OPEX)",Контрагенты!$C:$C,$EB7,Контрагенты!$E:$E,$EC7,Контрагенты!$B:$B,BD$2))</f>
        <v/>
      </c>
      <c r="BE7" s="33" t="str">
        <f>IF($EB7="","",SUMIFS(Контрагенты!$F:$F,Контрагенты!$I:$I,"Аутсорсинг (OPEX)",Контрагенты!$C:$C,$EB7,Контрагенты!$E:$E,$EC7,Контрагенты!$B:$B,BE$2))</f>
        <v/>
      </c>
      <c r="BF7" s="33" t="str">
        <f>IF($EB7="","",SUMIFS(Контрагенты!$F:$F,Контрагенты!$I:$I,"Аутсорсинг (OPEX)",Контрагенты!$C:$C,$EB7,Контрагенты!$E:$E,$EC7,Контрагенты!$B:$B,BF$2))</f>
        <v/>
      </c>
      <c r="BG7" s="33" t="str">
        <f>IF($EB7="","",SUMIFS(Контрагенты!$F:$F,Контрагенты!$I:$I,"Аутсорсинг (OPEX)",Контрагенты!$C:$C,$EB7,Контрагенты!$E:$E,$EC7,Контрагенты!$B:$B,BG$2))</f>
        <v/>
      </c>
      <c r="BH7" s="33" t="str">
        <f>IF($EB7="","",SUMIFS(Контрагенты!$F:$F,Контрагенты!$I:$I,"Аутсорсинг (OPEX)",Контрагенты!$C:$C,$EB7,Контрагенты!$E:$E,$EC7,Контрагенты!$B:$B,BH$2))</f>
        <v/>
      </c>
      <c r="BI7" s="33" t="str">
        <f>IF($EB7="","",SUMIFS(Контрагенты!$F:$F,Контрагенты!$I:$I,"Аутсорсинг (OPEX)",Контрагенты!$C:$C,$EB7,Контрагенты!$E:$E,$EC7,Контрагенты!$B:$B,BI$2))</f>
        <v/>
      </c>
      <c r="BJ7" s="33" t="str">
        <f>IF($EB7="","",SUMIFS(Контрагенты!$F:$F,Контрагенты!$I:$I,"Аутсорсинг (OPEX)",Контрагенты!$C:$C,$EB7,Контрагенты!$E:$E,$EC7,Контрагенты!$B:$B,BJ$2))</f>
        <v/>
      </c>
      <c r="BK7" s="33" t="str">
        <f>IF($EB7="","",SUMIFS(Контрагенты!$F:$F,Контрагенты!$I:$I,"Аутсорсинг (OPEX)",Контрагенты!$C:$C,$EB7,Контрагенты!$E:$E,$EC7,Контрагенты!$B:$B,BK$2))</f>
        <v/>
      </c>
      <c r="BL7" s="33" t="str">
        <f>IF($EB7="","",SUMIFS(Контрагенты!$F:$F,Контрагенты!$I:$I,"Аутсорсинг (OPEX)",Контрагенты!$C:$C,$EB7,Контрагенты!$E:$E,$EC7,Контрагенты!$B:$B,BL$2))</f>
        <v/>
      </c>
      <c r="BM7" s="33" t="str">
        <f>IF($EB7="","",SUMIFS(Контрагенты!$F:$F,Контрагенты!$I:$I,"Аутсорсинг (OPEX)",Контрагенты!$C:$C,$EB7,Контрагенты!$E:$E,$EC7,Контрагенты!$B:$B,BM$2))</f>
        <v/>
      </c>
      <c r="BN7" s="33" t="str">
        <f>IF($EB7="","",SUMIFS(Контрагенты!$F:$F,Контрагенты!$I:$I,"Аутсорсинг (OPEX)",Контрагенты!$C:$C,$EB7,Контрагенты!$E:$E,$EC7,Контрагенты!$B:$B,BN$2))</f>
        <v/>
      </c>
      <c r="BO7" s="33" t="str">
        <f>IF($EB7="","",SUMIFS(Контрагенты!$F:$F,Контрагенты!$I:$I,"Аутсорсинг (OPEX)",Контрагенты!$C:$C,$EB7,Контрагенты!$E:$E,$EC7,Контрагенты!$B:$B,BO$2))</f>
        <v/>
      </c>
      <c r="BP7" s="33" t="str">
        <f>IF($EB7="","",SUMIFS(Контрагенты!$F:$F,Контрагенты!$I:$I,"Аутсорсинг (OPEX)",Контрагенты!$C:$C,$EB7,Контрагенты!$E:$E,$EC7,Контрагенты!$B:$B,BP$2))</f>
        <v/>
      </c>
      <c r="BQ7" s="33" t="str">
        <f>IF($EB7="","",SUMIFS(Контрагенты!$F:$F,Контрагенты!$I:$I,"Аутсорсинг (OPEX)",Контрагенты!$C:$C,$EB7,Контрагенты!$E:$E,$EC7,Контрагенты!$B:$B,BQ$2))</f>
        <v/>
      </c>
      <c r="BR7" s="33" t="str">
        <f>IF($EB7="","",SUMIFS(Контрагенты!$F:$F,Контрагенты!$I:$I,"Аутсорсинг (OPEX)",Контрагенты!$C:$C,$EB7,Контрагенты!$E:$E,$EC7,Контрагенты!$B:$B,BR$2))</f>
        <v/>
      </c>
      <c r="BS7" s="33" t="str">
        <f>IF($EB7="","",SUMIFS(Контрагенты!$F:$F,Контрагенты!$I:$I,"Аутсорсинг (OPEX)",Контрагенты!$C:$C,$EB7,Контрагенты!$E:$E,$EC7,Контрагенты!$B:$B,BS$2))</f>
        <v/>
      </c>
      <c r="BT7" s="33" t="str">
        <f>IF($EB7="","",SUMIFS(Контрагенты!$F:$F,Контрагенты!$I:$I,"Аутсорсинг (OPEX)",Контрагенты!$C:$C,$EB7,Контрагенты!$E:$E,$EC7,Контрагенты!$B:$B,BT$2))</f>
        <v/>
      </c>
      <c r="BU7" s="33" t="str">
        <f>IF($EB7="","",SUMIFS(Контрагенты!$F:$F,Контрагенты!$I:$I,"Аутсорсинг (OPEX)",Контрагенты!$C:$C,$EB7,Контрагенты!$E:$E,$EC7,Контрагенты!$B:$B,BU$2))</f>
        <v/>
      </c>
      <c r="BV7" s="33" t="str">
        <f>IF($EB7="","",SUMIFS(Контрагенты!$F:$F,Контрагенты!$I:$I,"Аутсорсинг (OPEX)",Контрагенты!$C:$C,$EB7,Контрагенты!$E:$E,$EC7,Контрагенты!$B:$B,BV$2))</f>
        <v/>
      </c>
      <c r="BW7" s="33" t="str">
        <f>IF($EB7="","",SUMIFS(Контрагенты!$F:$F,Контрагенты!$I:$I,"Аутсорсинг (OPEX)",Контрагенты!$C:$C,$EB7,Контрагенты!$E:$E,$EC7,Контрагенты!$B:$B,BW$2))</f>
        <v/>
      </c>
      <c r="BX7" s="33" t="str">
        <f>IF($EB7="","",SUMIFS(Контрагенты!$F:$F,Контрагенты!$I:$I,"Аутсорсинг (OPEX)",Контрагенты!$C:$C,$EB7,Контрагенты!$E:$E,$EC7,Контрагенты!$B:$B,BX$2))</f>
        <v/>
      </c>
      <c r="BY7" s="33" t="str">
        <f>IF($EB7="","",SUMIFS(Контрагенты!$F:$F,Контрагенты!$I:$I,"Аутсорсинг (OPEX)",Контрагенты!$C:$C,$EB7,Контрагенты!$E:$E,$EC7,Контрагенты!$B:$B,BY$2))</f>
        <v/>
      </c>
      <c r="BZ7" s="33" t="str">
        <f>IF($EB7="","",SUMIFS(Контрагенты!$F:$F,Контрагенты!$I:$I,"Аутсорсинг (OPEX)",Контрагенты!$C:$C,$EB7,Контрагенты!$E:$E,$EC7,Контрагенты!$B:$B,BZ$2))</f>
        <v/>
      </c>
      <c r="CA7" s="33" t="str">
        <f>IF($EB7="","",SUMIFS(Контрагенты!$F:$F,Контрагенты!$I:$I,"Аутсорсинг (OPEX)",Контрагенты!$C:$C,$EB7,Контрагенты!$E:$E,$EC7,Контрагенты!$B:$B,CA$2))</f>
        <v/>
      </c>
      <c r="CB7" s="33" t="str">
        <f>IF($EB7="","",SUMIFS(Контрагенты!$F:$F,Контрагенты!$I:$I,"Аутсорсинг (OPEX)",Контрагенты!$C:$C,$EB7,Контрагенты!$E:$E,$EC7,Контрагенты!$B:$B,CB$2))</f>
        <v/>
      </c>
      <c r="CC7" s="33" t="str">
        <f>IF($EB7="","",SUMIFS(Контрагенты!$F:$F,Контрагенты!$I:$I,"Аутсорсинг (OPEX)",Контрагенты!$C:$C,$EB7,Контрагенты!$E:$E,$EC7,Контрагенты!$B:$B,CC$2))</f>
        <v/>
      </c>
      <c r="CD7" s="33" t="str">
        <f>IF($EB7="","",SUMIFS(Контрагенты!$F:$F,Контрагенты!$I:$I,"Аутсорсинг (OPEX)",Контрагенты!$C:$C,$EB7,Контрагенты!$E:$E,$EC7,Контрагенты!$B:$B,CD$2))</f>
        <v/>
      </c>
      <c r="CE7" s="33" t="str">
        <f>IF($EB7="","",SUMIFS(Контрагенты!$F:$F,Контрагенты!$I:$I,"Аутсорсинг (OPEX)",Контрагенты!$C:$C,$EB7,Контрагенты!$E:$E,$EC7,Контрагенты!$B:$B,CE$2))</f>
        <v/>
      </c>
      <c r="CF7" s="33" t="str">
        <f>IF($EB7="","",SUMIFS(Контрагенты!$F:$F,Контрагенты!$I:$I,"Аутсорсинг (OPEX)",Контрагенты!$C:$C,$EB7,Контрагенты!$E:$E,$EC7,Контрагенты!$B:$B,CF$2))</f>
        <v/>
      </c>
      <c r="CG7" s="33" t="str">
        <f>IF($EB7="","",SUMIFS(Контрагенты!$F:$F,Контрагенты!$I:$I,"Аутсорсинг (OPEX)",Контрагенты!$C:$C,$EB7,Контрагенты!$E:$E,$EC7,Контрагенты!$B:$B,CG$2))</f>
        <v/>
      </c>
      <c r="CH7" s="33" t="str">
        <f>IF($EB7="","",SUMIFS(Контрагенты!$F:$F,Контрагенты!$I:$I,"Аутсорсинг (OPEX)",Контрагенты!$C:$C,$EB7,Контрагенты!$E:$E,$EC7,Контрагенты!$B:$B,CH$2))</f>
        <v/>
      </c>
      <c r="CI7" s="33" t="str">
        <f>IF($EB7="","",SUMIFS(Контрагенты!$F:$F,Контрагенты!$I:$I,"Аутсорсинг (OPEX)",Контрагенты!$C:$C,$EB7,Контрагенты!$E:$E,$EC7,Контрагенты!$B:$B,CI$2))</f>
        <v/>
      </c>
      <c r="CJ7" s="33" t="str">
        <f>IF($EB7="","",SUMIFS(Контрагенты!$F:$F,Контрагенты!$I:$I,"Аутсорсинг (OPEX)",Контрагенты!$C:$C,$EB7,Контрагенты!$E:$E,$EC7,Контрагенты!$B:$B,CJ$2))</f>
        <v/>
      </c>
      <c r="CK7" s="33" t="str">
        <f>IF($EB7="","",SUMIFS(Контрагенты!$F:$F,Контрагенты!$I:$I,"Аутсорсинг (OPEX)",Контрагенты!$C:$C,$EB7,Контрагенты!$E:$E,$EC7,Контрагенты!$B:$B,CK$2))</f>
        <v/>
      </c>
      <c r="CL7" s="33" t="str">
        <f>IF($EB7="","",SUMIFS(Контрагенты!$F:$F,Контрагенты!$I:$I,"Аутсорсинг (OPEX)",Контрагенты!$C:$C,$EB7,Контрагенты!$E:$E,$EC7,Контрагенты!$B:$B,CL$2))</f>
        <v/>
      </c>
      <c r="CM7" s="33" t="str">
        <f>IF($EB7="","",SUMIFS(Контрагенты!$F:$F,Контрагенты!$I:$I,"Аутсорсинг (OPEX)",Контрагенты!$C:$C,$EB7,Контрагенты!$E:$E,$EC7,Контрагенты!$B:$B,CM$2))</f>
        <v/>
      </c>
      <c r="CN7" s="33" t="str">
        <f>IF($EB7="","",SUMIFS(Контрагенты!$F:$F,Контрагенты!$I:$I,"Аутсорсинг (OPEX)",Контрагенты!$C:$C,$EB7,Контрагенты!$E:$E,$EC7,Контрагенты!$B:$B,CN$2))</f>
        <v/>
      </c>
      <c r="CO7" s="33" t="str">
        <f>IF($EB7="","",SUMIFS(Контрагенты!$F:$F,Контрагенты!$I:$I,"Аутсорсинг (OPEX)",Контрагенты!$C:$C,$EB7,Контрагенты!$E:$E,$EC7,Контрагенты!$B:$B,CO$2))</f>
        <v/>
      </c>
      <c r="CP7" s="33" t="str">
        <f>IF($EB7="","",SUMIFS(Контрагенты!$F:$F,Контрагенты!$I:$I,"Аутсорсинг (OPEX)",Контрагенты!$C:$C,$EB7,Контрагенты!$E:$E,$EC7,Контрагенты!$B:$B,CP$2))</f>
        <v/>
      </c>
      <c r="CQ7" s="33" t="str">
        <f>IF($EB7="","",SUMIFS(Контрагенты!$F:$F,Контрагенты!$I:$I,"Аутсорсинг (OPEX)",Контрагенты!$C:$C,$EB7,Контрагенты!$E:$E,$EC7,Контрагенты!$B:$B,CQ$2))</f>
        <v/>
      </c>
      <c r="CR7" s="33" t="str">
        <f>IF($EB7="","",SUMIFS(Контрагенты!$F:$F,Контрагенты!$I:$I,"Аутсорсинг (OPEX)",Контрагенты!$C:$C,$EB7,Контрагенты!$E:$E,$EC7,Контрагенты!$B:$B,CR$2))</f>
        <v/>
      </c>
      <c r="CS7" s="33" t="str">
        <f>IF($EB7="","",SUMIFS(Контрагенты!$F:$F,Контрагенты!$I:$I,"Аутсорсинг (OPEX)",Контрагенты!$C:$C,$EB7,Контрагенты!$E:$E,$EC7,Контрагенты!$B:$B,CS$2))</f>
        <v/>
      </c>
      <c r="CT7" s="33" t="str">
        <f>IF($EB7="","",SUMIFS(Контрагенты!$F:$F,Контрагенты!$I:$I,"Аутсорсинг (OPEX)",Контрагенты!$C:$C,$EB7,Контрагенты!$E:$E,$EC7,Контрагенты!$B:$B,CT$2))</f>
        <v/>
      </c>
      <c r="CU7" s="33" t="str">
        <f>IF($EB7="","",SUMIFS(Контрагенты!$F:$F,Контрагенты!$I:$I,"Аутсорсинг (OPEX)",Контрагенты!$C:$C,$EB7,Контрагенты!$E:$E,$EC7,Контрагенты!$B:$B,CU$2))</f>
        <v/>
      </c>
      <c r="CV7" s="33" t="str">
        <f>IF($EB7="","",SUMIFS(Контрагенты!$F:$F,Контрагенты!$I:$I,"Аутсорсинг (OPEX)",Контрагенты!$C:$C,$EB7,Контрагенты!$E:$E,$EC7,Контрагенты!$B:$B,CV$2))</f>
        <v/>
      </c>
      <c r="CW7" s="33" t="str">
        <f>IF($EB7="","",SUMIFS(Контрагенты!$F:$F,Контрагенты!$I:$I,"Аутсорсинг (OPEX)",Контрагенты!$C:$C,$EB7,Контрагенты!$E:$E,$EC7,Контрагенты!$B:$B,CW$2))</f>
        <v/>
      </c>
      <c r="CX7" s="33" t="str">
        <f>IF($EB7="","",SUMIFS(Контрагенты!$F:$F,Контрагенты!$I:$I,"Аутсорсинг (OPEX)",Контрагенты!$C:$C,$EB7,Контрагенты!$E:$E,$EC7,Контрагенты!$B:$B,CX$2))</f>
        <v/>
      </c>
      <c r="CY7" s="33" t="str">
        <f>IF($EB7="","",SUMIFS(Контрагенты!$F:$F,Контрагенты!$I:$I,"Аутсорсинг (OPEX)",Контрагенты!$C:$C,$EB7,Контрагенты!$E:$E,$EC7,Контрагенты!$B:$B,CY$2))</f>
        <v/>
      </c>
      <c r="CZ7" s="33" t="str">
        <f>IF($EB7="","",SUMIFS(Контрагенты!$F:$F,Контрагенты!$I:$I,"Аутсорсинг (OPEX)",Контрагенты!$C:$C,$EB7,Контрагенты!$E:$E,$EC7,Контрагенты!$B:$B,CZ$2))</f>
        <v/>
      </c>
      <c r="DA7" s="33" t="str">
        <f>IF($EB7="","",SUMIFS(Контрагенты!$F:$F,Контрагенты!$I:$I,"Аутсорсинг (OPEX)",Контрагенты!$C:$C,$EB7,Контрагенты!$E:$E,$EC7,Контрагенты!$B:$B,DA$2))</f>
        <v/>
      </c>
      <c r="DB7" s="33" t="str">
        <f>IF($EB7="","",SUMIFS(Контрагенты!$F:$F,Контрагенты!$I:$I,"Аутсорсинг (OPEX)",Контрагенты!$C:$C,$EB7,Контрагенты!$E:$E,$EC7,Контрагенты!$B:$B,DB$2))</f>
        <v/>
      </c>
      <c r="DC7" s="33" t="str">
        <f>IF($EB7="","",SUMIFS(Контрагенты!$F:$F,Контрагенты!$I:$I,"Аутсорсинг (OPEX)",Контрагенты!$C:$C,$EB7,Контрагенты!$E:$E,$EC7,Контрагенты!$B:$B,DC$2))</f>
        <v/>
      </c>
      <c r="DD7" s="33" t="str">
        <f>IF($EB7="","",SUMIFS(Контрагенты!$F:$F,Контрагенты!$I:$I,"Аутсорсинг (OPEX)",Контрагенты!$C:$C,$EB7,Контрагенты!$E:$E,$EC7,Контрагенты!$B:$B,DD$2))</f>
        <v/>
      </c>
      <c r="DE7" s="33" t="str">
        <f>IF($EB7="","",SUMIFS(Контрагенты!$F:$F,Контрагенты!$I:$I,"Аутсорсинг (OPEX)",Контрагенты!$C:$C,$EB7,Контрагенты!$E:$E,$EC7,Контрагенты!$B:$B,DE$2))</f>
        <v/>
      </c>
      <c r="DF7" s="33" t="str">
        <f>IF($EB7="","",SUMIFS(Контрагенты!$F:$F,Контрагенты!$I:$I,"Аутсорсинг (OPEX)",Контрагенты!$C:$C,$EB7,Контрагенты!$E:$E,$EC7,Контрагенты!$B:$B,DF$2))</f>
        <v/>
      </c>
      <c r="DG7" s="33" t="str">
        <f>IF($EB7="","",SUMIFS(Контрагенты!$F:$F,Контрагенты!$I:$I,"Аутсорсинг (OPEX)",Контрагенты!$C:$C,$EB7,Контрагенты!$E:$E,$EC7,Контрагенты!$B:$B,DG$2))</f>
        <v/>
      </c>
      <c r="DH7" s="33" t="str">
        <f>IF($EB7="","",SUMIFS(Контрагенты!$F:$F,Контрагенты!$I:$I,"Аутсорсинг (OPEX)",Контрагенты!$C:$C,$EB7,Контрагенты!$E:$E,$EC7,Контрагенты!$B:$B,DH$2))</f>
        <v/>
      </c>
      <c r="DI7" s="33" t="str">
        <f>IF($EB7="","",SUMIFS(Контрагенты!$F:$F,Контрагенты!$I:$I,"Аутсорсинг (OPEX)",Контрагенты!$C:$C,$EB7,Контрагенты!$E:$E,$EC7,Контрагенты!$B:$B,DI$2))</f>
        <v/>
      </c>
      <c r="DJ7" s="33" t="str">
        <f>IF($EB7="","",SUMIFS(Контрагенты!$F:$F,Контрагенты!$I:$I,"Аутсорсинг (OPEX)",Контрагенты!$C:$C,$EB7,Контрагенты!$E:$E,$EC7,Контрагенты!$B:$B,DJ$2))</f>
        <v/>
      </c>
      <c r="DK7" s="33" t="str">
        <f>IF($EB7="","",SUMIFS(Контрагенты!$F:$F,Контрагенты!$I:$I,"Аутсорсинг (OPEX)",Контрагенты!$C:$C,$EB7,Контрагенты!$E:$E,$EC7,Контрагенты!$B:$B,DK$2))</f>
        <v/>
      </c>
      <c r="DL7" s="33" t="str">
        <f>IF($EB7="","",SUMIFS(Контрагенты!$F:$F,Контрагенты!$I:$I,"Аутсорсинг (OPEX)",Контрагенты!$C:$C,$EB7,Контрагенты!$E:$E,$EC7,Контрагенты!$B:$B,DL$2))</f>
        <v/>
      </c>
      <c r="DM7" s="33" t="str">
        <f>IF($EB7="","",SUMIFS(Контрагенты!$F:$F,Контрагенты!$I:$I,"Аутсорсинг (OPEX)",Контрагенты!$C:$C,$EB7,Контрагенты!$E:$E,$EC7,Контрагенты!$B:$B,DM$2))</f>
        <v/>
      </c>
      <c r="DN7" s="33" t="str">
        <f>IF($EB7="","",SUMIFS(Контрагенты!$F:$F,Контрагенты!$I:$I,"Аутсорсинг (OPEX)",Контрагенты!$C:$C,$EB7,Контрагенты!$E:$E,$EC7,Контрагенты!$B:$B,DN$2))</f>
        <v/>
      </c>
      <c r="DO7" s="33" t="str">
        <f>IF($EB7="","",SUMIFS(Контрагенты!$F:$F,Контрагенты!$I:$I,"Аутсорсинг (OPEX)",Контрагенты!$C:$C,$EB7,Контрагенты!$E:$E,$EC7,Контрагенты!$B:$B,DO$2))</f>
        <v/>
      </c>
      <c r="DP7" s="33" t="str">
        <f>IF($EB7="","",SUMIFS(Контрагенты!$F:$F,Контрагенты!$I:$I,"Аутсорсинг (OPEX)",Контрагенты!$C:$C,$EB7,Контрагенты!$E:$E,$EC7,Контрагенты!$B:$B,DP$2))</f>
        <v/>
      </c>
      <c r="DQ7" s="33" t="str">
        <f>IF($EB7="","",SUMIFS(Контрагенты!$F:$F,Контрагенты!$I:$I,"Аутсорсинг (OPEX)",Контрагенты!$C:$C,$EB7,Контрагенты!$E:$E,$EC7,Контрагенты!$B:$B,DQ$2))</f>
        <v/>
      </c>
      <c r="DR7" s="33" t="str">
        <f>IF($EB7="","",SUMIFS(Контрагенты!$F:$F,Контрагенты!$I:$I,"Аутсорсинг (OPEX)",Контрагенты!$C:$C,$EB7,Контрагенты!$E:$E,$EC7,Контрагенты!$B:$B,DR$2))</f>
        <v/>
      </c>
      <c r="DS7" s="33" t="str">
        <f>IF($EB7="","",SUMIFS(Контрагенты!$F:$F,Контрагенты!$I:$I,"Аутсорсинг (OPEX)",Контрагенты!$C:$C,$EB7,Контрагенты!$E:$E,$EC7,Контрагенты!$B:$B,DS$2))</f>
        <v/>
      </c>
      <c r="DT7" s="33" t="str">
        <f>IF($EB7="","",SUMIFS(Контрагенты!$F:$F,Контрагенты!$I:$I,"Аутсорсинг (OPEX)",Контрагенты!$C:$C,$EB7,Контрагенты!$E:$E,$EC7,Контрагенты!$B:$B,DT$2))</f>
        <v/>
      </c>
      <c r="DU7" s="33" t="str">
        <f>IF($EB7="","",SUMIFS(Контрагенты!$F:$F,Контрагенты!$I:$I,"Аутсорсинг (OPEX)",Контрагенты!$C:$C,$EB7,Контрагенты!$E:$E,$EC7,Контрагенты!$B:$B,DU$2))</f>
        <v/>
      </c>
      <c r="DV7" s="33" t="str">
        <f>IF($EB7="","",SUMIFS(Контрагенты!$F:$F,Контрагенты!$I:$I,"Аутсорсинг (OPEX)",Контрагенты!$C:$C,$EB7,Контрагенты!$E:$E,$EC7,Контрагенты!$B:$B,DV$2))</f>
        <v/>
      </c>
      <c r="DW7" s="33" t="str">
        <f>IF($EB7="","",SUMIFS(Контрагенты!$F:$F,Контрагенты!$I:$I,"Аутсорсинг (OPEX)",Контрагенты!$C:$C,$EB7,Контрагенты!$E:$E,$EC7,Контрагенты!$B:$B,DW$2))</f>
        <v/>
      </c>
      <c r="DX7" s="33" t="str">
        <f>IF($EB7="","",SUMIFS(Контрагенты!$F:$F,Контрагенты!$I:$I,"Аутсорсинг (OPEX)",Контрагенты!$C:$C,$EB7,Контрагенты!$E:$E,$EC7,Контрагенты!$B:$B,DX$2))</f>
        <v/>
      </c>
      <c r="DY7" s="33" t="str">
        <f>IF($EB7="","",SUMIFS(Контрагенты!$F:$F,Контрагенты!$I:$I,"Аутсорсинг (OPEX)",Контрагенты!$C:$C,$EB7,Контрагенты!$E:$E,$EC7,Контрагенты!$B:$B,DY$2))</f>
        <v/>
      </c>
      <c r="DZ7" s="33" t="str">
        <f>IF($EB7="","",SUMIFS(Контрагенты!$F:$F,Контрагенты!$I:$I,"Аутсорсинг (OPEX)",Контрагенты!$C:$C,$EB7,Контрагенты!$E:$E,$EC7,Контрагенты!$B:$B,DZ$2))</f>
        <v/>
      </c>
    </row>
    <row r="8" spans="1:133" s="33" customFormat="1">
      <c r="H8" s="34" t="str">
        <f t="shared" ref="H8:H67" si="9">IF(A8="","",SUM(I8:DZ8))</f>
        <v/>
      </c>
    </row>
    <row r="9" spans="1:133" s="33" customFormat="1">
      <c r="H9" s="34" t="str">
        <f t="shared" si="9"/>
        <v/>
      </c>
    </row>
    <row r="10" spans="1:133" s="33" customFormat="1">
      <c r="H10" s="34" t="str">
        <f t="shared" si="9"/>
        <v/>
      </c>
    </row>
    <row r="11" spans="1:133" s="33" customFormat="1">
      <c r="H11" s="34" t="str">
        <f t="shared" si="9"/>
        <v/>
      </c>
    </row>
    <row r="12" spans="1:133" s="33" customFormat="1">
      <c r="H12" s="34" t="str">
        <f t="shared" si="9"/>
        <v/>
      </c>
    </row>
    <row r="13" spans="1:133" s="33" customFormat="1">
      <c r="H13" s="34" t="str">
        <f t="shared" si="9"/>
        <v/>
      </c>
    </row>
    <row r="14" spans="1:133" s="33" customFormat="1">
      <c r="H14" s="34" t="str">
        <f t="shared" si="9"/>
        <v/>
      </c>
    </row>
    <row r="15" spans="1:133" s="33" customFormat="1">
      <c r="H15" s="34" t="str">
        <f t="shared" si="9"/>
        <v/>
      </c>
    </row>
    <row r="16" spans="1:133" s="33" customFormat="1">
      <c r="H16" s="34" t="str">
        <f t="shared" si="9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9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9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9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9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9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9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9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9"/>
        <v/>
      </c>
    </row>
    <row r="25" spans="1:38">
      <c r="H25" s="34" t="str">
        <f t="shared" si="9"/>
        <v/>
      </c>
    </row>
    <row r="26" spans="1:38">
      <c r="H26" s="34" t="str">
        <f t="shared" si="9"/>
        <v/>
      </c>
    </row>
    <row r="27" spans="1:38">
      <c r="H27" s="34" t="str">
        <f t="shared" si="9"/>
        <v/>
      </c>
    </row>
    <row r="28" spans="1:38">
      <c r="H28" s="34" t="str">
        <f t="shared" si="9"/>
        <v/>
      </c>
    </row>
    <row r="29" spans="1:38">
      <c r="H29" s="34" t="str">
        <f t="shared" si="9"/>
        <v/>
      </c>
    </row>
    <row r="30" spans="1:38">
      <c r="H30" s="34" t="str">
        <f t="shared" si="9"/>
        <v/>
      </c>
    </row>
    <row r="31" spans="1:38">
      <c r="H31" s="34" t="str">
        <f t="shared" si="9"/>
        <v/>
      </c>
    </row>
    <row r="32" spans="1:38">
      <c r="H32" s="34" t="str">
        <f t="shared" si="9"/>
        <v/>
      </c>
    </row>
    <row r="33" spans="8:8">
      <c r="H33" s="34" t="str">
        <f t="shared" si="9"/>
        <v/>
      </c>
    </row>
    <row r="34" spans="8:8">
      <c r="H34" s="34" t="str">
        <f t="shared" si="9"/>
        <v/>
      </c>
    </row>
    <row r="35" spans="8:8">
      <c r="H35" s="34" t="str">
        <f t="shared" si="9"/>
        <v/>
      </c>
    </row>
    <row r="36" spans="8:8">
      <c r="H36" s="34" t="str">
        <f t="shared" si="9"/>
        <v/>
      </c>
    </row>
    <row r="37" spans="8:8">
      <c r="H37" s="34" t="str">
        <f t="shared" si="9"/>
        <v/>
      </c>
    </row>
    <row r="38" spans="8:8">
      <c r="H38" s="34" t="str">
        <f t="shared" si="9"/>
        <v/>
      </c>
    </row>
    <row r="39" spans="8:8">
      <c r="H39" s="34" t="str">
        <f t="shared" si="9"/>
        <v/>
      </c>
    </row>
    <row r="40" spans="8:8">
      <c r="H40" s="34" t="str">
        <f t="shared" si="9"/>
        <v/>
      </c>
    </row>
    <row r="41" spans="8:8">
      <c r="H41" s="34" t="str">
        <f t="shared" si="9"/>
        <v/>
      </c>
    </row>
    <row r="42" spans="8:8">
      <c r="H42" s="34" t="str">
        <f t="shared" si="9"/>
        <v/>
      </c>
    </row>
    <row r="43" spans="8:8">
      <c r="H43" s="34" t="str">
        <f t="shared" si="9"/>
        <v/>
      </c>
    </row>
    <row r="44" spans="8:8">
      <c r="H44" s="34" t="str">
        <f t="shared" si="9"/>
        <v/>
      </c>
    </row>
    <row r="45" spans="8:8">
      <c r="H45" s="34" t="str">
        <f t="shared" si="9"/>
        <v/>
      </c>
    </row>
    <row r="46" spans="8:8">
      <c r="H46" s="34" t="str">
        <f t="shared" si="9"/>
        <v/>
      </c>
    </row>
    <row r="47" spans="8:8">
      <c r="H47" s="34" t="str">
        <f t="shared" si="9"/>
        <v/>
      </c>
    </row>
    <row r="48" spans="8:8">
      <c r="H48" s="34" t="str">
        <f t="shared" si="9"/>
        <v/>
      </c>
    </row>
    <row r="49" spans="8:8">
      <c r="H49" s="34" t="str">
        <f t="shared" si="9"/>
        <v/>
      </c>
    </row>
    <row r="50" spans="8:8">
      <c r="H50" s="34" t="str">
        <f t="shared" si="9"/>
        <v/>
      </c>
    </row>
    <row r="51" spans="8:8">
      <c r="H51" s="34" t="str">
        <f t="shared" si="9"/>
        <v/>
      </c>
    </row>
    <row r="52" spans="8:8">
      <c r="H52" s="34" t="str">
        <f t="shared" si="9"/>
        <v/>
      </c>
    </row>
    <row r="53" spans="8:8">
      <c r="H53" s="34" t="str">
        <f t="shared" si="9"/>
        <v/>
      </c>
    </row>
    <row r="54" spans="8:8">
      <c r="H54" s="34" t="str">
        <f t="shared" si="9"/>
        <v/>
      </c>
    </row>
    <row r="55" spans="8:8">
      <c r="H55" s="34" t="str">
        <f t="shared" si="9"/>
        <v/>
      </c>
    </row>
    <row r="56" spans="8:8">
      <c r="H56" s="34" t="str">
        <f t="shared" si="9"/>
        <v/>
      </c>
    </row>
    <row r="57" spans="8:8">
      <c r="H57" s="34" t="str">
        <f t="shared" si="9"/>
        <v/>
      </c>
    </row>
    <row r="58" spans="8:8">
      <c r="H58" s="34" t="str">
        <f t="shared" si="9"/>
        <v/>
      </c>
    </row>
    <row r="59" spans="8:8">
      <c r="H59" s="34" t="str">
        <f t="shared" si="9"/>
        <v/>
      </c>
    </row>
    <row r="60" spans="8:8">
      <c r="H60" s="34" t="str">
        <f t="shared" si="9"/>
        <v/>
      </c>
    </row>
    <row r="61" spans="8:8">
      <c r="H61" s="34" t="str">
        <f t="shared" si="9"/>
        <v/>
      </c>
    </row>
    <row r="62" spans="8:8">
      <c r="H62" s="34" t="str">
        <f t="shared" si="9"/>
        <v/>
      </c>
    </row>
    <row r="63" spans="8:8">
      <c r="H63" s="34" t="str">
        <f t="shared" si="9"/>
        <v/>
      </c>
    </row>
    <row r="64" spans="8:8">
      <c r="H64" s="34" t="str">
        <f t="shared" si="9"/>
        <v/>
      </c>
    </row>
    <row r="65" spans="8:8">
      <c r="H65" s="34" t="str">
        <f t="shared" si="9"/>
        <v/>
      </c>
    </row>
    <row r="66" spans="8:8">
      <c r="H66" s="34" t="str">
        <f t="shared" si="9"/>
        <v/>
      </c>
    </row>
    <row r="67" spans="8:8">
      <c r="H67" s="34" t="str">
        <f t="shared" si="9"/>
        <v/>
      </c>
    </row>
    <row r="68" spans="8:8">
      <c r="H68" s="34" t="str">
        <f t="shared" ref="H68:H131" si="10">IF(A68="","",SUM(I68:DZ68))</f>
        <v/>
      </c>
    </row>
    <row r="69" spans="8:8">
      <c r="H69" s="34" t="str">
        <f t="shared" si="10"/>
        <v/>
      </c>
    </row>
    <row r="70" spans="8:8">
      <c r="H70" s="34" t="str">
        <f t="shared" si="10"/>
        <v/>
      </c>
    </row>
    <row r="71" spans="8:8">
      <c r="H71" s="34" t="str">
        <f t="shared" si="10"/>
        <v/>
      </c>
    </row>
    <row r="72" spans="8:8">
      <c r="H72" s="34" t="str">
        <f t="shared" si="10"/>
        <v/>
      </c>
    </row>
    <row r="73" spans="8:8">
      <c r="H73" s="34" t="str">
        <f t="shared" si="10"/>
        <v/>
      </c>
    </row>
    <row r="74" spans="8:8">
      <c r="H74" s="34" t="str">
        <f t="shared" si="10"/>
        <v/>
      </c>
    </row>
    <row r="75" spans="8:8">
      <c r="H75" s="34" t="str">
        <f t="shared" si="10"/>
        <v/>
      </c>
    </row>
    <row r="76" spans="8:8">
      <c r="H76" s="34" t="str">
        <f t="shared" si="10"/>
        <v/>
      </c>
    </row>
    <row r="77" spans="8:8">
      <c r="H77" s="34" t="str">
        <f t="shared" si="10"/>
        <v/>
      </c>
    </row>
    <row r="78" spans="8:8">
      <c r="H78" s="34" t="str">
        <f t="shared" si="10"/>
        <v/>
      </c>
    </row>
    <row r="79" spans="8:8">
      <c r="H79" s="34" t="str">
        <f t="shared" si="10"/>
        <v/>
      </c>
    </row>
    <row r="80" spans="8:8">
      <c r="H80" s="34" t="str">
        <f t="shared" si="10"/>
        <v/>
      </c>
    </row>
    <row r="81" spans="8:8">
      <c r="H81" s="34" t="str">
        <f t="shared" si="10"/>
        <v/>
      </c>
    </row>
    <row r="82" spans="8:8">
      <c r="H82" s="34" t="str">
        <f t="shared" si="10"/>
        <v/>
      </c>
    </row>
    <row r="83" spans="8:8">
      <c r="H83" s="34" t="str">
        <f t="shared" si="10"/>
        <v/>
      </c>
    </row>
    <row r="84" spans="8:8">
      <c r="H84" s="34" t="str">
        <f t="shared" si="10"/>
        <v/>
      </c>
    </row>
    <row r="85" spans="8:8">
      <c r="H85" s="34" t="str">
        <f t="shared" si="10"/>
        <v/>
      </c>
    </row>
    <row r="86" spans="8:8">
      <c r="H86" s="34" t="str">
        <f t="shared" si="10"/>
        <v/>
      </c>
    </row>
    <row r="87" spans="8:8">
      <c r="H87" s="34" t="str">
        <f t="shared" si="10"/>
        <v/>
      </c>
    </row>
    <row r="88" spans="8:8">
      <c r="H88" s="34" t="str">
        <f t="shared" si="10"/>
        <v/>
      </c>
    </row>
    <row r="89" spans="8:8">
      <c r="H89" s="34" t="str">
        <f t="shared" si="10"/>
        <v/>
      </c>
    </row>
    <row r="90" spans="8:8">
      <c r="H90" s="34" t="str">
        <f t="shared" si="10"/>
        <v/>
      </c>
    </row>
    <row r="91" spans="8:8">
      <c r="H91" s="34" t="str">
        <f t="shared" si="10"/>
        <v/>
      </c>
    </row>
    <row r="92" spans="8:8">
      <c r="H92" s="34" t="str">
        <f t="shared" si="10"/>
        <v/>
      </c>
    </row>
    <row r="93" spans="8:8">
      <c r="H93" s="34" t="str">
        <f t="shared" si="10"/>
        <v/>
      </c>
    </row>
    <row r="94" spans="8:8">
      <c r="H94" s="34" t="str">
        <f t="shared" si="10"/>
        <v/>
      </c>
    </row>
    <row r="95" spans="8:8">
      <c r="H95" s="34" t="str">
        <f t="shared" si="10"/>
        <v/>
      </c>
    </row>
    <row r="96" spans="8:8">
      <c r="H96" s="34" t="str">
        <f t="shared" si="10"/>
        <v/>
      </c>
    </row>
    <row r="97" spans="8:8">
      <c r="H97" s="34" t="str">
        <f t="shared" si="10"/>
        <v/>
      </c>
    </row>
    <row r="98" spans="8:8">
      <c r="H98" s="34" t="str">
        <f t="shared" si="10"/>
        <v/>
      </c>
    </row>
    <row r="99" spans="8:8">
      <c r="H99" s="34" t="str">
        <f t="shared" si="10"/>
        <v/>
      </c>
    </row>
    <row r="100" spans="8:8">
      <c r="H100" s="34" t="str">
        <f t="shared" si="10"/>
        <v/>
      </c>
    </row>
    <row r="101" spans="8:8">
      <c r="H101" s="34" t="str">
        <f t="shared" si="10"/>
        <v/>
      </c>
    </row>
    <row r="102" spans="8:8">
      <c r="H102" s="34" t="str">
        <f t="shared" si="10"/>
        <v/>
      </c>
    </row>
    <row r="103" spans="8:8">
      <c r="H103" s="34" t="str">
        <f t="shared" si="10"/>
        <v/>
      </c>
    </row>
    <row r="104" spans="8:8">
      <c r="H104" s="34" t="str">
        <f t="shared" si="10"/>
        <v/>
      </c>
    </row>
    <row r="105" spans="8:8">
      <c r="H105" s="34" t="str">
        <f t="shared" si="10"/>
        <v/>
      </c>
    </row>
    <row r="106" spans="8:8">
      <c r="H106" s="34" t="str">
        <f t="shared" si="10"/>
        <v/>
      </c>
    </row>
    <row r="107" spans="8:8">
      <c r="H107" s="34" t="str">
        <f t="shared" si="10"/>
        <v/>
      </c>
    </row>
    <row r="108" spans="8:8">
      <c r="H108" s="34" t="str">
        <f t="shared" si="10"/>
        <v/>
      </c>
    </row>
    <row r="109" spans="8:8">
      <c r="H109" s="34" t="str">
        <f t="shared" si="10"/>
        <v/>
      </c>
    </row>
    <row r="110" spans="8:8">
      <c r="H110" s="34" t="str">
        <f t="shared" si="10"/>
        <v/>
      </c>
    </row>
    <row r="111" spans="8:8">
      <c r="H111" s="34" t="str">
        <f t="shared" si="10"/>
        <v/>
      </c>
    </row>
    <row r="112" spans="8:8">
      <c r="H112" s="34" t="str">
        <f t="shared" si="10"/>
        <v/>
      </c>
    </row>
    <row r="113" spans="8:8">
      <c r="H113" s="34" t="str">
        <f t="shared" si="10"/>
        <v/>
      </c>
    </row>
    <row r="114" spans="8:8">
      <c r="H114" s="34" t="str">
        <f t="shared" si="10"/>
        <v/>
      </c>
    </row>
    <row r="115" spans="8:8">
      <c r="H115" s="34" t="str">
        <f t="shared" si="10"/>
        <v/>
      </c>
    </row>
    <row r="116" spans="8:8">
      <c r="H116" s="34" t="str">
        <f t="shared" si="10"/>
        <v/>
      </c>
    </row>
    <row r="117" spans="8:8">
      <c r="H117" s="34" t="str">
        <f t="shared" si="10"/>
        <v/>
      </c>
    </row>
    <row r="118" spans="8:8">
      <c r="H118" s="34" t="str">
        <f t="shared" si="10"/>
        <v/>
      </c>
    </row>
    <row r="119" spans="8:8">
      <c r="H119" s="34" t="str">
        <f t="shared" si="10"/>
        <v/>
      </c>
    </row>
    <row r="120" spans="8:8">
      <c r="H120" s="34" t="str">
        <f t="shared" si="10"/>
        <v/>
      </c>
    </row>
    <row r="121" spans="8:8">
      <c r="H121" s="34" t="str">
        <f t="shared" si="10"/>
        <v/>
      </c>
    </row>
    <row r="122" spans="8:8">
      <c r="H122" s="34" t="str">
        <f t="shared" si="10"/>
        <v/>
      </c>
    </row>
    <row r="123" spans="8:8">
      <c r="H123" s="34" t="str">
        <f t="shared" si="10"/>
        <v/>
      </c>
    </row>
    <row r="124" spans="8:8">
      <c r="H124" s="34" t="str">
        <f t="shared" si="10"/>
        <v/>
      </c>
    </row>
    <row r="125" spans="8:8">
      <c r="H125" s="34" t="str">
        <f t="shared" si="10"/>
        <v/>
      </c>
    </row>
    <row r="126" spans="8:8">
      <c r="H126" s="34" t="str">
        <f t="shared" si="10"/>
        <v/>
      </c>
    </row>
    <row r="127" spans="8:8">
      <c r="H127" s="34" t="str">
        <f t="shared" si="10"/>
        <v/>
      </c>
    </row>
    <row r="128" spans="8:8">
      <c r="H128" s="34" t="str">
        <f t="shared" si="10"/>
        <v/>
      </c>
    </row>
    <row r="129" spans="8:8">
      <c r="H129" s="34" t="str">
        <f t="shared" si="10"/>
        <v/>
      </c>
    </row>
    <row r="130" spans="8:8">
      <c r="H130" s="34" t="str">
        <f t="shared" si="10"/>
        <v/>
      </c>
    </row>
    <row r="131" spans="8:8">
      <c r="H131" s="34" t="str">
        <f t="shared" si="10"/>
        <v/>
      </c>
    </row>
    <row r="132" spans="8:8">
      <c r="H132" s="34" t="str">
        <f t="shared" ref="H132:H195" si="11">IF(A132="","",SUM(I132:DZ132))</f>
        <v/>
      </c>
    </row>
    <row r="133" spans="8:8">
      <c r="H133" s="34" t="str">
        <f t="shared" si="11"/>
        <v/>
      </c>
    </row>
    <row r="134" spans="8:8">
      <c r="H134" s="34" t="str">
        <f t="shared" si="11"/>
        <v/>
      </c>
    </row>
    <row r="135" spans="8:8">
      <c r="H135" s="34" t="str">
        <f t="shared" si="11"/>
        <v/>
      </c>
    </row>
    <row r="136" spans="8:8">
      <c r="H136" s="34" t="str">
        <f t="shared" si="11"/>
        <v/>
      </c>
    </row>
    <row r="137" spans="8:8">
      <c r="H137" s="34" t="str">
        <f t="shared" si="11"/>
        <v/>
      </c>
    </row>
    <row r="138" spans="8:8">
      <c r="H138" s="34" t="str">
        <f t="shared" si="11"/>
        <v/>
      </c>
    </row>
    <row r="139" spans="8:8">
      <c r="H139" s="34" t="str">
        <f t="shared" si="11"/>
        <v/>
      </c>
    </row>
    <row r="140" spans="8:8">
      <c r="H140" s="34" t="str">
        <f t="shared" si="11"/>
        <v/>
      </c>
    </row>
    <row r="141" spans="8:8">
      <c r="H141" s="34" t="str">
        <f t="shared" si="11"/>
        <v/>
      </c>
    </row>
    <row r="142" spans="8:8">
      <c r="H142" s="34" t="str">
        <f t="shared" si="11"/>
        <v/>
      </c>
    </row>
    <row r="143" spans="8:8">
      <c r="H143" s="34" t="str">
        <f t="shared" si="11"/>
        <v/>
      </c>
    </row>
    <row r="144" spans="8:8">
      <c r="H144" s="34" t="str">
        <f t="shared" si="11"/>
        <v/>
      </c>
    </row>
    <row r="145" spans="8:8">
      <c r="H145" s="34" t="str">
        <f t="shared" si="11"/>
        <v/>
      </c>
    </row>
    <row r="146" spans="8:8">
      <c r="H146" s="34" t="str">
        <f t="shared" si="11"/>
        <v/>
      </c>
    </row>
    <row r="147" spans="8:8">
      <c r="H147" s="34" t="str">
        <f t="shared" si="11"/>
        <v/>
      </c>
    </row>
    <row r="148" spans="8:8">
      <c r="H148" s="34" t="str">
        <f t="shared" si="11"/>
        <v/>
      </c>
    </row>
    <row r="149" spans="8:8">
      <c r="H149" s="34" t="str">
        <f t="shared" si="11"/>
        <v/>
      </c>
    </row>
    <row r="150" spans="8:8">
      <c r="H150" s="34" t="str">
        <f t="shared" si="11"/>
        <v/>
      </c>
    </row>
    <row r="151" spans="8:8">
      <c r="H151" s="34" t="str">
        <f t="shared" si="11"/>
        <v/>
      </c>
    </row>
    <row r="152" spans="8:8">
      <c r="H152" s="34" t="str">
        <f t="shared" si="11"/>
        <v/>
      </c>
    </row>
    <row r="153" spans="8:8">
      <c r="H153" s="34" t="str">
        <f t="shared" si="11"/>
        <v/>
      </c>
    </row>
    <row r="154" spans="8:8">
      <c r="H154" s="34" t="str">
        <f t="shared" si="11"/>
        <v/>
      </c>
    </row>
    <row r="155" spans="8:8">
      <c r="H155" s="34" t="str">
        <f t="shared" si="11"/>
        <v/>
      </c>
    </row>
    <row r="156" spans="8:8">
      <c r="H156" s="34" t="str">
        <f t="shared" si="11"/>
        <v/>
      </c>
    </row>
    <row r="157" spans="8:8">
      <c r="H157" s="34" t="str">
        <f t="shared" si="11"/>
        <v/>
      </c>
    </row>
    <row r="158" spans="8:8">
      <c r="H158" s="34" t="str">
        <f t="shared" si="11"/>
        <v/>
      </c>
    </row>
    <row r="159" spans="8:8">
      <c r="H159" s="34" t="str">
        <f t="shared" si="11"/>
        <v/>
      </c>
    </row>
    <row r="160" spans="8:8">
      <c r="H160" s="34" t="str">
        <f t="shared" si="11"/>
        <v/>
      </c>
    </row>
    <row r="161" spans="8:8">
      <c r="H161" s="34" t="str">
        <f t="shared" si="11"/>
        <v/>
      </c>
    </row>
    <row r="162" spans="8:8">
      <c r="H162" s="34" t="str">
        <f t="shared" si="11"/>
        <v/>
      </c>
    </row>
    <row r="163" spans="8:8">
      <c r="H163" s="34" t="str">
        <f t="shared" si="11"/>
        <v/>
      </c>
    </row>
    <row r="164" spans="8:8">
      <c r="H164" s="34" t="str">
        <f t="shared" si="11"/>
        <v/>
      </c>
    </row>
    <row r="165" spans="8:8">
      <c r="H165" s="34" t="str">
        <f t="shared" si="11"/>
        <v/>
      </c>
    </row>
    <row r="166" spans="8:8">
      <c r="H166" s="34" t="str">
        <f t="shared" si="11"/>
        <v/>
      </c>
    </row>
    <row r="167" spans="8:8">
      <c r="H167" s="34" t="str">
        <f t="shared" si="11"/>
        <v/>
      </c>
    </row>
    <row r="168" spans="8:8">
      <c r="H168" s="34" t="str">
        <f t="shared" si="11"/>
        <v/>
      </c>
    </row>
    <row r="169" spans="8:8">
      <c r="H169" s="34" t="str">
        <f t="shared" si="11"/>
        <v/>
      </c>
    </row>
    <row r="170" spans="8:8">
      <c r="H170" s="34" t="str">
        <f t="shared" si="11"/>
        <v/>
      </c>
    </row>
    <row r="171" spans="8:8">
      <c r="H171" s="34" t="str">
        <f t="shared" si="11"/>
        <v/>
      </c>
    </row>
    <row r="172" spans="8:8">
      <c r="H172" s="34" t="str">
        <f t="shared" si="11"/>
        <v/>
      </c>
    </row>
    <row r="173" spans="8:8">
      <c r="H173" s="34" t="str">
        <f t="shared" si="11"/>
        <v/>
      </c>
    </row>
    <row r="174" spans="8:8">
      <c r="H174" s="34" t="str">
        <f t="shared" si="11"/>
        <v/>
      </c>
    </row>
    <row r="175" spans="8:8">
      <c r="H175" s="34" t="str">
        <f t="shared" si="11"/>
        <v/>
      </c>
    </row>
    <row r="176" spans="8:8">
      <c r="H176" s="34" t="str">
        <f t="shared" si="11"/>
        <v/>
      </c>
    </row>
    <row r="177" spans="8:8">
      <c r="H177" s="34" t="str">
        <f t="shared" si="11"/>
        <v/>
      </c>
    </row>
    <row r="178" spans="8:8">
      <c r="H178" s="34" t="str">
        <f t="shared" si="11"/>
        <v/>
      </c>
    </row>
    <row r="179" spans="8:8">
      <c r="H179" s="34" t="str">
        <f t="shared" si="11"/>
        <v/>
      </c>
    </row>
    <row r="180" spans="8:8">
      <c r="H180" s="34" t="str">
        <f t="shared" si="11"/>
        <v/>
      </c>
    </row>
    <row r="181" spans="8:8">
      <c r="H181" s="34" t="str">
        <f t="shared" si="11"/>
        <v/>
      </c>
    </row>
    <row r="182" spans="8:8">
      <c r="H182" s="34" t="str">
        <f t="shared" si="11"/>
        <v/>
      </c>
    </row>
    <row r="183" spans="8:8">
      <c r="H183" s="34" t="str">
        <f t="shared" si="11"/>
        <v/>
      </c>
    </row>
    <row r="184" spans="8:8">
      <c r="H184" s="34" t="str">
        <f t="shared" si="11"/>
        <v/>
      </c>
    </row>
    <row r="185" spans="8:8">
      <c r="H185" s="34" t="str">
        <f t="shared" si="11"/>
        <v/>
      </c>
    </row>
    <row r="186" spans="8:8">
      <c r="H186" s="34" t="str">
        <f t="shared" si="11"/>
        <v/>
      </c>
    </row>
    <row r="187" spans="8:8">
      <c r="H187" s="34" t="str">
        <f t="shared" si="11"/>
        <v/>
      </c>
    </row>
    <row r="188" spans="8:8">
      <c r="H188" s="34" t="str">
        <f t="shared" si="11"/>
        <v/>
      </c>
    </row>
    <row r="189" spans="8:8">
      <c r="H189" s="34" t="str">
        <f t="shared" si="11"/>
        <v/>
      </c>
    </row>
    <row r="190" spans="8:8">
      <c r="H190" s="34" t="str">
        <f t="shared" si="11"/>
        <v/>
      </c>
    </row>
    <row r="191" spans="8:8">
      <c r="H191" s="34" t="str">
        <f t="shared" si="11"/>
        <v/>
      </c>
    </row>
    <row r="192" spans="8:8">
      <c r="H192" s="34" t="str">
        <f t="shared" si="11"/>
        <v/>
      </c>
    </row>
    <row r="193" spans="8:8">
      <c r="H193" s="34" t="str">
        <f t="shared" si="11"/>
        <v/>
      </c>
    </row>
    <row r="194" spans="8:8">
      <c r="H194" s="34" t="str">
        <f t="shared" si="11"/>
        <v/>
      </c>
    </row>
    <row r="195" spans="8:8">
      <c r="H195" s="34" t="str">
        <f t="shared" si="11"/>
        <v/>
      </c>
    </row>
    <row r="196" spans="8:8">
      <c r="H196" s="34" t="str">
        <f t="shared" ref="H196:H259" si="12">IF(A196="","",SUM(I196:DZ196))</f>
        <v/>
      </c>
    </row>
    <row r="197" spans="8:8">
      <c r="H197" s="34" t="str">
        <f t="shared" si="12"/>
        <v/>
      </c>
    </row>
    <row r="198" spans="8:8">
      <c r="H198" s="34" t="str">
        <f t="shared" si="12"/>
        <v/>
      </c>
    </row>
    <row r="199" spans="8:8">
      <c r="H199" s="34" t="str">
        <f t="shared" si="12"/>
        <v/>
      </c>
    </row>
    <row r="200" spans="8:8">
      <c r="H200" s="34" t="str">
        <f t="shared" si="12"/>
        <v/>
      </c>
    </row>
    <row r="201" spans="8:8">
      <c r="H201" s="34" t="str">
        <f t="shared" si="12"/>
        <v/>
      </c>
    </row>
    <row r="202" spans="8:8">
      <c r="H202" s="34" t="str">
        <f t="shared" si="12"/>
        <v/>
      </c>
    </row>
    <row r="203" spans="8:8">
      <c r="H203" s="34" t="str">
        <f t="shared" si="12"/>
        <v/>
      </c>
    </row>
    <row r="204" spans="8:8">
      <c r="H204" s="34" t="str">
        <f t="shared" si="12"/>
        <v/>
      </c>
    </row>
    <row r="205" spans="8:8">
      <c r="H205" s="34" t="str">
        <f t="shared" si="12"/>
        <v/>
      </c>
    </row>
    <row r="206" spans="8:8">
      <c r="H206" s="34" t="str">
        <f t="shared" si="12"/>
        <v/>
      </c>
    </row>
    <row r="207" spans="8:8">
      <c r="H207" s="34" t="str">
        <f t="shared" si="12"/>
        <v/>
      </c>
    </row>
    <row r="208" spans="8:8">
      <c r="H208" s="34" t="str">
        <f t="shared" si="12"/>
        <v/>
      </c>
    </row>
    <row r="209" spans="8:8">
      <c r="H209" s="34" t="str">
        <f t="shared" si="12"/>
        <v/>
      </c>
    </row>
    <row r="210" spans="8:8">
      <c r="H210" s="34" t="str">
        <f t="shared" si="12"/>
        <v/>
      </c>
    </row>
    <row r="211" spans="8:8">
      <c r="H211" s="34" t="str">
        <f t="shared" si="12"/>
        <v/>
      </c>
    </row>
    <row r="212" spans="8:8">
      <c r="H212" s="34" t="str">
        <f t="shared" si="12"/>
        <v/>
      </c>
    </row>
    <row r="213" spans="8:8">
      <c r="H213" s="34" t="str">
        <f t="shared" si="12"/>
        <v/>
      </c>
    </row>
    <row r="214" spans="8:8">
      <c r="H214" s="34" t="str">
        <f t="shared" si="12"/>
        <v/>
      </c>
    </row>
    <row r="215" spans="8:8">
      <c r="H215" s="34" t="str">
        <f t="shared" si="12"/>
        <v/>
      </c>
    </row>
    <row r="216" spans="8:8">
      <c r="H216" s="34" t="str">
        <f t="shared" si="12"/>
        <v/>
      </c>
    </row>
    <row r="217" spans="8:8">
      <c r="H217" s="34" t="str">
        <f t="shared" si="12"/>
        <v/>
      </c>
    </row>
    <row r="218" spans="8:8">
      <c r="H218" s="34" t="str">
        <f t="shared" si="12"/>
        <v/>
      </c>
    </row>
    <row r="219" spans="8:8">
      <c r="H219" s="34" t="str">
        <f t="shared" si="12"/>
        <v/>
      </c>
    </row>
    <row r="220" spans="8:8">
      <c r="H220" s="34" t="str">
        <f t="shared" si="12"/>
        <v/>
      </c>
    </row>
    <row r="221" spans="8:8">
      <c r="H221" s="34" t="str">
        <f t="shared" si="12"/>
        <v/>
      </c>
    </row>
    <row r="222" spans="8:8">
      <c r="H222" s="34" t="str">
        <f t="shared" si="12"/>
        <v/>
      </c>
    </row>
    <row r="223" spans="8:8">
      <c r="H223" s="34" t="str">
        <f t="shared" si="12"/>
        <v/>
      </c>
    </row>
    <row r="224" spans="8:8">
      <c r="H224" s="34" t="str">
        <f t="shared" si="12"/>
        <v/>
      </c>
    </row>
    <row r="225" spans="8:8">
      <c r="H225" s="34" t="str">
        <f t="shared" si="12"/>
        <v/>
      </c>
    </row>
    <row r="226" spans="8:8">
      <c r="H226" s="34" t="str">
        <f t="shared" si="12"/>
        <v/>
      </c>
    </row>
    <row r="227" spans="8:8">
      <c r="H227" s="34" t="str">
        <f t="shared" si="12"/>
        <v/>
      </c>
    </row>
    <row r="228" spans="8:8">
      <c r="H228" s="34" t="str">
        <f t="shared" si="12"/>
        <v/>
      </c>
    </row>
    <row r="229" spans="8:8">
      <c r="H229" s="34" t="str">
        <f t="shared" si="12"/>
        <v/>
      </c>
    </row>
    <row r="230" spans="8:8">
      <c r="H230" s="34" t="str">
        <f t="shared" si="12"/>
        <v/>
      </c>
    </row>
    <row r="231" spans="8:8">
      <c r="H231" s="34" t="str">
        <f t="shared" si="12"/>
        <v/>
      </c>
    </row>
    <row r="232" spans="8:8">
      <c r="H232" s="34" t="str">
        <f t="shared" si="12"/>
        <v/>
      </c>
    </row>
    <row r="233" spans="8:8">
      <c r="H233" s="34" t="str">
        <f t="shared" si="12"/>
        <v/>
      </c>
    </row>
    <row r="234" spans="8:8">
      <c r="H234" s="34" t="str">
        <f t="shared" si="12"/>
        <v/>
      </c>
    </row>
    <row r="235" spans="8:8">
      <c r="H235" s="34" t="str">
        <f t="shared" si="12"/>
        <v/>
      </c>
    </row>
    <row r="236" spans="8:8">
      <c r="H236" s="34" t="str">
        <f t="shared" si="12"/>
        <v/>
      </c>
    </row>
    <row r="237" spans="8:8">
      <c r="H237" s="34" t="str">
        <f t="shared" si="12"/>
        <v/>
      </c>
    </row>
    <row r="238" spans="8:8">
      <c r="H238" s="34" t="str">
        <f t="shared" si="12"/>
        <v/>
      </c>
    </row>
    <row r="239" spans="8:8">
      <c r="H239" s="34" t="str">
        <f t="shared" si="12"/>
        <v/>
      </c>
    </row>
    <row r="240" spans="8:8">
      <c r="H240" s="34" t="str">
        <f t="shared" si="12"/>
        <v/>
      </c>
    </row>
    <row r="241" spans="8:8">
      <c r="H241" s="34" t="str">
        <f t="shared" si="12"/>
        <v/>
      </c>
    </row>
    <row r="242" spans="8:8">
      <c r="H242" s="34" t="str">
        <f t="shared" si="12"/>
        <v/>
      </c>
    </row>
    <row r="243" spans="8:8">
      <c r="H243" s="34" t="str">
        <f t="shared" si="12"/>
        <v/>
      </c>
    </row>
    <row r="244" spans="8:8">
      <c r="H244" s="34" t="str">
        <f t="shared" si="12"/>
        <v/>
      </c>
    </row>
    <row r="245" spans="8:8">
      <c r="H245" s="34" t="str">
        <f t="shared" si="12"/>
        <v/>
      </c>
    </row>
    <row r="246" spans="8:8">
      <c r="H246" s="34" t="str">
        <f t="shared" si="12"/>
        <v/>
      </c>
    </row>
    <row r="247" spans="8:8">
      <c r="H247" s="34" t="str">
        <f t="shared" si="12"/>
        <v/>
      </c>
    </row>
    <row r="248" spans="8:8">
      <c r="H248" s="34" t="str">
        <f t="shared" si="12"/>
        <v/>
      </c>
    </row>
    <row r="249" spans="8:8">
      <c r="H249" s="34" t="str">
        <f t="shared" si="12"/>
        <v/>
      </c>
    </row>
    <row r="250" spans="8:8">
      <c r="H250" s="34" t="str">
        <f t="shared" si="12"/>
        <v/>
      </c>
    </row>
    <row r="251" spans="8:8">
      <c r="H251" s="34" t="str">
        <f t="shared" si="12"/>
        <v/>
      </c>
    </row>
    <row r="252" spans="8:8">
      <c r="H252" s="34" t="str">
        <f t="shared" si="12"/>
        <v/>
      </c>
    </row>
    <row r="253" spans="8:8">
      <c r="H253" s="34" t="str">
        <f t="shared" si="12"/>
        <v/>
      </c>
    </row>
    <row r="254" spans="8:8">
      <c r="H254" s="34" t="str">
        <f t="shared" si="12"/>
        <v/>
      </c>
    </row>
    <row r="255" spans="8:8">
      <c r="H255" s="34" t="str">
        <f t="shared" si="12"/>
        <v/>
      </c>
    </row>
    <row r="256" spans="8:8">
      <c r="H256" s="34" t="str">
        <f t="shared" si="12"/>
        <v/>
      </c>
    </row>
    <row r="257" spans="8:8">
      <c r="H257" s="34" t="str">
        <f t="shared" si="12"/>
        <v/>
      </c>
    </row>
    <row r="258" spans="8:8">
      <c r="H258" s="34" t="str">
        <f t="shared" si="12"/>
        <v/>
      </c>
    </row>
    <row r="259" spans="8:8">
      <c r="H259" s="34" t="str">
        <f t="shared" si="12"/>
        <v/>
      </c>
    </row>
    <row r="260" spans="8:8">
      <c r="H260" s="34" t="str">
        <f t="shared" ref="H260:H323" si="13">IF(A260="","",SUM(I260:DZ260))</f>
        <v/>
      </c>
    </row>
    <row r="261" spans="8:8">
      <c r="H261" s="34" t="str">
        <f t="shared" si="13"/>
        <v/>
      </c>
    </row>
    <row r="262" spans="8:8">
      <c r="H262" s="34" t="str">
        <f t="shared" si="13"/>
        <v/>
      </c>
    </row>
    <row r="263" spans="8:8">
      <c r="H263" s="34" t="str">
        <f t="shared" si="13"/>
        <v/>
      </c>
    </row>
    <row r="264" spans="8:8">
      <c r="H264" s="34" t="str">
        <f t="shared" si="13"/>
        <v/>
      </c>
    </row>
    <row r="265" spans="8:8">
      <c r="H265" s="34" t="str">
        <f t="shared" si="13"/>
        <v/>
      </c>
    </row>
    <row r="266" spans="8:8">
      <c r="H266" s="34" t="str">
        <f t="shared" si="13"/>
        <v/>
      </c>
    </row>
    <row r="267" spans="8:8">
      <c r="H267" s="34" t="str">
        <f t="shared" si="13"/>
        <v/>
      </c>
    </row>
    <row r="268" spans="8:8">
      <c r="H268" s="34" t="str">
        <f t="shared" si="13"/>
        <v/>
      </c>
    </row>
    <row r="269" spans="8:8">
      <c r="H269" s="34" t="str">
        <f t="shared" si="13"/>
        <v/>
      </c>
    </row>
    <row r="270" spans="8:8">
      <c r="H270" s="34" t="str">
        <f t="shared" si="13"/>
        <v/>
      </c>
    </row>
    <row r="271" spans="8:8">
      <c r="H271" s="34" t="str">
        <f t="shared" si="13"/>
        <v/>
      </c>
    </row>
    <row r="272" spans="8:8">
      <c r="H272" s="34" t="str">
        <f t="shared" si="13"/>
        <v/>
      </c>
    </row>
    <row r="273" spans="8:8">
      <c r="H273" s="34" t="str">
        <f t="shared" si="13"/>
        <v/>
      </c>
    </row>
    <row r="274" spans="8:8">
      <c r="H274" s="34" t="str">
        <f t="shared" si="13"/>
        <v/>
      </c>
    </row>
    <row r="275" spans="8:8">
      <c r="H275" s="34" t="str">
        <f t="shared" si="13"/>
        <v/>
      </c>
    </row>
    <row r="276" spans="8:8">
      <c r="H276" s="34" t="str">
        <f t="shared" si="13"/>
        <v/>
      </c>
    </row>
    <row r="277" spans="8:8">
      <c r="H277" s="34" t="str">
        <f t="shared" si="13"/>
        <v/>
      </c>
    </row>
    <row r="278" spans="8:8">
      <c r="H278" s="34" t="str">
        <f t="shared" si="13"/>
        <v/>
      </c>
    </row>
    <row r="279" spans="8:8">
      <c r="H279" s="34" t="str">
        <f t="shared" si="13"/>
        <v/>
      </c>
    </row>
    <row r="280" spans="8:8">
      <c r="H280" s="34" t="str">
        <f t="shared" si="13"/>
        <v/>
      </c>
    </row>
    <row r="281" spans="8:8">
      <c r="H281" s="34" t="str">
        <f t="shared" si="13"/>
        <v/>
      </c>
    </row>
    <row r="282" spans="8:8">
      <c r="H282" s="34" t="str">
        <f t="shared" si="13"/>
        <v/>
      </c>
    </row>
    <row r="283" spans="8:8">
      <c r="H283" s="34" t="str">
        <f t="shared" si="13"/>
        <v/>
      </c>
    </row>
    <row r="284" spans="8:8">
      <c r="H284" s="34" t="str">
        <f t="shared" si="13"/>
        <v/>
      </c>
    </row>
    <row r="285" spans="8:8">
      <c r="H285" s="34" t="str">
        <f t="shared" si="13"/>
        <v/>
      </c>
    </row>
    <row r="286" spans="8:8">
      <c r="H286" s="34" t="str">
        <f t="shared" si="13"/>
        <v/>
      </c>
    </row>
    <row r="287" spans="8:8">
      <c r="H287" s="34" t="str">
        <f t="shared" si="13"/>
        <v/>
      </c>
    </row>
    <row r="288" spans="8:8">
      <c r="H288" s="34" t="str">
        <f t="shared" si="13"/>
        <v/>
      </c>
    </row>
    <row r="289" spans="8:8">
      <c r="H289" s="34" t="str">
        <f t="shared" si="13"/>
        <v/>
      </c>
    </row>
    <row r="290" spans="8:8">
      <c r="H290" s="34" t="str">
        <f t="shared" si="13"/>
        <v/>
      </c>
    </row>
    <row r="291" spans="8:8">
      <c r="H291" s="34" t="str">
        <f t="shared" si="13"/>
        <v/>
      </c>
    </row>
    <row r="292" spans="8:8">
      <c r="H292" s="34" t="str">
        <f t="shared" si="13"/>
        <v/>
      </c>
    </row>
    <row r="293" spans="8:8">
      <c r="H293" s="34" t="str">
        <f t="shared" si="13"/>
        <v/>
      </c>
    </row>
    <row r="294" spans="8:8">
      <c r="H294" s="34" t="str">
        <f t="shared" si="13"/>
        <v/>
      </c>
    </row>
    <row r="295" spans="8:8">
      <c r="H295" s="34" t="str">
        <f t="shared" si="13"/>
        <v/>
      </c>
    </row>
    <row r="296" spans="8:8">
      <c r="H296" s="34" t="str">
        <f t="shared" si="13"/>
        <v/>
      </c>
    </row>
    <row r="297" spans="8:8">
      <c r="H297" s="34" t="str">
        <f t="shared" si="13"/>
        <v/>
      </c>
    </row>
    <row r="298" spans="8:8">
      <c r="H298" s="34" t="str">
        <f t="shared" si="13"/>
        <v/>
      </c>
    </row>
    <row r="299" spans="8:8">
      <c r="H299" s="34" t="str">
        <f t="shared" si="13"/>
        <v/>
      </c>
    </row>
    <row r="300" spans="8:8">
      <c r="H300" s="34" t="str">
        <f t="shared" si="13"/>
        <v/>
      </c>
    </row>
    <row r="301" spans="8:8">
      <c r="H301" s="34" t="str">
        <f t="shared" si="13"/>
        <v/>
      </c>
    </row>
    <row r="302" spans="8:8">
      <c r="H302" s="34" t="str">
        <f t="shared" si="13"/>
        <v/>
      </c>
    </row>
    <row r="303" spans="8:8">
      <c r="H303" s="34" t="str">
        <f t="shared" si="13"/>
        <v/>
      </c>
    </row>
    <row r="304" spans="8:8">
      <c r="H304" s="34" t="str">
        <f t="shared" si="13"/>
        <v/>
      </c>
    </row>
    <row r="305" spans="8:8">
      <c r="H305" s="34" t="str">
        <f t="shared" si="13"/>
        <v/>
      </c>
    </row>
    <row r="306" spans="8:8">
      <c r="H306" s="34" t="str">
        <f t="shared" si="13"/>
        <v/>
      </c>
    </row>
    <row r="307" spans="8:8">
      <c r="H307" s="34" t="str">
        <f t="shared" si="13"/>
        <v/>
      </c>
    </row>
    <row r="308" spans="8:8">
      <c r="H308" s="34" t="str">
        <f t="shared" si="13"/>
        <v/>
      </c>
    </row>
    <row r="309" spans="8:8">
      <c r="H309" s="34" t="str">
        <f t="shared" si="13"/>
        <v/>
      </c>
    </row>
    <row r="310" spans="8:8">
      <c r="H310" s="34" t="str">
        <f t="shared" si="13"/>
        <v/>
      </c>
    </row>
    <row r="311" spans="8:8">
      <c r="H311" s="34" t="str">
        <f t="shared" si="13"/>
        <v/>
      </c>
    </row>
    <row r="312" spans="8:8">
      <c r="H312" s="34" t="str">
        <f t="shared" si="13"/>
        <v/>
      </c>
    </row>
    <row r="313" spans="8:8">
      <c r="H313" s="34" t="str">
        <f t="shared" si="13"/>
        <v/>
      </c>
    </row>
    <row r="314" spans="8:8">
      <c r="H314" s="34" t="str">
        <f t="shared" si="13"/>
        <v/>
      </c>
    </row>
    <row r="315" spans="8:8">
      <c r="H315" s="34" t="str">
        <f t="shared" si="13"/>
        <v/>
      </c>
    </row>
    <row r="316" spans="8:8">
      <c r="H316" s="34" t="str">
        <f t="shared" si="13"/>
        <v/>
      </c>
    </row>
    <row r="317" spans="8:8">
      <c r="H317" s="34" t="str">
        <f t="shared" si="13"/>
        <v/>
      </c>
    </row>
    <row r="318" spans="8:8">
      <c r="H318" s="34" t="str">
        <f t="shared" si="13"/>
        <v/>
      </c>
    </row>
    <row r="319" spans="8:8">
      <c r="H319" s="34" t="str">
        <f t="shared" si="13"/>
        <v/>
      </c>
    </row>
    <row r="320" spans="8:8">
      <c r="H320" s="34" t="str">
        <f t="shared" si="13"/>
        <v/>
      </c>
    </row>
    <row r="321" spans="8:8">
      <c r="H321" s="34" t="str">
        <f t="shared" si="13"/>
        <v/>
      </c>
    </row>
    <row r="322" spans="8:8">
      <c r="H322" s="34" t="str">
        <f t="shared" si="13"/>
        <v/>
      </c>
    </row>
    <row r="323" spans="8:8">
      <c r="H323" s="34" t="str">
        <f t="shared" si="13"/>
        <v/>
      </c>
    </row>
    <row r="324" spans="8:8">
      <c r="H324" s="34" t="str">
        <f t="shared" ref="H324:H387" si="14">IF(A324="","",SUM(I324:DZ324))</f>
        <v/>
      </c>
    </row>
    <row r="325" spans="8:8">
      <c r="H325" s="34" t="str">
        <f t="shared" si="14"/>
        <v/>
      </c>
    </row>
    <row r="326" spans="8:8">
      <c r="H326" s="34" t="str">
        <f t="shared" si="14"/>
        <v/>
      </c>
    </row>
    <row r="327" spans="8:8">
      <c r="H327" s="34" t="str">
        <f t="shared" si="14"/>
        <v/>
      </c>
    </row>
    <row r="328" spans="8:8">
      <c r="H328" s="34" t="str">
        <f t="shared" si="14"/>
        <v/>
      </c>
    </row>
    <row r="329" spans="8:8">
      <c r="H329" s="34" t="str">
        <f t="shared" si="14"/>
        <v/>
      </c>
    </row>
    <row r="330" spans="8:8">
      <c r="H330" s="34" t="str">
        <f t="shared" si="14"/>
        <v/>
      </c>
    </row>
    <row r="331" spans="8:8">
      <c r="H331" s="34" t="str">
        <f t="shared" si="14"/>
        <v/>
      </c>
    </row>
    <row r="332" spans="8:8">
      <c r="H332" s="34" t="str">
        <f t="shared" si="14"/>
        <v/>
      </c>
    </row>
    <row r="333" spans="8:8">
      <c r="H333" s="34" t="str">
        <f t="shared" si="14"/>
        <v/>
      </c>
    </row>
    <row r="334" spans="8:8">
      <c r="H334" s="34" t="str">
        <f t="shared" si="14"/>
        <v/>
      </c>
    </row>
    <row r="335" spans="8:8">
      <c r="H335" s="34" t="str">
        <f t="shared" si="14"/>
        <v/>
      </c>
    </row>
    <row r="336" spans="8:8">
      <c r="H336" s="34" t="str">
        <f t="shared" si="14"/>
        <v/>
      </c>
    </row>
    <row r="337" spans="8:8">
      <c r="H337" s="34" t="str">
        <f t="shared" si="14"/>
        <v/>
      </c>
    </row>
    <row r="338" spans="8:8">
      <c r="H338" s="34" t="str">
        <f t="shared" si="14"/>
        <v/>
      </c>
    </row>
    <row r="339" spans="8:8">
      <c r="H339" s="34" t="str">
        <f t="shared" si="14"/>
        <v/>
      </c>
    </row>
    <row r="340" spans="8:8">
      <c r="H340" s="34" t="str">
        <f t="shared" si="14"/>
        <v/>
      </c>
    </row>
    <row r="341" spans="8:8">
      <c r="H341" s="34" t="str">
        <f t="shared" si="14"/>
        <v/>
      </c>
    </row>
    <row r="342" spans="8:8">
      <c r="H342" s="34" t="str">
        <f t="shared" si="14"/>
        <v/>
      </c>
    </row>
    <row r="343" spans="8:8">
      <c r="H343" s="34" t="str">
        <f t="shared" si="14"/>
        <v/>
      </c>
    </row>
    <row r="344" spans="8:8">
      <c r="H344" s="34" t="str">
        <f t="shared" si="14"/>
        <v/>
      </c>
    </row>
    <row r="345" spans="8:8">
      <c r="H345" s="34" t="str">
        <f t="shared" si="14"/>
        <v/>
      </c>
    </row>
    <row r="346" spans="8:8">
      <c r="H346" s="34" t="str">
        <f t="shared" si="14"/>
        <v/>
      </c>
    </row>
    <row r="347" spans="8:8">
      <c r="H347" s="34" t="str">
        <f t="shared" si="14"/>
        <v/>
      </c>
    </row>
    <row r="348" spans="8:8">
      <c r="H348" s="34" t="str">
        <f t="shared" si="14"/>
        <v/>
      </c>
    </row>
    <row r="349" spans="8:8">
      <c r="H349" s="34" t="str">
        <f t="shared" si="14"/>
        <v/>
      </c>
    </row>
    <row r="350" spans="8:8">
      <c r="H350" s="34" t="str">
        <f t="shared" si="14"/>
        <v/>
      </c>
    </row>
    <row r="351" spans="8:8">
      <c r="H351" s="34" t="str">
        <f t="shared" si="14"/>
        <v/>
      </c>
    </row>
    <row r="352" spans="8:8">
      <c r="H352" s="34" t="str">
        <f t="shared" si="14"/>
        <v/>
      </c>
    </row>
    <row r="353" spans="8:8">
      <c r="H353" s="34" t="str">
        <f t="shared" si="14"/>
        <v/>
      </c>
    </row>
    <row r="354" spans="8:8">
      <c r="H354" s="34" t="str">
        <f t="shared" si="14"/>
        <v/>
      </c>
    </row>
    <row r="355" spans="8:8">
      <c r="H355" s="34" t="str">
        <f t="shared" si="14"/>
        <v/>
      </c>
    </row>
    <row r="356" spans="8:8">
      <c r="H356" s="34" t="str">
        <f t="shared" si="14"/>
        <v/>
      </c>
    </row>
    <row r="357" spans="8:8">
      <c r="H357" s="34" t="str">
        <f t="shared" si="14"/>
        <v/>
      </c>
    </row>
    <row r="358" spans="8:8">
      <c r="H358" s="34" t="str">
        <f t="shared" si="14"/>
        <v/>
      </c>
    </row>
    <row r="359" spans="8:8">
      <c r="H359" s="34" t="str">
        <f t="shared" si="14"/>
        <v/>
      </c>
    </row>
    <row r="360" spans="8:8">
      <c r="H360" s="34" t="str">
        <f t="shared" si="14"/>
        <v/>
      </c>
    </row>
    <row r="361" spans="8:8">
      <c r="H361" s="34" t="str">
        <f t="shared" si="14"/>
        <v/>
      </c>
    </row>
    <row r="362" spans="8:8">
      <c r="H362" s="34" t="str">
        <f t="shared" si="14"/>
        <v/>
      </c>
    </row>
    <row r="363" spans="8:8">
      <c r="H363" s="34" t="str">
        <f t="shared" si="14"/>
        <v/>
      </c>
    </row>
    <row r="364" spans="8:8">
      <c r="H364" s="34" t="str">
        <f t="shared" si="14"/>
        <v/>
      </c>
    </row>
    <row r="365" spans="8:8">
      <c r="H365" s="34" t="str">
        <f t="shared" si="14"/>
        <v/>
      </c>
    </row>
    <row r="366" spans="8:8">
      <c r="H366" s="34" t="str">
        <f t="shared" si="14"/>
        <v/>
      </c>
    </row>
    <row r="367" spans="8:8">
      <c r="H367" s="34" t="str">
        <f t="shared" si="14"/>
        <v/>
      </c>
    </row>
    <row r="368" spans="8:8">
      <c r="H368" s="34" t="str">
        <f t="shared" si="14"/>
        <v/>
      </c>
    </row>
    <row r="369" spans="8:8">
      <c r="H369" s="34" t="str">
        <f t="shared" si="14"/>
        <v/>
      </c>
    </row>
    <row r="370" spans="8:8">
      <c r="H370" s="34" t="str">
        <f t="shared" si="14"/>
        <v/>
      </c>
    </row>
    <row r="371" spans="8:8">
      <c r="H371" s="34" t="str">
        <f t="shared" si="14"/>
        <v/>
      </c>
    </row>
    <row r="372" spans="8:8">
      <c r="H372" s="34" t="str">
        <f t="shared" si="14"/>
        <v/>
      </c>
    </row>
    <row r="373" spans="8:8">
      <c r="H373" s="34" t="str">
        <f t="shared" si="14"/>
        <v/>
      </c>
    </row>
    <row r="374" spans="8:8">
      <c r="H374" s="34" t="str">
        <f t="shared" si="14"/>
        <v/>
      </c>
    </row>
    <row r="375" spans="8:8">
      <c r="H375" s="34" t="str">
        <f t="shared" si="14"/>
        <v/>
      </c>
    </row>
    <row r="376" spans="8:8">
      <c r="H376" s="34" t="str">
        <f t="shared" si="14"/>
        <v/>
      </c>
    </row>
    <row r="377" spans="8:8">
      <c r="H377" s="34" t="str">
        <f t="shared" si="14"/>
        <v/>
      </c>
    </row>
    <row r="378" spans="8:8">
      <c r="H378" s="34" t="str">
        <f t="shared" si="14"/>
        <v/>
      </c>
    </row>
    <row r="379" spans="8:8">
      <c r="H379" s="34" t="str">
        <f t="shared" si="14"/>
        <v/>
      </c>
    </row>
    <row r="380" spans="8:8">
      <c r="H380" s="34" t="str">
        <f t="shared" si="14"/>
        <v/>
      </c>
    </row>
    <row r="381" spans="8:8">
      <c r="H381" s="34" t="str">
        <f t="shared" si="14"/>
        <v/>
      </c>
    </row>
    <row r="382" spans="8:8">
      <c r="H382" s="34" t="str">
        <f t="shared" si="14"/>
        <v/>
      </c>
    </row>
    <row r="383" spans="8:8">
      <c r="H383" s="34" t="str">
        <f t="shared" si="14"/>
        <v/>
      </c>
    </row>
    <row r="384" spans="8:8">
      <c r="H384" s="34" t="str">
        <f t="shared" si="14"/>
        <v/>
      </c>
    </row>
    <row r="385" spans="8:8">
      <c r="H385" s="34" t="str">
        <f t="shared" si="14"/>
        <v/>
      </c>
    </row>
    <row r="386" spans="8:8">
      <c r="H386" s="34" t="str">
        <f t="shared" si="14"/>
        <v/>
      </c>
    </row>
    <row r="387" spans="8:8">
      <c r="H387" s="34" t="str">
        <f t="shared" si="14"/>
        <v/>
      </c>
    </row>
    <row r="388" spans="8:8">
      <c r="H388" s="34" t="str">
        <f t="shared" ref="H388:H451" si="15">IF(A388="","",SUM(I388:DZ388))</f>
        <v/>
      </c>
    </row>
    <row r="389" spans="8:8">
      <c r="H389" s="34" t="str">
        <f t="shared" si="15"/>
        <v/>
      </c>
    </row>
    <row r="390" spans="8:8">
      <c r="H390" s="34" t="str">
        <f t="shared" si="15"/>
        <v/>
      </c>
    </row>
    <row r="391" spans="8:8">
      <c r="H391" s="34" t="str">
        <f t="shared" si="15"/>
        <v/>
      </c>
    </row>
    <row r="392" spans="8:8">
      <c r="H392" s="34" t="str">
        <f t="shared" si="15"/>
        <v/>
      </c>
    </row>
    <row r="393" spans="8:8">
      <c r="H393" s="34" t="str">
        <f t="shared" si="15"/>
        <v/>
      </c>
    </row>
    <row r="394" spans="8:8">
      <c r="H394" s="34" t="str">
        <f t="shared" si="15"/>
        <v/>
      </c>
    </row>
    <row r="395" spans="8:8">
      <c r="H395" s="34" t="str">
        <f t="shared" si="15"/>
        <v/>
      </c>
    </row>
    <row r="396" spans="8:8">
      <c r="H396" s="34" t="str">
        <f t="shared" si="15"/>
        <v/>
      </c>
    </row>
    <row r="397" spans="8:8">
      <c r="H397" s="34" t="str">
        <f t="shared" si="15"/>
        <v/>
      </c>
    </row>
    <row r="398" spans="8:8">
      <c r="H398" s="34" t="str">
        <f t="shared" si="15"/>
        <v/>
      </c>
    </row>
    <row r="399" spans="8:8">
      <c r="H399" s="34" t="str">
        <f t="shared" si="15"/>
        <v/>
      </c>
    </row>
    <row r="400" spans="8:8">
      <c r="H400" s="34" t="str">
        <f t="shared" si="15"/>
        <v/>
      </c>
    </row>
    <row r="401" spans="8:8">
      <c r="H401" s="34" t="str">
        <f t="shared" si="15"/>
        <v/>
      </c>
    </row>
    <row r="402" spans="8:8">
      <c r="H402" s="34" t="str">
        <f t="shared" si="15"/>
        <v/>
      </c>
    </row>
    <row r="403" spans="8:8">
      <c r="H403" s="34" t="str">
        <f t="shared" si="15"/>
        <v/>
      </c>
    </row>
    <row r="404" spans="8:8">
      <c r="H404" s="34" t="str">
        <f t="shared" si="15"/>
        <v/>
      </c>
    </row>
    <row r="405" spans="8:8">
      <c r="H405" s="34" t="str">
        <f t="shared" si="15"/>
        <v/>
      </c>
    </row>
    <row r="406" spans="8:8">
      <c r="H406" s="34" t="str">
        <f t="shared" si="15"/>
        <v/>
      </c>
    </row>
    <row r="407" spans="8:8">
      <c r="H407" s="34" t="str">
        <f t="shared" si="15"/>
        <v/>
      </c>
    </row>
    <row r="408" spans="8:8">
      <c r="H408" s="34" t="str">
        <f t="shared" si="15"/>
        <v/>
      </c>
    </row>
    <row r="409" spans="8:8">
      <c r="H409" s="34" t="str">
        <f t="shared" si="15"/>
        <v/>
      </c>
    </row>
    <row r="410" spans="8:8">
      <c r="H410" s="34" t="str">
        <f t="shared" si="15"/>
        <v/>
      </c>
    </row>
    <row r="411" spans="8:8">
      <c r="H411" s="34" t="str">
        <f t="shared" si="15"/>
        <v/>
      </c>
    </row>
    <row r="412" spans="8:8">
      <c r="H412" s="34" t="str">
        <f t="shared" si="15"/>
        <v/>
      </c>
    </row>
    <row r="413" spans="8:8">
      <c r="H413" s="34" t="str">
        <f t="shared" si="15"/>
        <v/>
      </c>
    </row>
    <row r="414" spans="8:8">
      <c r="H414" s="34" t="str">
        <f t="shared" si="15"/>
        <v/>
      </c>
    </row>
    <row r="415" spans="8:8">
      <c r="H415" s="34" t="str">
        <f t="shared" si="15"/>
        <v/>
      </c>
    </row>
    <row r="416" spans="8:8">
      <c r="H416" s="34" t="str">
        <f t="shared" si="15"/>
        <v/>
      </c>
    </row>
    <row r="417" spans="8:8">
      <c r="H417" s="34" t="str">
        <f t="shared" si="15"/>
        <v/>
      </c>
    </row>
    <row r="418" spans="8:8">
      <c r="H418" s="34" t="str">
        <f t="shared" si="15"/>
        <v/>
      </c>
    </row>
    <row r="419" spans="8:8">
      <c r="H419" s="34" t="str">
        <f t="shared" si="15"/>
        <v/>
      </c>
    </row>
    <row r="420" spans="8:8">
      <c r="H420" s="34" t="str">
        <f t="shared" si="15"/>
        <v/>
      </c>
    </row>
    <row r="421" spans="8:8">
      <c r="H421" s="34" t="str">
        <f t="shared" si="15"/>
        <v/>
      </c>
    </row>
    <row r="422" spans="8:8">
      <c r="H422" s="34" t="str">
        <f t="shared" si="15"/>
        <v/>
      </c>
    </row>
    <row r="423" spans="8:8">
      <c r="H423" s="34" t="str">
        <f t="shared" si="15"/>
        <v/>
      </c>
    </row>
    <row r="424" spans="8:8">
      <c r="H424" s="34" t="str">
        <f t="shared" si="15"/>
        <v/>
      </c>
    </row>
    <row r="425" spans="8:8">
      <c r="H425" s="34" t="str">
        <f t="shared" si="15"/>
        <v/>
      </c>
    </row>
    <row r="426" spans="8:8">
      <c r="H426" s="34" t="str">
        <f t="shared" si="15"/>
        <v/>
      </c>
    </row>
    <row r="427" spans="8:8">
      <c r="H427" s="34" t="str">
        <f t="shared" si="15"/>
        <v/>
      </c>
    </row>
    <row r="428" spans="8:8">
      <c r="H428" s="34" t="str">
        <f t="shared" si="15"/>
        <v/>
      </c>
    </row>
    <row r="429" spans="8:8">
      <c r="H429" s="34" t="str">
        <f t="shared" si="15"/>
        <v/>
      </c>
    </row>
    <row r="430" spans="8:8">
      <c r="H430" s="34" t="str">
        <f t="shared" si="15"/>
        <v/>
      </c>
    </row>
    <row r="431" spans="8:8">
      <c r="H431" s="34" t="str">
        <f t="shared" si="15"/>
        <v/>
      </c>
    </row>
    <row r="432" spans="8:8">
      <c r="H432" s="34" t="str">
        <f t="shared" si="15"/>
        <v/>
      </c>
    </row>
    <row r="433" spans="8:8">
      <c r="H433" s="34" t="str">
        <f t="shared" si="15"/>
        <v/>
      </c>
    </row>
    <row r="434" spans="8:8">
      <c r="H434" s="34" t="str">
        <f t="shared" si="15"/>
        <v/>
      </c>
    </row>
    <row r="435" spans="8:8">
      <c r="H435" s="34" t="str">
        <f t="shared" si="15"/>
        <v/>
      </c>
    </row>
    <row r="436" spans="8:8">
      <c r="H436" s="34" t="str">
        <f t="shared" si="15"/>
        <v/>
      </c>
    </row>
    <row r="437" spans="8:8">
      <c r="H437" s="34" t="str">
        <f t="shared" si="15"/>
        <v/>
      </c>
    </row>
    <row r="438" spans="8:8">
      <c r="H438" s="34" t="str">
        <f t="shared" si="15"/>
        <v/>
      </c>
    </row>
    <row r="439" spans="8:8">
      <c r="H439" s="34" t="str">
        <f t="shared" si="15"/>
        <v/>
      </c>
    </row>
    <row r="440" spans="8:8">
      <c r="H440" s="34" t="str">
        <f t="shared" si="15"/>
        <v/>
      </c>
    </row>
    <row r="441" spans="8:8">
      <c r="H441" s="34" t="str">
        <f t="shared" si="15"/>
        <v/>
      </c>
    </row>
    <row r="442" spans="8:8">
      <c r="H442" s="34" t="str">
        <f t="shared" si="15"/>
        <v/>
      </c>
    </row>
    <row r="443" spans="8:8">
      <c r="H443" s="34" t="str">
        <f t="shared" si="15"/>
        <v/>
      </c>
    </row>
    <row r="444" spans="8:8">
      <c r="H444" s="34" t="str">
        <f t="shared" si="15"/>
        <v/>
      </c>
    </row>
    <row r="445" spans="8:8">
      <c r="H445" s="34" t="str">
        <f t="shared" si="15"/>
        <v/>
      </c>
    </row>
    <row r="446" spans="8:8">
      <c r="H446" s="34" t="str">
        <f t="shared" si="15"/>
        <v/>
      </c>
    </row>
    <row r="447" spans="8:8">
      <c r="H447" s="34" t="str">
        <f t="shared" si="15"/>
        <v/>
      </c>
    </row>
    <row r="448" spans="8:8">
      <c r="H448" s="34" t="str">
        <f t="shared" si="15"/>
        <v/>
      </c>
    </row>
    <row r="449" spans="8:8">
      <c r="H449" s="34" t="str">
        <f t="shared" si="15"/>
        <v/>
      </c>
    </row>
    <row r="450" spans="8:8">
      <c r="H450" s="34" t="str">
        <f t="shared" si="15"/>
        <v/>
      </c>
    </row>
    <row r="451" spans="8:8">
      <c r="H451" s="34" t="str">
        <f t="shared" si="15"/>
        <v/>
      </c>
    </row>
    <row r="452" spans="8:8">
      <c r="H452" s="34" t="str">
        <f t="shared" ref="H452:H515" si="16">IF(A452="","",SUM(I452:DZ452))</f>
        <v/>
      </c>
    </row>
    <row r="453" spans="8:8">
      <c r="H453" s="34" t="str">
        <f t="shared" si="16"/>
        <v/>
      </c>
    </row>
    <row r="454" spans="8:8">
      <c r="H454" s="34" t="str">
        <f t="shared" si="16"/>
        <v/>
      </c>
    </row>
    <row r="455" spans="8:8">
      <c r="H455" s="34" t="str">
        <f t="shared" si="16"/>
        <v/>
      </c>
    </row>
    <row r="456" spans="8:8">
      <c r="H456" s="34" t="str">
        <f t="shared" si="16"/>
        <v/>
      </c>
    </row>
    <row r="457" spans="8:8">
      <c r="H457" s="34" t="str">
        <f t="shared" si="16"/>
        <v/>
      </c>
    </row>
    <row r="458" spans="8:8">
      <c r="H458" s="34" t="str">
        <f t="shared" si="16"/>
        <v/>
      </c>
    </row>
    <row r="459" spans="8:8">
      <c r="H459" s="34" t="str">
        <f t="shared" si="16"/>
        <v/>
      </c>
    </row>
    <row r="460" spans="8:8">
      <c r="H460" s="34" t="str">
        <f t="shared" si="16"/>
        <v/>
      </c>
    </row>
    <row r="461" spans="8:8">
      <c r="H461" s="34" t="str">
        <f t="shared" si="16"/>
        <v/>
      </c>
    </row>
    <row r="462" spans="8:8">
      <c r="H462" s="34" t="str">
        <f t="shared" si="16"/>
        <v/>
      </c>
    </row>
    <row r="463" spans="8:8">
      <c r="H463" s="34" t="str">
        <f t="shared" si="16"/>
        <v/>
      </c>
    </row>
    <row r="464" spans="8:8">
      <c r="H464" s="34" t="str">
        <f t="shared" si="16"/>
        <v/>
      </c>
    </row>
    <row r="465" spans="8:8">
      <c r="H465" s="34" t="str">
        <f t="shared" si="16"/>
        <v/>
      </c>
    </row>
    <row r="466" spans="8:8">
      <c r="H466" s="34" t="str">
        <f t="shared" si="16"/>
        <v/>
      </c>
    </row>
    <row r="467" spans="8:8">
      <c r="H467" s="34" t="str">
        <f t="shared" si="16"/>
        <v/>
      </c>
    </row>
    <row r="468" spans="8:8">
      <c r="H468" s="34" t="str">
        <f t="shared" si="16"/>
        <v/>
      </c>
    </row>
    <row r="469" spans="8:8">
      <c r="H469" s="34" t="str">
        <f t="shared" si="16"/>
        <v/>
      </c>
    </row>
    <row r="470" spans="8:8">
      <c r="H470" s="34" t="str">
        <f t="shared" si="16"/>
        <v/>
      </c>
    </row>
    <row r="471" spans="8:8">
      <c r="H471" s="34" t="str">
        <f t="shared" si="16"/>
        <v/>
      </c>
    </row>
    <row r="472" spans="8:8">
      <c r="H472" s="34" t="str">
        <f t="shared" si="16"/>
        <v/>
      </c>
    </row>
    <row r="473" spans="8:8">
      <c r="H473" s="34" t="str">
        <f t="shared" si="16"/>
        <v/>
      </c>
    </row>
    <row r="474" spans="8:8">
      <c r="H474" s="34" t="str">
        <f t="shared" si="16"/>
        <v/>
      </c>
    </row>
    <row r="475" spans="8:8">
      <c r="H475" s="34" t="str">
        <f t="shared" si="16"/>
        <v/>
      </c>
    </row>
    <row r="476" spans="8:8">
      <c r="H476" s="34" t="str">
        <f t="shared" si="16"/>
        <v/>
      </c>
    </row>
    <row r="477" spans="8:8">
      <c r="H477" s="34" t="str">
        <f t="shared" si="16"/>
        <v/>
      </c>
    </row>
    <row r="478" spans="8:8">
      <c r="H478" s="34" t="str">
        <f t="shared" si="16"/>
        <v/>
      </c>
    </row>
    <row r="479" spans="8:8">
      <c r="H479" s="34" t="str">
        <f t="shared" si="16"/>
        <v/>
      </c>
    </row>
    <row r="480" spans="8:8">
      <c r="H480" s="34" t="str">
        <f t="shared" si="16"/>
        <v/>
      </c>
    </row>
    <row r="481" spans="8:8">
      <c r="H481" s="34" t="str">
        <f t="shared" si="16"/>
        <v/>
      </c>
    </row>
    <row r="482" spans="8:8">
      <c r="H482" s="34" t="str">
        <f t="shared" si="16"/>
        <v/>
      </c>
    </row>
    <row r="483" spans="8:8">
      <c r="H483" s="34" t="str">
        <f t="shared" si="16"/>
        <v/>
      </c>
    </row>
    <row r="484" spans="8:8">
      <c r="H484" s="34" t="str">
        <f t="shared" si="16"/>
        <v/>
      </c>
    </row>
    <row r="485" spans="8:8">
      <c r="H485" s="34" t="str">
        <f t="shared" si="16"/>
        <v/>
      </c>
    </row>
    <row r="486" spans="8:8">
      <c r="H486" s="34" t="str">
        <f t="shared" si="16"/>
        <v/>
      </c>
    </row>
    <row r="487" spans="8:8">
      <c r="H487" s="34" t="str">
        <f t="shared" si="16"/>
        <v/>
      </c>
    </row>
    <row r="488" spans="8:8">
      <c r="H488" s="34" t="str">
        <f t="shared" si="16"/>
        <v/>
      </c>
    </row>
    <row r="489" spans="8:8">
      <c r="H489" s="34" t="str">
        <f t="shared" si="16"/>
        <v/>
      </c>
    </row>
    <row r="490" spans="8:8">
      <c r="H490" s="34" t="str">
        <f t="shared" si="16"/>
        <v/>
      </c>
    </row>
    <row r="491" spans="8:8">
      <c r="H491" s="34" t="str">
        <f t="shared" si="16"/>
        <v/>
      </c>
    </row>
    <row r="492" spans="8:8">
      <c r="H492" s="34" t="str">
        <f t="shared" si="16"/>
        <v/>
      </c>
    </row>
    <row r="493" spans="8:8">
      <c r="H493" s="34" t="str">
        <f t="shared" si="16"/>
        <v/>
      </c>
    </row>
    <row r="494" spans="8:8">
      <c r="H494" s="34" t="str">
        <f t="shared" si="16"/>
        <v/>
      </c>
    </row>
    <row r="495" spans="8:8">
      <c r="H495" s="34" t="str">
        <f t="shared" si="16"/>
        <v/>
      </c>
    </row>
    <row r="496" spans="8:8">
      <c r="H496" s="34" t="str">
        <f t="shared" si="16"/>
        <v/>
      </c>
    </row>
    <row r="497" spans="8:8">
      <c r="H497" s="34" t="str">
        <f t="shared" si="16"/>
        <v/>
      </c>
    </row>
    <row r="498" spans="8:8">
      <c r="H498" s="34" t="str">
        <f t="shared" si="16"/>
        <v/>
      </c>
    </row>
    <row r="499" spans="8:8">
      <c r="H499" s="34" t="str">
        <f t="shared" si="16"/>
        <v/>
      </c>
    </row>
    <row r="500" spans="8:8">
      <c r="H500" s="34" t="str">
        <f t="shared" si="16"/>
        <v/>
      </c>
    </row>
    <row r="501" spans="8:8">
      <c r="H501" s="34" t="str">
        <f t="shared" si="16"/>
        <v/>
      </c>
    </row>
    <row r="502" spans="8:8">
      <c r="H502" s="34" t="str">
        <f t="shared" si="16"/>
        <v/>
      </c>
    </row>
    <row r="503" spans="8:8">
      <c r="H503" s="34" t="str">
        <f t="shared" si="16"/>
        <v/>
      </c>
    </row>
    <row r="504" spans="8:8">
      <c r="H504" s="34" t="str">
        <f t="shared" si="16"/>
        <v/>
      </c>
    </row>
    <row r="505" spans="8:8">
      <c r="H505" s="34" t="str">
        <f t="shared" si="16"/>
        <v/>
      </c>
    </row>
    <row r="506" spans="8:8">
      <c r="H506" s="34" t="str">
        <f t="shared" si="16"/>
        <v/>
      </c>
    </row>
    <row r="507" spans="8:8">
      <c r="H507" s="34" t="str">
        <f t="shared" si="16"/>
        <v/>
      </c>
    </row>
    <row r="508" spans="8:8">
      <c r="H508" s="34" t="str">
        <f t="shared" si="16"/>
        <v/>
      </c>
    </row>
    <row r="509" spans="8:8">
      <c r="H509" s="34" t="str">
        <f t="shared" si="16"/>
        <v/>
      </c>
    </row>
    <row r="510" spans="8:8">
      <c r="H510" s="34" t="str">
        <f t="shared" si="16"/>
        <v/>
      </c>
    </row>
    <row r="511" spans="8:8">
      <c r="H511" s="34" t="str">
        <f t="shared" si="16"/>
        <v/>
      </c>
    </row>
    <row r="512" spans="8:8">
      <c r="H512" s="34" t="str">
        <f t="shared" si="16"/>
        <v/>
      </c>
    </row>
    <row r="513" spans="8:8">
      <c r="H513" s="34" t="str">
        <f t="shared" si="16"/>
        <v/>
      </c>
    </row>
    <row r="514" spans="8:8">
      <c r="H514" s="34" t="str">
        <f t="shared" si="16"/>
        <v/>
      </c>
    </row>
    <row r="515" spans="8:8">
      <c r="H515" s="34" t="str">
        <f t="shared" si="16"/>
        <v/>
      </c>
    </row>
    <row r="516" spans="8:8">
      <c r="H516" s="34" t="str">
        <f t="shared" ref="H516:H579" si="17">IF(A516="","",SUM(I516:DZ516))</f>
        <v/>
      </c>
    </row>
    <row r="517" spans="8:8">
      <c r="H517" s="34" t="str">
        <f t="shared" si="17"/>
        <v/>
      </c>
    </row>
    <row r="518" spans="8:8">
      <c r="H518" s="34" t="str">
        <f t="shared" si="17"/>
        <v/>
      </c>
    </row>
    <row r="519" spans="8:8">
      <c r="H519" s="34" t="str">
        <f t="shared" si="17"/>
        <v/>
      </c>
    </row>
    <row r="520" spans="8:8">
      <c r="H520" s="34" t="str">
        <f t="shared" si="17"/>
        <v/>
      </c>
    </row>
    <row r="521" spans="8:8">
      <c r="H521" s="34" t="str">
        <f t="shared" si="17"/>
        <v/>
      </c>
    </row>
    <row r="522" spans="8:8">
      <c r="H522" s="34" t="str">
        <f t="shared" si="17"/>
        <v/>
      </c>
    </row>
    <row r="523" spans="8:8">
      <c r="H523" s="34" t="str">
        <f t="shared" si="17"/>
        <v/>
      </c>
    </row>
    <row r="524" spans="8:8">
      <c r="H524" s="34" t="str">
        <f t="shared" si="17"/>
        <v/>
      </c>
    </row>
    <row r="525" spans="8:8">
      <c r="H525" s="34" t="str">
        <f t="shared" si="17"/>
        <v/>
      </c>
    </row>
    <row r="526" spans="8:8">
      <c r="H526" s="34" t="str">
        <f t="shared" si="17"/>
        <v/>
      </c>
    </row>
    <row r="527" spans="8:8">
      <c r="H527" s="34" t="str">
        <f t="shared" si="17"/>
        <v/>
      </c>
    </row>
    <row r="528" spans="8:8">
      <c r="H528" s="34" t="str">
        <f t="shared" si="17"/>
        <v/>
      </c>
    </row>
    <row r="529" spans="8:8">
      <c r="H529" s="34" t="str">
        <f t="shared" si="17"/>
        <v/>
      </c>
    </row>
    <row r="530" spans="8:8">
      <c r="H530" s="34" t="str">
        <f t="shared" si="17"/>
        <v/>
      </c>
    </row>
    <row r="531" spans="8:8">
      <c r="H531" s="34" t="str">
        <f t="shared" si="17"/>
        <v/>
      </c>
    </row>
    <row r="532" spans="8:8">
      <c r="H532" s="34" t="str">
        <f t="shared" si="17"/>
        <v/>
      </c>
    </row>
    <row r="533" spans="8:8">
      <c r="H533" s="34" t="str">
        <f t="shared" si="17"/>
        <v/>
      </c>
    </row>
    <row r="534" spans="8:8">
      <c r="H534" s="34" t="str">
        <f t="shared" si="17"/>
        <v/>
      </c>
    </row>
    <row r="535" spans="8:8">
      <c r="H535" s="34" t="str">
        <f t="shared" si="17"/>
        <v/>
      </c>
    </row>
    <row r="536" spans="8:8">
      <c r="H536" s="34" t="str">
        <f t="shared" si="17"/>
        <v/>
      </c>
    </row>
    <row r="537" spans="8:8">
      <c r="H537" s="34" t="str">
        <f t="shared" si="17"/>
        <v/>
      </c>
    </row>
    <row r="538" spans="8:8">
      <c r="H538" s="34" t="str">
        <f t="shared" si="17"/>
        <v/>
      </c>
    </row>
    <row r="539" spans="8:8">
      <c r="H539" s="34" t="str">
        <f t="shared" si="17"/>
        <v/>
      </c>
    </row>
    <row r="540" spans="8:8">
      <c r="H540" s="34" t="str">
        <f t="shared" si="17"/>
        <v/>
      </c>
    </row>
    <row r="541" spans="8:8">
      <c r="H541" s="34" t="str">
        <f t="shared" si="17"/>
        <v/>
      </c>
    </row>
    <row r="542" spans="8:8">
      <c r="H542" s="34" t="str">
        <f t="shared" si="17"/>
        <v/>
      </c>
    </row>
    <row r="543" spans="8:8">
      <c r="H543" s="34" t="str">
        <f t="shared" si="17"/>
        <v/>
      </c>
    </row>
    <row r="544" spans="8:8">
      <c r="H544" s="34" t="str">
        <f t="shared" si="17"/>
        <v/>
      </c>
    </row>
    <row r="545" spans="8:8">
      <c r="H545" s="34" t="str">
        <f t="shared" si="17"/>
        <v/>
      </c>
    </row>
    <row r="546" spans="8:8">
      <c r="H546" s="34" t="str">
        <f t="shared" si="17"/>
        <v/>
      </c>
    </row>
    <row r="547" spans="8:8">
      <c r="H547" s="34" t="str">
        <f t="shared" si="17"/>
        <v/>
      </c>
    </row>
    <row r="548" spans="8:8">
      <c r="H548" s="34" t="str">
        <f t="shared" si="17"/>
        <v/>
      </c>
    </row>
    <row r="549" spans="8:8">
      <c r="H549" s="34" t="str">
        <f t="shared" si="17"/>
        <v/>
      </c>
    </row>
    <row r="550" spans="8:8">
      <c r="H550" s="34" t="str">
        <f t="shared" si="17"/>
        <v/>
      </c>
    </row>
    <row r="551" spans="8:8">
      <c r="H551" s="34" t="str">
        <f t="shared" si="17"/>
        <v/>
      </c>
    </row>
    <row r="552" spans="8:8">
      <c r="H552" s="34" t="str">
        <f t="shared" si="17"/>
        <v/>
      </c>
    </row>
    <row r="553" spans="8:8">
      <c r="H553" s="34" t="str">
        <f t="shared" si="17"/>
        <v/>
      </c>
    </row>
    <row r="554" spans="8:8">
      <c r="H554" s="34" t="str">
        <f t="shared" si="17"/>
        <v/>
      </c>
    </row>
    <row r="555" spans="8:8">
      <c r="H555" s="34" t="str">
        <f t="shared" si="17"/>
        <v/>
      </c>
    </row>
    <row r="556" spans="8:8">
      <c r="H556" s="34" t="str">
        <f t="shared" si="17"/>
        <v/>
      </c>
    </row>
    <row r="557" spans="8:8">
      <c r="H557" s="34" t="str">
        <f t="shared" si="17"/>
        <v/>
      </c>
    </row>
    <row r="558" spans="8:8">
      <c r="H558" s="34" t="str">
        <f t="shared" si="17"/>
        <v/>
      </c>
    </row>
    <row r="559" spans="8:8">
      <c r="H559" s="34" t="str">
        <f t="shared" si="17"/>
        <v/>
      </c>
    </row>
    <row r="560" spans="8:8">
      <c r="H560" s="34" t="str">
        <f t="shared" si="17"/>
        <v/>
      </c>
    </row>
    <row r="561" spans="8:8">
      <c r="H561" s="34" t="str">
        <f t="shared" si="17"/>
        <v/>
      </c>
    </row>
    <row r="562" spans="8:8">
      <c r="H562" s="34" t="str">
        <f t="shared" si="17"/>
        <v/>
      </c>
    </row>
    <row r="563" spans="8:8">
      <c r="H563" s="34" t="str">
        <f t="shared" si="17"/>
        <v/>
      </c>
    </row>
    <row r="564" spans="8:8">
      <c r="H564" s="34" t="str">
        <f t="shared" si="17"/>
        <v/>
      </c>
    </row>
    <row r="565" spans="8:8">
      <c r="H565" s="34" t="str">
        <f t="shared" si="17"/>
        <v/>
      </c>
    </row>
    <row r="566" spans="8:8">
      <c r="H566" s="34" t="str">
        <f t="shared" si="17"/>
        <v/>
      </c>
    </row>
    <row r="567" spans="8:8">
      <c r="H567" s="34" t="str">
        <f t="shared" si="17"/>
        <v/>
      </c>
    </row>
    <row r="568" spans="8:8">
      <c r="H568" s="34" t="str">
        <f t="shared" si="17"/>
        <v/>
      </c>
    </row>
    <row r="569" spans="8:8">
      <c r="H569" s="34" t="str">
        <f t="shared" si="17"/>
        <v/>
      </c>
    </row>
    <row r="570" spans="8:8">
      <c r="H570" s="34" t="str">
        <f t="shared" si="17"/>
        <v/>
      </c>
    </row>
    <row r="571" spans="8:8">
      <c r="H571" s="34" t="str">
        <f t="shared" si="17"/>
        <v/>
      </c>
    </row>
    <row r="572" spans="8:8">
      <c r="H572" s="34" t="str">
        <f t="shared" si="17"/>
        <v/>
      </c>
    </row>
    <row r="573" spans="8:8">
      <c r="H573" s="34" t="str">
        <f t="shared" si="17"/>
        <v/>
      </c>
    </row>
    <row r="574" spans="8:8">
      <c r="H574" s="34" t="str">
        <f t="shared" si="17"/>
        <v/>
      </c>
    </row>
    <row r="575" spans="8:8">
      <c r="H575" s="34" t="str">
        <f t="shared" si="17"/>
        <v/>
      </c>
    </row>
    <row r="576" spans="8:8">
      <c r="H576" s="34" t="str">
        <f t="shared" si="17"/>
        <v/>
      </c>
    </row>
    <row r="577" spans="8:8">
      <c r="H577" s="34" t="str">
        <f t="shared" si="17"/>
        <v/>
      </c>
    </row>
    <row r="578" spans="8:8">
      <c r="H578" s="34" t="str">
        <f t="shared" si="17"/>
        <v/>
      </c>
    </row>
    <row r="579" spans="8:8">
      <c r="H579" s="34" t="str">
        <f t="shared" si="17"/>
        <v/>
      </c>
    </row>
    <row r="580" spans="8:8">
      <c r="H580" s="34" t="str">
        <f t="shared" ref="H580:H643" si="18">IF(A580="","",SUM(I580:DZ580))</f>
        <v/>
      </c>
    </row>
    <row r="581" spans="8:8">
      <c r="H581" s="34" t="str">
        <f t="shared" si="18"/>
        <v/>
      </c>
    </row>
    <row r="582" spans="8:8">
      <c r="H582" s="34" t="str">
        <f t="shared" si="18"/>
        <v/>
      </c>
    </row>
    <row r="583" spans="8:8">
      <c r="H583" s="34" t="str">
        <f t="shared" si="18"/>
        <v/>
      </c>
    </row>
    <row r="584" spans="8:8">
      <c r="H584" s="34" t="str">
        <f t="shared" si="18"/>
        <v/>
      </c>
    </row>
    <row r="585" spans="8:8">
      <c r="H585" s="34" t="str">
        <f t="shared" si="18"/>
        <v/>
      </c>
    </row>
    <row r="586" spans="8:8">
      <c r="H586" s="34" t="str">
        <f t="shared" si="18"/>
        <v/>
      </c>
    </row>
    <row r="587" spans="8:8">
      <c r="H587" s="34" t="str">
        <f t="shared" si="18"/>
        <v/>
      </c>
    </row>
    <row r="588" spans="8:8">
      <c r="H588" s="34" t="str">
        <f t="shared" si="18"/>
        <v/>
      </c>
    </row>
    <row r="589" spans="8:8">
      <c r="H589" s="34" t="str">
        <f t="shared" si="18"/>
        <v/>
      </c>
    </row>
    <row r="590" spans="8:8">
      <c r="H590" s="34" t="str">
        <f t="shared" si="18"/>
        <v/>
      </c>
    </row>
    <row r="591" spans="8:8">
      <c r="H591" s="34" t="str">
        <f t="shared" si="18"/>
        <v/>
      </c>
    </row>
    <row r="592" spans="8:8">
      <c r="H592" s="34" t="str">
        <f t="shared" si="18"/>
        <v/>
      </c>
    </row>
    <row r="593" spans="8:8">
      <c r="H593" s="34" t="str">
        <f t="shared" si="18"/>
        <v/>
      </c>
    </row>
    <row r="594" spans="8:8">
      <c r="H594" s="34" t="str">
        <f t="shared" si="18"/>
        <v/>
      </c>
    </row>
    <row r="595" spans="8:8">
      <c r="H595" s="34" t="str">
        <f t="shared" si="18"/>
        <v/>
      </c>
    </row>
    <row r="596" spans="8:8">
      <c r="H596" s="34" t="str">
        <f t="shared" si="18"/>
        <v/>
      </c>
    </row>
    <row r="597" spans="8:8">
      <c r="H597" s="34" t="str">
        <f t="shared" si="18"/>
        <v/>
      </c>
    </row>
    <row r="598" spans="8:8">
      <c r="H598" s="34" t="str">
        <f t="shared" si="18"/>
        <v/>
      </c>
    </row>
    <row r="599" spans="8:8">
      <c r="H599" s="34" t="str">
        <f t="shared" si="18"/>
        <v/>
      </c>
    </row>
    <row r="600" spans="8:8">
      <c r="H600" s="34" t="str">
        <f t="shared" si="18"/>
        <v/>
      </c>
    </row>
    <row r="601" spans="8:8">
      <c r="H601" s="34" t="str">
        <f t="shared" si="18"/>
        <v/>
      </c>
    </row>
    <row r="602" spans="8:8">
      <c r="H602" s="34" t="str">
        <f t="shared" si="18"/>
        <v/>
      </c>
    </row>
    <row r="603" spans="8:8">
      <c r="H603" s="34" t="str">
        <f t="shared" si="18"/>
        <v/>
      </c>
    </row>
    <row r="604" spans="8:8">
      <c r="H604" s="34" t="str">
        <f t="shared" si="18"/>
        <v/>
      </c>
    </row>
    <row r="605" spans="8:8">
      <c r="H605" s="34" t="str">
        <f t="shared" si="18"/>
        <v/>
      </c>
    </row>
    <row r="606" spans="8:8">
      <c r="H606" s="34" t="str">
        <f t="shared" si="18"/>
        <v/>
      </c>
    </row>
    <row r="607" spans="8:8">
      <c r="H607" s="34" t="str">
        <f t="shared" si="18"/>
        <v/>
      </c>
    </row>
    <row r="608" spans="8:8">
      <c r="H608" s="34" t="str">
        <f t="shared" si="18"/>
        <v/>
      </c>
    </row>
    <row r="609" spans="8:8">
      <c r="H609" s="34" t="str">
        <f t="shared" si="18"/>
        <v/>
      </c>
    </row>
    <row r="610" spans="8:8">
      <c r="H610" s="34" t="str">
        <f t="shared" si="18"/>
        <v/>
      </c>
    </row>
    <row r="611" spans="8:8">
      <c r="H611" s="34" t="str">
        <f t="shared" si="18"/>
        <v/>
      </c>
    </row>
    <row r="612" spans="8:8">
      <c r="H612" s="34" t="str">
        <f t="shared" si="18"/>
        <v/>
      </c>
    </row>
    <row r="613" spans="8:8">
      <c r="H613" s="34" t="str">
        <f t="shared" si="18"/>
        <v/>
      </c>
    </row>
    <row r="614" spans="8:8">
      <c r="H614" s="34" t="str">
        <f t="shared" si="18"/>
        <v/>
      </c>
    </row>
    <row r="615" spans="8:8">
      <c r="H615" s="34" t="str">
        <f t="shared" si="18"/>
        <v/>
      </c>
    </row>
    <row r="616" spans="8:8">
      <c r="H616" s="34" t="str">
        <f t="shared" si="18"/>
        <v/>
      </c>
    </row>
    <row r="617" spans="8:8">
      <c r="H617" s="34" t="str">
        <f t="shared" si="18"/>
        <v/>
      </c>
    </row>
    <row r="618" spans="8:8">
      <c r="H618" s="34" t="str">
        <f t="shared" si="18"/>
        <v/>
      </c>
    </row>
    <row r="619" spans="8:8">
      <c r="H619" s="34" t="str">
        <f t="shared" si="18"/>
        <v/>
      </c>
    </row>
    <row r="620" spans="8:8">
      <c r="H620" s="34" t="str">
        <f t="shared" si="18"/>
        <v/>
      </c>
    </row>
    <row r="621" spans="8:8">
      <c r="H621" s="34" t="str">
        <f t="shared" si="18"/>
        <v/>
      </c>
    </row>
    <row r="622" spans="8:8">
      <c r="H622" s="34" t="str">
        <f t="shared" si="18"/>
        <v/>
      </c>
    </row>
    <row r="623" spans="8:8">
      <c r="H623" s="34" t="str">
        <f t="shared" si="18"/>
        <v/>
      </c>
    </row>
    <row r="624" spans="8:8">
      <c r="H624" s="34" t="str">
        <f t="shared" si="18"/>
        <v/>
      </c>
    </row>
    <row r="625" spans="8:8">
      <c r="H625" s="34" t="str">
        <f t="shared" si="18"/>
        <v/>
      </c>
    </row>
    <row r="626" spans="8:8">
      <c r="H626" s="34" t="str">
        <f t="shared" si="18"/>
        <v/>
      </c>
    </row>
    <row r="627" spans="8:8">
      <c r="H627" s="34" t="str">
        <f t="shared" si="18"/>
        <v/>
      </c>
    </row>
    <row r="628" spans="8:8">
      <c r="H628" s="34" t="str">
        <f t="shared" si="18"/>
        <v/>
      </c>
    </row>
    <row r="629" spans="8:8">
      <c r="H629" s="34" t="str">
        <f t="shared" si="18"/>
        <v/>
      </c>
    </row>
    <row r="630" spans="8:8">
      <c r="H630" s="34" t="str">
        <f t="shared" si="18"/>
        <v/>
      </c>
    </row>
    <row r="631" spans="8:8">
      <c r="H631" s="34" t="str">
        <f t="shared" si="18"/>
        <v/>
      </c>
    </row>
    <row r="632" spans="8:8">
      <c r="H632" s="34" t="str">
        <f t="shared" si="18"/>
        <v/>
      </c>
    </row>
    <row r="633" spans="8:8">
      <c r="H633" s="34" t="str">
        <f t="shared" si="18"/>
        <v/>
      </c>
    </row>
    <row r="634" spans="8:8">
      <c r="H634" s="34" t="str">
        <f t="shared" si="18"/>
        <v/>
      </c>
    </row>
    <row r="635" spans="8:8">
      <c r="H635" s="34" t="str">
        <f t="shared" si="18"/>
        <v/>
      </c>
    </row>
    <row r="636" spans="8:8">
      <c r="H636" s="34" t="str">
        <f t="shared" si="18"/>
        <v/>
      </c>
    </row>
    <row r="637" spans="8:8">
      <c r="H637" s="34" t="str">
        <f t="shared" si="18"/>
        <v/>
      </c>
    </row>
    <row r="638" spans="8:8">
      <c r="H638" s="34" t="str">
        <f t="shared" si="18"/>
        <v/>
      </c>
    </row>
    <row r="639" spans="8:8">
      <c r="H639" s="34" t="str">
        <f t="shared" si="18"/>
        <v/>
      </c>
    </row>
    <row r="640" spans="8:8">
      <c r="H640" s="34" t="str">
        <f t="shared" si="18"/>
        <v/>
      </c>
    </row>
    <row r="641" spans="8:8">
      <c r="H641" s="34" t="str">
        <f t="shared" si="18"/>
        <v/>
      </c>
    </row>
    <row r="642" spans="8:8">
      <c r="H642" s="34" t="str">
        <f t="shared" si="18"/>
        <v/>
      </c>
    </row>
    <row r="643" spans="8:8">
      <c r="H643" s="34" t="str">
        <f t="shared" si="18"/>
        <v/>
      </c>
    </row>
    <row r="644" spans="8:8">
      <c r="H644" s="34" t="str">
        <f t="shared" ref="H644:H707" si="19">IF(A644="","",SUM(I644:DZ644))</f>
        <v/>
      </c>
    </row>
    <row r="645" spans="8:8">
      <c r="H645" s="34" t="str">
        <f t="shared" si="19"/>
        <v/>
      </c>
    </row>
    <row r="646" spans="8:8">
      <c r="H646" s="34" t="str">
        <f t="shared" si="19"/>
        <v/>
      </c>
    </row>
    <row r="647" spans="8:8">
      <c r="H647" s="34" t="str">
        <f t="shared" si="19"/>
        <v/>
      </c>
    </row>
    <row r="648" spans="8:8">
      <c r="H648" s="34" t="str">
        <f t="shared" si="19"/>
        <v/>
      </c>
    </row>
    <row r="649" spans="8:8">
      <c r="H649" s="34" t="str">
        <f t="shared" si="19"/>
        <v/>
      </c>
    </row>
    <row r="650" spans="8:8">
      <c r="H650" s="34" t="str">
        <f t="shared" si="19"/>
        <v/>
      </c>
    </row>
    <row r="651" spans="8:8">
      <c r="H651" s="34" t="str">
        <f t="shared" si="19"/>
        <v/>
      </c>
    </row>
    <row r="652" spans="8:8">
      <c r="H652" s="34" t="str">
        <f t="shared" si="19"/>
        <v/>
      </c>
    </row>
    <row r="653" spans="8:8">
      <c r="H653" s="34" t="str">
        <f t="shared" si="19"/>
        <v/>
      </c>
    </row>
    <row r="654" spans="8:8">
      <c r="H654" s="34" t="str">
        <f t="shared" si="19"/>
        <v/>
      </c>
    </row>
    <row r="655" spans="8:8">
      <c r="H655" s="34" t="str">
        <f t="shared" si="19"/>
        <v/>
      </c>
    </row>
    <row r="656" spans="8:8">
      <c r="H656" s="34" t="str">
        <f t="shared" si="19"/>
        <v/>
      </c>
    </row>
    <row r="657" spans="8:8">
      <c r="H657" s="34" t="str">
        <f t="shared" si="19"/>
        <v/>
      </c>
    </row>
    <row r="658" spans="8:8">
      <c r="H658" s="34" t="str">
        <f t="shared" si="19"/>
        <v/>
      </c>
    </row>
    <row r="659" spans="8:8">
      <c r="H659" s="34" t="str">
        <f t="shared" si="19"/>
        <v/>
      </c>
    </row>
    <row r="660" spans="8:8">
      <c r="H660" s="34" t="str">
        <f t="shared" si="19"/>
        <v/>
      </c>
    </row>
    <row r="661" spans="8:8">
      <c r="H661" s="34" t="str">
        <f t="shared" si="19"/>
        <v/>
      </c>
    </row>
    <row r="662" spans="8:8">
      <c r="H662" s="34" t="str">
        <f t="shared" si="19"/>
        <v/>
      </c>
    </row>
    <row r="663" spans="8:8">
      <c r="H663" s="34" t="str">
        <f t="shared" si="19"/>
        <v/>
      </c>
    </row>
    <row r="664" spans="8:8">
      <c r="H664" s="34" t="str">
        <f t="shared" si="19"/>
        <v/>
      </c>
    </row>
    <row r="665" spans="8:8">
      <c r="H665" s="34" t="str">
        <f t="shared" si="19"/>
        <v/>
      </c>
    </row>
    <row r="666" spans="8:8">
      <c r="H666" s="34" t="str">
        <f t="shared" si="19"/>
        <v/>
      </c>
    </row>
    <row r="667" spans="8:8">
      <c r="H667" s="34" t="str">
        <f t="shared" si="19"/>
        <v/>
      </c>
    </row>
    <row r="668" spans="8:8">
      <c r="H668" s="34" t="str">
        <f t="shared" si="19"/>
        <v/>
      </c>
    </row>
    <row r="669" spans="8:8">
      <c r="H669" s="34" t="str">
        <f t="shared" si="19"/>
        <v/>
      </c>
    </row>
    <row r="670" spans="8:8">
      <c r="H670" s="34" t="str">
        <f t="shared" si="19"/>
        <v/>
      </c>
    </row>
    <row r="671" spans="8:8">
      <c r="H671" s="34" t="str">
        <f t="shared" si="19"/>
        <v/>
      </c>
    </row>
    <row r="672" spans="8:8">
      <c r="H672" s="34" t="str">
        <f t="shared" si="19"/>
        <v/>
      </c>
    </row>
    <row r="673" spans="8:8">
      <c r="H673" s="34" t="str">
        <f t="shared" si="19"/>
        <v/>
      </c>
    </row>
    <row r="674" spans="8:8">
      <c r="H674" s="34" t="str">
        <f t="shared" si="19"/>
        <v/>
      </c>
    </row>
    <row r="675" spans="8:8">
      <c r="H675" s="34" t="str">
        <f t="shared" si="19"/>
        <v/>
      </c>
    </row>
    <row r="676" spans="8:8">
      <c r="H676" s="34" t="str">
        <f t="shared" si="19"/>
        <v/>
      </c>
    </row>
    <row r="677" spans="8:8">
      <c r="H677" s="34" t="str">
        <f t="shared" si="19"/>
        <v/>
      </c>
    </row>
    <row r="678" spans="8:8">
      <c r="H678" s="34" t="str">
        <f t="shared" si="19"/>
        <v/>
      </c>
    </row>
    <row r="679" spans="8:8">
      <c r="H679" s="34" t="str">
        <f t="shared" si="19"/>
        <v/>
      </c>
    </row>
    <row r="680" spans="8:8">
      <c r="H680" s="34" t="str">
        <f t="shared" si="19"/>
        <v/>
      </c>
    </row>
    <row r="681" spans="8:8">
      <c r="H681" s="34" t="str">
        <f t="shared" si="19"/>
        <v/>
      </c>
    </row>
    <row r="682" spans="8:8">
      <c r="H682" s="34" t="str">
        <f t="shared" si="19"/>
        <v/>
      </c>
    </row>
    <row r="683" spans="8:8">
      <c r="H683" s="34" t="str">
        <f t="shared" si="19"/>
        <v/>
      </c>
    </row>
    <row r="684" spans="8:8">
      <c r="H684" s="34" t="str">
        <f t="shared" si="19"/>
        <v/>
      </c>
    </row>
    <row r="685" spans="8:8">
      <c r="H685" s="34" t="str">
        <f t="shared" si="19"/>
        <v/>
      </c>
    </row>
    <row r="686" spans="8:8">
      <c r="H686" s="34" t="str">
        <f t="shared" si="19"/>
        <v/>
      </c>
    </row>
    <row r="687" spans="8:8">
      <c r="H687" s="34" t="str">
        <f t="shared" si="19"/>
        <v/>
      </c>
    </row>
    <row r="688" spans="8:8">
      <c r="H688" s="34" t="str">
        <f t="shared" si="19"/>
        <v/>
      </c>
    </row>
    <row r="689" spans="8:8">
      <c r="H689" s="34" t="str">
        <f t="shared" si="19"/>
        <v/>
      </c>
    </row>
    <row r="690" spans="8:8">
      <c r="H690" s="34" t="str">
        <f t="shared" si="19"/>
        <v/>
      </c>
    </row>
    <row r="691" spans="8:8">
      <c r="H691" s="34" t="str">
        <f t="shared" si="19"/>
        <v/>
      </c>
    </row>
    <row r="692" spans="8:8">
      <c r="H692" s="34" t="str">
        <f t="shared" si="19"/>
        <v/>
      </c>
    </row>
    <row r="693" spans="8:8">
      <c r="H693" s="34" t="str">
        <f t="shared" si="19"/>
        <v/>
      </c>
    </row>
    <row r="694" spans="8:8">
      <c r="H694" s="34" t="str">
        <f t="shared" si="19"/>
        <v/>
      </c>
    </row>
    <row r="695" spans="8:8">
      <c r="H695" s="34" t="str">
        <f t="shared" si="19"/>
        <v/>
      </c>
    </row>
    <row r="696" spans="8:8">
      <c r="H696" s="34" t="str">
        <f t="shared" si="19"/>
        <v/>
      </c>
    </row>
    <row r="697" spans="8:8">
      <c r="H697" s="34" t="str">
        <f t="shared" si="19"/>
        <v/>
      </c>
    </row>
    <row r="698" spans="8:8">
      <c r="H698" s="34" t="str">
        <f t="shared" si="19"/>
        <v/>
      </c>
    </row>
    <row r="699" spans="8:8">
      <c r="H699" s="34" t="str">
        <f t="shared" si="19"/>
        <v/>
      </c>
    </row>
    <row r="700" spans="8:8">
      <c r="H700" s="34" t="str">
        <f t="shared" si="19"/>
        <v/>
      </c>
    </row>
    <row r="701" spans="8:8">
      <c r="H701" s="34" t="str">
        <f t="shared" si="19"/>
        <v/>
      </c>
    </row>
    <row r="702" spans="8:8">
      <c r="H702" s="34" t="str">
        <f t="shared" si="19"/>
        <v/>
      </c>
    </row>
    <row r="703" spans="8:8">
      <c r="H703" s="34" t="str">
        <f t="shared" si="19"/>
        <v/>
      </c>
    </row>
    <row r="704" spans="8:8">
      <c r="H704" s="34" t="str">
        <f t="shared" si="19"/>
        <v/>
      </c>
    </row>
    <row r="705" spans="8:8">
      <c r="H705" s="34" t="str">
        <f t="shared" si="19"/>
        <v/>
      </c>
    </row>
    <row r="706" spans="8:8">
      <c r="H706" s="34" t="str">
        <f t="shared" si="19"/>
        <v/>
      </c>
    </row>
    <row r="707" spans="8:8">
      <c r="H707" s="34" t="str">
        <f t="shared" si="19"/>
        <v/>
      </c>
    </row>
    <row r="708" spans="8:8">
      <c r="H708" s="34" t="str">
        <f t="shared" ref="H708:H771" si="20">IF(A708="","",SUM(I708:DZ708))</f>
        <v/>
      </c>
    </row>
    <row r="709" spans="8:8">
      <c r="H709" s="34" t="str">
        <f t="shared" si="20"/>
        <v/>
      </c>
    </row>
    <row r="710" spans="8:8">
      <c r="H710" s="34" t="str">
        <f t="shared" si="20"/>
        <v/>
      </c>
    </row>
    <row r="711" spans="8:8">
      <c r="H711" s="34" t="str">
        <f t="shared" si="20"/>
        <v/>
      </c>
    </row>
    <row r="712" spans="8:8">
      <c r="H712" s="34" t="str">
        <f t="shared" si="20"/>
        <v/>
      </c>
    </row>
    <row r="713" spans="8:8">
      <c r="H713" s="34" t="str">
        <f t="shared" si="20"/>
        <v/>
      </c>
    </row>
    <row r="714" spans="8:8">
      <c r="H714" s="34" t="str">
        <f t="shared" si="20"/>
        <v/>
      </c>
    </row>
    <row r="715" spans="8:8">
      <c r="H715" s="34" t="str">
        <f t="shared" si="20"/>
        <v/>
      </c>
    </row>
    <row r="716" spans="8:8">
      <c r="H716" s="34" t="str">
        <f t="shared" si="20"/>
        <v/>
      </c>
    </row>
    <row r="717" spans="8:8">
      <c r="H717" s="34" t="str">
        <f t="shared" si="20"/>
        <v/>
      </c>
    </row>
    <row r="718" spans="8:8">
      <c r="H718" s="34" t="str">
        <f t="shared" si="20"/>
        <v/>
      </c>
    </row>
    <row r="719" spans="8:8">
      <c r="H719" s="34" t="str">
        <f t="shared" si="20"/>
        <v/>
      </c>
    </row>
    <row r="720" spans="8:8">
      <c r="H720" s="34" t="str">
        <f t="shared" si="20"/>
        <v/>
      </c>
    </row>
    <row r="721" spans="8:8">
      <c r="H721" s="34" t="str">
        <f t="shared" si="20"/>
        <v/>
      </c>
    </row>
    <row r="722" spans="8:8">
      <c r="H722" s="34" t="str">
        <f t="shared" si="20"/>
        <v/>
      </c>
    </row>
    <row r="723" spans="8:8">
      <c r="H723" s="34" t="str">
        <f t="shared" si="20"/>
        <v/>
      </c>
    </row>
    <row r="724" spans="8:8">
      <c r="H724" s="34" t="str">
        <f t="shared" si="20"/>
        <v/>
      </c>
    </row>
    <row r="725" spans="8:8">
      <c r="H725" s="34" t="str">
        <f t="shared" si="20"/>
        <v/>
      </c>
    </row>
    <row r="726" spans="8:8">
      <c r="H726" s="34" t="str">
        <f t="shared" si="20"/>
        <v/>
      </c>
    </row>
    <row r="727" spans="8:8">
      <c r="H727" s="34" t="str">
        <f t="shared" si="20"/>
        <v/>
      </c>
    </row>
    <row r="728" spans="8:8">
      <c r="H728" s="34" t="str">
        <f t="shared" si="20"/>
        <v/>
      </c>
    </row>
    <row r="729" spans="8:8">
      <c r="H729" s="34" t="str">
        <f t="shared" si="20"/>
        <v/>
      </c>
    </row>
    <row r="730" spans="8:8">
      <c r="H730" s="34" t="str">
        <f t="shared" si="20"/>
        <v/>
      </c>
    </row>
    <row r="731" spans="8:8">
      <c r="H731" s="34" t="str">
        <f t="shared" si="20"/>
        <v/>
      </c>
    </row>
    <row r="732" spans="8:8">
      <c r="H732" s="34" t="str">
        <f t="shared" si="20"/>
        <v/>
      </c>
    </row>
    <row r="733" spans="8:8">
      <c r="H733" s="34" t="str">
        <f t="shared" si="20"/>
        <v/>
      </c>
    </row>
    <row r="734" spans="8:8">
      <c r="H734" s="34" t="str">
        <f t="shared" si="20"/>
        <v/>
      </c>
    </row>
    <row r="735" spans="8:8">
      <c r="H735" s="34" t="str">
        <f t="shared" si="20"/>
        <v/>
      </c>
    </row>
    <row r="736" spans="8:8">
      <c r="H736" s="34" t="str">
        <f t="shared" si="20"/>
        <v/>
      </c>
    </row>
    <row r="737" spans="8:8">
      <c r="H737" s="34" t="str">
        <f t="shared" si="20"/>
        <v/>
      </c>
    </row>
    <row r="738" spans="8:8">
      <c r="H738" s="34" t="str">
        <f t="shared" si="20"/>
        <v/>
      </c>
    </row>
    <row r="739" spans="8:8">
      <c r="H739" s="34" t="str">
        <f t="shared" si="20"/>
        <v/>
      </c>
    </row>
    <row r="740" spans="8:8">
      <c r="H740" s="34" t="str">
        <f t="shared" si="20"/>
        <v/>
      </c>
    </row>
    <row r="741" spans="8:8">
      <c r="H741" s="34" t="str">
        <f t="shared" si="20"/>
        <v/>
      </c>
    </row>
    <row r="742" spans="8:8">
      <c r="H742" s="34" t="str">
        <f t="shared" si="20"/>
        <v/>
      </c>
    </row>
    <row r="743" spans="8:8">
      <c r="H743" s="34" t="str">
        <f t="shared" si="20"/>
        <v/>
      </c>
    </row>
    <row r="744" spans="8:8">
      <c r="H744" s="34" t="str">
        <f t="shared" si="20"/>
        <v/>
      </c>
    </row>
    <row r="745" spans="8:8">
      <c r="H745" s="34" t="str">
        <f t="shared" si="20"/>
        <v/>
      </c>
    </row>
    <row r="746" spans="8:8">
      <c r="H746" s="34" t="str">
        <f t="shared" si="20"/>
        <v/>
      </c>
    </row>
    <row r="747" spans="8:8">
      <c r="H747" s="34" t="str">
        <f t="shared" si="20"/>
        <v/>
      </c>
    </row>
    <row r="748" spans="8:8">
      <c r="H748" s="34" t="str">
        <f t="shared" si="20"/>
        <v/>
      </c>
    </row>
    <row r="749" spans="8:8">
      <c r="H749" s="34" t="str">
        <f t="shared" si="20"/>
        <v/>
      </c>
    </row>
    <row r="750" spans="8:8">
      <c r="H750" s="34" t="str">
        <f t="shared" si="20"/>
        <v/>
      </c>
    </row>
    <row r="751" spans="8:8">
      <c r="H751" s="34" t="str">
        <f t="shared" si="20"/>
        <v/>
      </c>
    </row>
    <row r="752" spans="8:8">
      <c r="H752" s="34" t="str">
        <f t="shared" si="20"/>
        <v/>
      </c>
    </row>
    <row r="753" spans="8:8">
      <c r="H753" s="34" t="str">
        <f t="shared" si="20"/>
        <v/>
      </c>
    </row>
    <row r="754" spans="8:8">
      <c r="H754" s="34" t="str">
        <f t="shared" si="20"/>
        <v/>
      </c>
    </row>
    <row r="755" spans="8:8">
      <c r="H755" s="34" t="str">
        <f t="shared" si="20"/>
        <v/>
      </c>
    </row>
    <row r="756" spans="8:8">
      <c r="H756" s="34" t="str">
        <f t="shared" si="20"/>
        <v/>
      </c>
    </row>
    <row r="757" spans="8:8">
      <c r="H757" s="34" t="str">
        <f t="shared" si="20"/>
        <v/>
      </c>
    </row>
    <row r="758" spans="8:8">
      <c r="H758" s="34" t="str">
        <f t="shared" si="20"/>
        <v/>
      </c>
    </row>
    <row r="759" spans="8:8">
      <c r="H759" s="34" t="str">
        <f t="shared" si="20"/>
        <v/>
      </c>
    </row>
    <row r="760" spans="8:8">
      <c r="H760" s="34" t="str">
        <f t="shared" si="20"/>
        <v/>
      </c>
    </row>
    <row r="761" spans="8:8">
      <c r="H761" s="34" t="str">
        <f t="shared" si="20"/>
        <v/>
      </c>
    </row>
    <row r="762" spans="8:8">
      <c r="H762" s="34" t="str">
        <f t="shared" si="20"/>
        <v/>
      </c>
    </row>
    <row r="763" spans="8:8">
      <c r="H763" s="34" t="str">
        <f t="shared" si="20"/>
        <v/>
      </c>
    </row>
    <row r="764" spans="8:8">
      <c r="H764" s="34" t="str">
        <f t="shared" si="20"/>
        <v/>
      </c>
    </row>
    <row r="765" spans="8:8">
      <c r="H765" s="34" t="str">
        <f t="shared" si="20"/>
        <v/>
      </c>
    </row>
    <row r="766" spans="8:8">
      <c r="H766" s="34" t="str">
        <f t="shared" si="20"/>
        <v/>
      </c>
    </row>
    <row r="767" spans="8:8">
      <c r="H767" s="34" t="str">
        <f t="shared" si="20"/>
        <v/>
      </c>
    </row>
    <row r="768" spans="8:8">
      <c r="H768" s="34" t="str">
        <f t="shared" si="20"/>
        <v/>
      </c>
    </row>
    <row r="769" spans="8:8">
      <c r="H769" s="34" t="str">
        <f t="shared" si="20"/>
        <v/>
      </c>
    </row>
    <row r="770" spans="8:8">
      <c r="H770" s="34" t="str">
        <f t="shared" si="20"/>
        <v/>
      </c>
    </row>
    <row r="771" spans="8:8">
      <c r="H771" s="34" t="str">
        <f t="shared" si="20"/>
        <v/>
      </c>
    </row>
    <row r="772" spans="8:8">
      <c r="H772" s="34" t="str">
        <f t="shared" ref="H772:H835" si="21">IF(A772="","",SUM(I772:DZ772))</f>
        <v/>
      </c>
    </row>
    <row r="773" spans="8:8">
      <c r="H773" s="34" t="str">
        <f t="shared" si="21"/>
        <v/>
      </c>
    </row>
    <row r="774" spans="8:8">
      <c r="H774" s="34" t="str">
        <f t="shared" si="21"/>
        <v/>
      </c>
    </row>
    <row r="775" spans="8:8">
      <c r="H775" s="34" t="str">
        <f t="shared" si="21"/>
        <v/>
      </c>
    </row>
    <row r="776" spans="8:8">
      <c r="H776" s="34" t="str">
        <f t="shared" si="21"/>
        <v/>
      </c>
    </row>
    <row r="777" spans="8:8">
      <c r="H777" s="34" t="str">
        <f t="shared" si="21"/>
        <v/>
      </c>
    </row>
    <row r="778" spans="8:8">
      <c r="H778" s="34" t="str">
        <f t="shared" si="21"/>
        <v/>
      </c>
    </row>
    <row r="779" spans="8:8">
      <c r="H779" s="34" t="str">
        <f t="shared" si="21"/>
        <v/>
      </c>
    </row>
    <row r="780" spans="8:8">
      <c r="H780" s="34" t="str">
        <f t="shared" si="21"/>
        <v/>
      </c>
    </row>
    <row r="781" spans="8:8">
      <c r="H781" s="34" t="str">
        <f t="shared" si="21"/>
        <v/>
      </c>
    </row>
    <row r="782" spans="8:8">
      <c r="H782" s="34" t="str">
        <f t="shared" si="21"/>
        <v/>
      </c>
    </row>
    <row r="783" spans="8:8">
      <c r="H783" s="34" t="str">
        <f t="shared" si="21"/>
        <v/>
      </c>
    </row>
    <row r="784" spans="8:8">
      <c r="H784" s="34" t="str">
        <f t="shared" si="21"/>
        <v/>
      </c>
    </row>
    <row r="785" spans="8:8">
      <c r="H785" s="34" t="str">
        <f t="shared" si="21"/>
        <v/>
      </c>
    </row>
    <row r="786" spans="8:8">
      <c r="H786" s="34" t="str">
        <f t="shared" si="21"/>
        <v/>
      </c>
    </row>
    <row r="787" spans="8:8">
      <c r="H787" s="34" t="str">
        <f t="shared" si="21"/>
        <v/>
      </c>
    </row>
    <row r="788" spans="8:8">
      <c r="H788" s="34" t="str">
        <f t="shared" si="21"/>
        <v/>
      </c>
    </row>
    <row r="789" spans="8:8">
      <c r="H789" s="34" t="str">
        <f t="shared" si="21"/>
        <v/>
      </c>
    </row>
    <row r="790" spans="8:8">
      <c r="H790" s="34" t="str">
        <f t="shared" si="21"/>
        <v/>
      </c>
    </row>
    <row r="791" spans="8:8">
      <c r="H791" s="34" t="str">
        <f t="shared" si="21"/>
        <v/>
      </c>
    </row>
    <row r="792" spans="8:8">
      <c r="H792" s="34" t="str">
        <f t="shared" si="21"/>
        <v/>
      </c>
    </row>
    <row r="793" spans="8:8">
      <c r="H793" s="34" t="str">
        <f t="shared" si="21"/>
        <v/>
      </c>
    </row>
    <row r="794" spans="8:8">
      <c r="H794" s="34" t="str">
        <f t="shared" si="21"/>
        <v/>
      </c>
    </row>
    <row r="795" spans="8:8">
      <c r="H795" s="34" t="str">
        <f t="shared" si="21"/>
        <v/>
      </c>
    </row>
    <row r="796" spans="8:8">
      <c r="H796" s="34" t="str">
        <f t="shared" si="21"/>
        <v/>
      </c>
    </row>
    <row r="797" spans="8:8">
      <c r="H797" s="34" t="str">
        <f t="shared" si="21"/>
        <v/>
      </c>
    </row>
    <row r="798" spans="8:8">
      <c r="H798" s="34" t="str">
        <f t="shared" si="21"/>
        <v/>
      </c>
    </row>
    <row r="799" spans="8:8">
      <c r="H799" s="34" t="str">
        <f t="shared" si="21"/>
        <v/>
      </c>
    </row>
    <row r="800" spans="8:8">
      <c r="H800" s="34" t="str">
        <f t="shared" si="21"/>
        <v/>
      </c>
    </row>
    <row r="801" spans="8:8">
      <c r="H801" s="34" t="str">
        <f t="shared" si="21"/>
        <v/>
      </c>
    </row>
    <row r="802" spans="8:8">
      <c r="H802" s="34" t="str">
        <f t="shared" si="21"/>
        <v/>
      </c>
    </row>
    <row r="803" spans="8:8">
      <c r="H803" s="34" t="str">
        <f t="shared" si="21"/>
        <v/>
      </c>
    </row>
    <row r="804" spans="8:8">
      <c r="H804" s="34" t="str">
        <f t="shared" si="21"/>
        <v/>
      </c>
    </row>
    <row r="805" spans="8:8">
      <c r="H805" s="34" t="str">
        <f t="shared" si="21"/>
        <v/>
      </c>
    </row>
    <row r="806" spans="8:8">
      <c r="H806" s="34" t="str">
        <f t="shared" si="21"/>
        <v/>
      </c>
    </row>
    <row r="807" spans="8:8">
      <c r="H807" s="34" t="str">
        <f t="shared" si="21"/>
        <v/>
      </c>
    </row>
    <row r="808" spans="8:8">
      <c r="H808" s="34" t="str">
        <f t="shared" si="21"/>
        <v/>
      </c>
    </row>
    <row r="809" spans="8:8">
      <c r="H809" s="34" t="str">
        <f t="shared" si="21"/>
        <v/>
      </c>
    </row>
    <row r="810" spans="8:8">
      <c r="H810" s="34" t="str">
        <f t="shared" si="21"/>
        <v/>
      </c>
    </row>
    <row r="811" spans="8:8">
      <c r="H811" s="34" t="str">
        <f t="shared" si="21"/>
        <v/>
      </c>
    </row>
    <row r="812" spans="8:8">
      <c r="H812" s="34" t="str">
        <f t="shared" si="21"/>
        <v/>
      </c>
    </row>
    <row r="813" spans="8:8">
      <c r="H813" s="34" t="str">
        <f t="shared" si="21"/>
        <v/>
      </c>
    </row>
    <row r="814" spans="8:8">
      <c r="H814" s="34" t="str">
        <f t="shared" si="21"/>
        <v/>
      </c>
    </row>
    <row r="815" spans="8:8">
      <c r="H815" s="34" t="str">
        <f t="shared" si="21"/>
        <v/>
      </c>
    </row>
    <row r="816" spans="8:8">
      <c r="H816" s="34" t="str">
        <f t="shared" si="21"/>
        <v/>
      </c>
    </row>
    <row r="817" spans="8:8">
      <c r="H817" s="34" t="str">
        <f t="shared" si="21"/>
        <v/>
      </c>
    </row>
    <row r="818" spans="8:8">
      <c r="H818" s="34" t="str">
        <f t="shared" si="21"/>
        <v/>
      </c>
    </row>
    <row r="819" spans="8:8">
      <c r="H819" s="34" t="str">
        <f t="shared" si="21"/>
        <v/>
      </c>
    </row>
    <row r="820" spans="8:8">
      <c r="H820" s="34" t="str">
        <f t="shared" si="21"/>
        <v/>
      </c>
    </row>
    <row r="821" spans="8:8">
      <c r="H821" s="34" t="str">
        <f t="shared" si="21"/>
        <v/>
      </c>
    </row>
    <row r="822" spans="8:8">
      <c r="H822" s="34" t="str">
        <f t="shared" si="21"/>
        <v/>
      </c>
    </row>
    <row r="823" spans="8:8">
      <c r="H823" s="34" t="str">
        <f t="shared" si="21"/>
        <v/>
      </c>
    </row>
    <row r="824" spans="8:8">
      <c r="H824" s="34" t="str">
        <f t="shared" si="21"/>
        <v/>
      </c>
    </row>
    <row r="825" spans="8:8">
      <c r="H825" s="34" t="str">
        <f t="shared" si="21"/>
        <v/>
      </c>
    </row>
    <row r="826" spans="8:8">
      <c r="H826" s="34" t="str">
        <f t="shared" si="21"/>
        <v/>
      </c>
    </row>
    <row r="827" spans="8:8">
      <c r="H827" s="34" t="str">
        <f t="shared" si="21"/>
        <v/>
      </c>
    </row>
    <row r="828" spans="8:8">
      <c r="H828" s="34" t="str">
        <f t="shared" si="21"/>
        <v/>
      </c>
    </row>
    <row r="829" spans="8:8">
      <c r="H829" s="34" t="str">
        <f t="shared" si="21"/>
        <v/>
      </c>
    </row>
    <row r="830" spans="8:8">
      <c r="H830" s="34" t="str">
        <f t="shared" si="21"/>
        <v/>
      </c>
    </row>
    <row r="831" spans="8:8">
      <c r="H831" s="34" t="str">
        <f t="shared" si="21"/>
        <v/>
      </c>
    </row>
    <row r="832" spans="8:8">
      <c r="H832" s="34" t="str">
        <f t="shared" si="21"/>
        <v/>
      </c>
    </row>
    <row r="833" spans="8:8">
      <c r="H833" s="34" t="str">
        <f t="shared" si="21"/>
        <v/>
      </c>
    </row>
    <row r="834" spans="8:8">
      <c r="H834" s="34" t="str">
        <f t="shared" si="21"/>
        <v/>
      </c>
    </row>
    <row r="835" spans="8:8">
      <c r="H835" s="34" t="str">
        <f t="shared" si="21"/>
        <v/>
      </c>
    </row>
    <row r="836" spans="8:8">
      <c r="H836" s="34" t="str">
        <f t="shared" ref="H836:H899" si="22">IF(A836="","",SUM(I836:DZ836))</f>
        <v/>
      </c>
    </row>
    <row r="837" spans="8:8">
      <c r="H837" s="34" t="str">
        <f t="shared" si="22"/>
        <v/>
      </c>
    </row>
    <row r="838" spans="8:8">
      <c r="H838" s="34" t="str">
        <f t="shared" si="22"/>
        <v/>
      </c>
    </row>
    <row r="839" spans="8:8">
      <c r="H839" s="34" t="str">
        <f t="shared" si="22"/>
        <v/>
      </c>
    </row>
    <row r="840" spans="8:8">
      <c r="H840" s="34" t="str">
        <f t="shared" si="22"/>
        <v/>
      </c>
    </row>
    <row r="841" spans="8:8">
      <c r="H841" s="34" t="str">
        <f t="shared" si="22"/>
        <v/>
      </c>
    </row>
    <row r="842" spans="8:8">
      <c r="H842" s="34" t="str">
        <f t="shared" si="22"/>
        <v/>
      </c>
    </row>
    <row r="843" spans="8:8">
      <c r="H843" s="34" t="str">
        <f t="shared" si="22"/>
        <v/>
      </c>
    </row>
    <row r="844" spans="8:8">
      <c r="H844" s="34" t="str">
        <f t="shared" si="22"/>
        <v/>
      </c>
    </row>
    <row r="845" spans="8:8">
      <c r="H845" s="34" t="str">
        <f t="shared" si="22"/>
        <v/>
      </c>
    </row>
    <row r="846" spans="8:8">
      <c r="H846" s="34" t="str">
        <f t="shared" si="22"/>
        <v/>
      </c>
    </row>
    <row r="847" spans="8:8">
      <c r="H847" s="34" t="str">
        <f t="shared" si="22"/>
        <v/>
      </c>
    </row>
    <row r="848" spans="8:8">
      <c r="H848" s="34" t="str">
        <f t="shared" si="22"/>
        <v/>
      </c>
    </row>
    <row r="849" spans="8:8">
      <c r="H849" s="34" t="str">
        <f t="shared" si="22"/>
        <v/>
      </c>
    </row>
    <row r="850" spans="8:8">
      <c r="H850" s="34" t="str">
        <f t="shared" si="22"/>
        <v/>
      </c>
    </row>
    <row r="851" spans="8:8">
      <c r="H851" s="34" t="str">
        <f t="shared" si="22"/>
        <v/>
      </c>
    </row>
    <row r="852" spans="8:8">
      <c r="H852" s="34" t="str">
        <f t="shared" si="22"/>
        <v/>
      </c>
    </row>
    <row r="853" spans="8:8">
      <c r="H853" s="34" t="str">
        <f t="shared" si="22"/>
        <v/>
      </c>
    </row>
    <row r="854" spans="8:8">
      <c r="H854" s="34" t="str">
        <f t="shared" si="22"/>
        <v/>
      </c>
    </row>
    <row r="855" spans="8:8">
      <c r="H855" s="34" t="str">
        <f t="shared" si="22"/>
        <v/>
      </c>
    </row>
    <row r="856" spans="8:8">
      <c r="H856" s="34" t="str">
        <f t="shared" si="22"/>
        <v/>
      </c>
    </row>
    <row r="857" spans="8:8">
      <c r="H857" s="34" t="str">
        <f t="shared" si="22"/>
        <v/>
      </c>
    </row>
    <row r="858" spans="8:8">
      <c r="H858" s="34" t="str">
        <f t="shared" si="22"/>
        <v/>
      </c>
    </row>
    <row r="859" spans="8:8">
      <c r="H859" s="34" t="str">
        <f t="shared" si="22"/>
        <v/>
      </c>
    </row>
    <row r="860" spans="8:8">
      <c r="H860" s="34" t="str">
        <f t="shared" si="22"/>
        <v/>
      </c>
    </row>
    <row r="861" spans="8:8">
      <c r="H861" s="34" t="str">
        <f t="shared" si="22"/>
        <v/>
      </c>
    </row>
    <row r="862" spans="8:8">
      <c r="H862" s="34" t="str">
        <f t="shared" si="22"/>
        <v/>
      </c>
    </row>
    <row r="863" spans="8:8">
      <c r="H863" s="34" t="str">
        <f t="shared" si="22"/>
        <v/>
      </c>
    </row>
    <row r="864" spans="8:8">
      <c r="H864" s="34" t="str">
        <f t="shared" si="22"/>
        <v/>
      </c>
    </row>
    <row r="865" spans="8:8">
      <c r="H865" s="34" t="str">
        <f t="shared" si="22"/>
        <v/>
      </c>
    </row>
    <row r="866" spans="8:8">
      <c r="H866" s="34" t="str">
        <f t="shared" si="22"/>
        <v/>
      </c>
    </row>
    <row r="867" spans="8:8">
      <c r="H867" s="34" t="str">
        <f t="shared" si="22"/>
        <v/>
      </c>
    </row>
    <row r="868" spans="8:8">
      <c r="H868" s="34" t="str">
        <f t="shared" si="22"/>
        <v/>
      </c>
    </row>
    <row r="869" spans="8:8">
      <c r="H869" s="34" t="str">
        <f t="shared" si="22"/>
        <v/>
      </c>
    </row>
    <row r="870" spans="8:8">
      <c r="H870" s="34" t="str">
        <f t="shared" si="22"/>
        <v/>
      </c>
    </row>
    <row r="871" spans="8:8">
      <c r="H871" s="34" t="str">
        <f t="shared" si="22"/>
        <v/>
      </c>
    </row>
    <row r="872" spans="8:8">
      <c r="H872" s="34" t="str">
        <f t="shared" si="22"/>
        <v/>
      </c>
    </row>
    <row r="873" spans="8:8">
      <c r="H873" s="34" t="str">
        <f t="shared" si="22"/>
        <v/>
      </c>
    </row>
    <row r="874" spans="8:8">
      <c r="H874" s="34" t="str">
        <f t="shared" si="22"/>
        <v/>
      </c>
    </row>
    <row r="875" spans="8:8">
      <c r="H875" s="34" t="str">
        <f t="shared" si="22"/>
        <v/>
      </c>
    </row>
    <row r="876" spans="8:8">
      <c r="H876" s="34" t="str">
        <f t="shared" si="22"/>
        <v/>
      </c>
    </row>
    <row r="877" spans="8:8">
      <c r="H877" s="34" t="str">
        <f t="shared" si="22"/>
        <v/>
      </c>
    </row>
    <row r="878" spans="8:8">
      <c r="H878" s="34" t="str">
        <f t="shared" si="22"/>
        <v/>
      </c>
    </row>
    <row r="879" spans="8:8">
      <c r="H879" s="34" t="str">
        <f t="shared" si="22"/>
        <v/>
      </c>
    </row>
    <row r="880" spans="8:8">
      <c r="H880" s="34" t="str">
        <f t="shared" si="22"/>
        <v/>
      </c>
    </row>
    <row r="881" spans="8:8">
      <c r="H881" s="34" t="str">
        <f t="shared" si="22"/>
        <v/>
      </c>
    </row>
    <row r="882" spans="8:8">
      <c r="H882" s="34" t="str">
        <f t="shared" si="22"/>
        <v/>
      </c>
    </row>
    <row r="883" spans="8:8">
      <c r="H883" s="34" t="str">
        <f t="shared" si="22"/>
        <v/>
      </c>
    </row>
    <row r="884" spans="8:8">
      <c r="H884" s="34" t="str">
        <f t="shared" si="22"/>
        <v/>
      </c>
    </row>
    <row r="885" spans="8:8">
      <c r="H885" s="34" t="str">
        <f t="shared" si="22"/>
        <v/>
      </c>
    </row>
    <row r="886" spans="8:8">
      <c r="H886" s="34" t="str">
        <f t="shared" si="22"/>
        <v/>
      </c>
    </row>
    <row r="887" spans="8:8">
      <c r="H887" s="34" t="str">
        <f t="shared" si="22"/>
        <v/>
      </c>
    </row>
    <row r="888" spans="8:8">
      <c r="H888" s="34" t="str">
        <f t="shared" si="22"/>
        <v/>
      </c>
    </row>
    <row r="889" spans="8:8">
      <c r="H889" s="34" t="str">
        <f t="shared" si="22"/>
        <v/>
      </c>
    </row>
    <row r="890" spans="8:8">
      <c r="H890" s="34" t="str">
        <f t="shared" si="22"/>
        <v/>
      </c>
    </row>
    <row r="891" spans="8:8">
      <c r="H891" s="34" t="str">
        <f t="shared" si="22"/>
        <v/>
      </c>
    </row>
    <row r="892" spans="8:8">
      <c r="H892" s="34" t="str">
        <f t="shared" si="22"/>
        <v/>
      </c>
    </row>
    <row r="893" spans="8:8">
      <c r="H893" s="34" t="str">
        <f t="shared" si="22"/>
        <v/>
      </c>
    </row>
    <row r="894" spans="8:8">
      <c r="H894" s="34" t="str">
        <f t="shared" si="22"/>
        <v/>
      </c>
    </row>
    <row r="895" spans="8:8">
      <c r="H895" s="34" t="str">
        <f t="shared" si="22"/>
        <v/>
      </c>
    </row>
    <row r="896" spans="8:8">
      <c r="H896" s="34" t="str">
        <f t="shared" si="22"/>
        <v/>
      </c>
    </row>
    <row r="897" spans="8:8">
      <c r="H897" s="34" t="str">
        <f t="shared" si="22"/>
        <v/>
      </c>
    </row>
    <row r="898" spans="8:8">
      <c r="H898" s="34" t="str">
        <f t="shared" si="22"/>
        <v/>
      </c>
    </row>
    <row r="899" spans="8:8">
      <c r="H899" s="34" t="str">
        <f t="shared" si="22"/>
        <v/>
      </c>
    </row>
    <row r="900" spans="8:8">
      <c r="H900" s="34" t="str">
        <f t="shared" ref="H900:H963" si="23">IF(A900="","",SUM(I900:DZ900))</f>
        <v/>
      </c>
    </row>
    <row r="901" spans="8:8">
      <c r="H901" s="34" t="str">
        <f t="shared" si="23"/>
        <v/>
      </c>
    </row>
    <row r="902" spans="8:8">
      <c r="H902" s="34" t="str">
        <f t="shared" si="23"/>
        <v/>
      </c>
    </row>
    <row r="903" spans="8:8">
      <c r="H903" s="34" t="str">
        <f t="shared" si="23"/>
        <v/>
      </c>
    </row>
    <row r="904" spans="8:8">
      <c r="H904" s="34" t="str">
        <f t="shared" si="23"/>
        <v/>
      </c>
    </row>
    <row r="905" spans="8:8">
      <c r="H905" s="34" t="str">
        <f t="shared" si="23"/>
        <v/>
      </c>
    </row>
    <row r="906" spans="8:8">
      <c r="H906" s="34" t="str">
        <f t="shared" si="23"/>
        <v/>
      </c>
    </row>
    <row r="907" spans="8:8">
      <c r="H907" s="34" t="str">
        <f t="shared" si="23"/>
        <v/>
      </c>
    </row>
    <row r="908" spans="8:8">
      <c r="H908" s="34" t="str">
        <f t="shared" si="23"/>
        <v/>
      </c>
    </row>
    <row r="909" spans="8:8">
      <c r="H909" s="34" t="str">
        <f t="shared" si="23"/>
        <v/>
      </c>
    </row>
    <row r="910" spans="8:8">
      <c r="H910" s="34" t="str">
        <f t="shared" si="23"/>
        <v/>
      </c>
    </row>
    <row r="911" spans="8:8">
      <c r="H911" s="34" t="str">
        <f t="shared" si="23"/>
        <v/>
      </c>
    </row>
    <row r="912" spans="8:8">
      <c r="H912" s="34" t="str">
        <f t="shared" si="23"/>
        <v/>
      </c>
    </row>
    <row r="913" spans="8:8">
      <c r="H913" s="34" t="str">
        <f t="shared" si="23"/>
        <v/>
      </c>
    </row>
    <row r="914" spans="8:8">
      <c r="H914" s="34" t="str">
        <f t="shared" si="23"/>
        <v/>
      </c>
    </row>
    <row r="915" spans="8:8">
      <c r="H915" s="34" t="str">
        <f t="shared" si="23"/>
        <v/>
      </c>
    </row>
    <row r="916" spans="8:8">
      <c r="H916" s="34" t="str">
        <f t="shared" si="23"/>
        <v/>
      </c>
    </row>
    <row r="917" spans="8:8">
      <c r="H917" s="34" t="str">
        <f t="shared" si="23"/>
        <v/>
      </c>
    </row>
    <row r="918" spans="8:8">
      <c r="H918" s="34" t="str">
        <f t="shared" si="23"/>
        <v/>
      </c>
    </row>
    <row r="919" spans="8:8">
      <c r="H919" s="34" t="str">
        <f t="shared" si="23"/>
        <v/>
      </c>
    </row>
    <row r="920" spans="8:8">
      <c r="H920" s="34" t="str">
        <f t="shared" si="23"/>
        <v/>
      </c>
    </row>
    <row r="921" spans="8:8">
      <c r="H921" s="34" t="str">
        <f t="shared" si="23"/>
        <v/>
      </c>
    </row>
    <row r="922" spans="8:8">
      <c r="H922" s="34" t="str">
        <f t="shared" si="23"/>
        <v/>
      </c>
    </row>
    <row r="923" spans="8:8">
      <c r="H923" s="34" t="str">
        <f t="shared" si="23"/>
        <v/>
      </c>
    </row>
    <row r="924" spans="8:8">
      <c r="H924" s="34" t="str">
        <f t="shared" si="23"/>
        <v/>
      </c>
    </row>
    <row r="925" spans="8:8">
      <c r="H925" s="34" t="str">
        <f t="shared" si="23"/>
        <v/>
      </c>
    </row>
    <row r="926" spans="8:8">
      <c r="H926" s="34" t="str">
        <f t="shared" si="23"/>
        <v/>
      </c>
    </row>
    <row r="927" spans="8:8">
      <c r="H927" s="34" t="str">
        <f t="shared" si="23"/>
        <v/>
      </c>
    </row>
    <row r="928" spans="8:8">
      <c r="H928" s="34" t="str">
        <f t="shared" si="23"/>
        <v/>
      </c>
    </row>
    <row r="929" spans="8:8">
      <c r="H929" s="34" t="str">
        <f t="shared" si="23"/>
        <v/>
      </c>
    </row>
    <row r="930" spans="8:8">
      <c r="H930" s="34" t="str">
        <f t="shared" si="23"/>
        <v/>
      </c>
    </row>
    <row r="931" spans="8:8">
      <c r="H931" s="34" t="str">
        <f t="shared" si="23"/>
        <v/>
      </c>
    </row>
    <row r="932" spans="8:8">
      <c r="H932" s="34" t="str">
        <f t="shared" si="23"/>
        <v/>
      </c>
    </row>
    <row r="933" spans="8:8">
      <c r="H933" s="34" t="str">
        <f t="shared" si="23"/>
        <v/>
      </c>
    </row>
    <row r="934" spans="8:8">
      <c r="H934" s="34" t="str">
        <f t="shared" si="23"/>
        <v/>
      </c>
    </row>
    <row r="935" spans="8:8">
      <c r="H935" s="34" t="str">
        <f t="shared" si="23"/>
        <v/>
      </c>
    </row>
    <row r="936" spans="8:8">
      <c r="H936" s="34" t="str">
        <f t="shared" si="23"/>
        <v/>
      </c>
    </row>
    <row r="937" spans="8:8">
      <c r="H937" s="34" t="str">
        <f t="shared" si="23"/>
        <v/>
      </c>
    </row>
    <row r="938" spans="8:8">
      <c r="H938" s="34" t="str">
        <f t="shared" si="23"/>
        <v/>
      </c>
    </row>
    <row r="939" spans="8:8">
      <c r="H939" s="34" t="str">
        <f t="shared" si="23"/>
        <v/>
      </c>
    </row>
    <row r="940" spans="8:8">
      <c r="H940" s="34" t="str">
        <f t="shared" si="23"/>
        <v/>
      </c>
    </row>
    <row r="941" spans="8:8">
      <c r="H941" s="34" t="str">
        <f t="shared" si="23"/>
        <v/>
      </c>
    </row>
    <row r="942" spans="8:8">
      <c r="H942" s="34" t="str">
        <f t="shared" si="23"/>
        <v/>
      </c>
    </row>
    <row r="943" spans="8:8">
      <c r="H943" s="34" t="str">
        <f t="shared" si="23"/>
        <v/>
      </c>
    </row>
    <row r="944" spans="8:8">
      <c r="H944" s="34" t="str">
        <f t="shared" si="23"/>
        <v/>
      </c>
    </row>
    <row r="945" spans="8:8">
      <c r="H945" s="34" t="str">
        <f t="shared" si="23"/>
        <v/>
      </c>
    </row>
    <row r="946" spans="8:8">
      <c r="H946" s="34" t="str">
        <f t="shared" si="23"/>
        <v/>
      </c>
    </row>
    <row r="947" spans="8:8">
      <c r="H947" s="34" t="str">
        <f t="shared" si="23"/>
        <v/>
      </c>
    </row>
    <row r="948" spans="8:8">
      <c r="H948" s="34" t="str">
        <f t="shared" si="23"/>
        <v/>
      </c>
    </row>
    <row r="949" spans="8:8">
      <c r="H949" s="34" t="str">
        <f t="shared" si="23"/>
        <v/>
      </c>
    </row>
    <row r="950" spans="8:8">
      <c r="H950" s="34" t="str">
        <f t="shared" si="23"/>
        <v/>
      </c>
    </row>
    <row r="951" spans="8:8">
      <c r="H951" s="34" t="str">
        <f t="shared" si="23"/>
        <v/>
      </c>
    </row>
    <row r="952" spans="8:8">
      <c r="H952" s="34" t="str">
        <f t="shared" si="23"/>
        <v/>
      </c>
    </row>
    <row r="953" spans="8:8">
      <c r="H953" s="34" t="str">
        <f t="shared" si="23"/>
        <v/>
      </c>
    </row>
    <row r="954" spans="8:8">
      <c r="H954" s="34" t="str">
        <f t="shared" si="23"/>
        <v/>
      </c>
    </row>
    <row r="955" spans="8:8">
      <c r="H955" s="34" t="str">
        <f t="shared" si="23"/>
        <v/>
      </c>
    </row>
    <row r="956" spans="8:8">
      <c r="H956" s="34" t="str">
        <f t="shared" si="23"/>
        <v/>
      </c>
    </row>
    <row r="957" spans="8:8">
      <c r="H957" s="34" t="str">
        <f t="shared" si="23"/>
        <v/>
      </c>
    </row>
    <row r="958" spans="8:8">
      <c r="H958" s="34" t="str">
        <f t="shared" si="23"/>
        <v/>
      </c>
    </row>
    <row r="959" spans="8:8">
      <c r="H959" s="34" t="str">
        <f t="shared" si="23"/>
        <v/>
      </c>
    </row>
    <row r="960" spans="8:8">
      <c r="H960" s="34" t="str">
        <f t="shared" si="23"/>
        <v/>
      </c>
    </row>
    <row r="961" spans="8:8">
      <c r="H961" s="34" t="str">
        <f t="shared" si="23"/>
        <v/>
      </c>
    </row>
    <row r="962" spans="8:8">
      <c r="H962" s="34" t="str">
        <f t="shared" si="23"/>
        <v/>
      </c>
    </row>
    <row r="963" spans="8:8">
      <c r="H963" s="34" t="str">
        <f t="shared" si="23"/>
        <v/>
      </c>
    </row>
    <row r="964" spans="8:8">
      <c r="H964" s="34" t="str">
        <f t="shared" ref="H964:H998" si="24">IF(A964="","",SUM(I964:DZ964))</f>
        <v/>
      </c>
    </row>
    <row r="965" spans="8:8">
      <c r="H965" s="34" t="str">
        <f t="shared" si="24"/>
        <v/>
      </c>
    </row>
    <row r="966" spans="8:8">
      <c r="H966" s="34" t="str">
        <f t="shared" si="24"/>
        <v/>
      </c>
    </row>
    <row r="967" spans="8:8">
      <c r="H967" s="34" t="str">
        <f t="shared" si="24"/>
        <v/>
      </c>
    </row>
    <row r="968" spans="8:8">
      <c r="H968" s="34" t="str">
        <f t="shared" si="24"/>
        <v/>
      </c>
    </row>
    <row r="969" spans="8:8">
      <c r="H969" s="34" t="str">
        <f t="shared" si="24"/>
        <v/>
      </c>
    </row>
    <row r="970" spans="8:8">
      <c r="H970" s="34" t="str">
        <f t="shared" si="24"/>
        <v/>
      </c>
    </row>
    <row r="971" spans="8:8">
      <c r="H971" s="34" t="str">
        <f t="shared" si="24"/>
        <v/>
      </c>
    </row>
    <row r="972" spans="8:8">
      <c r="H972" s="34" t="str">
        <f t="shared" si="24"/>
        <v/>
      </c>
    </row>
    <row r="973" spans="8:8">
      <c r="H973" s="34" t="str">
        <f t="shared" si="24"/>
        <v/>
      </c>
    </row>
    <row r="974" spans="8:8">
      <c r="H974" s="34" t="str">
        <f t="shared" si="24"/>
        <v/>
      </c>
    </row>
    <row r="975" spans="8:8">
      <c r="H975" s="34" t="str">
        <f t="shared" si="24"/>
        <v/>
      </c>
    </row>
    <row r="976" spans="8:8">
      <c r="H976" s="34" t="str">
        <f t="shared" si="24"/>
        <v/>
      </c>
    </row>
    <row r="977" spans="8:8">
      <c r="H977" s="34" t="str">
        <f t="shared" si="24"/>
        <v/>
      </c>
    </row>
    <row r="978" spans="8:8">
      <c r="H978" s="34" t="str">
        <f t="shared" si="24"/>
        <v/>
      </c>
    </row>
    <row r="979" spans="8:8">
      <c r="H979" s="34" t="str">
        <f t="shared" si="24"/>
        <v/>
      </c>
    </row>
    <row r="980" spans="8:8">
      <c r="H980" s="34" t="str">
        <f t="shared" si="24"/>
        <v/>
      </c>
    </row>
    <row r="981" spans="8:8">
      <c r="H981" s="34" t="str">
        <f t="shared" si="24"/>
        <v/>
      </c>
    </row>
    <row r="982" spans="8:8">
      <c r="H982" s="34" t="str">
        <f t="shared" si="24"/>
        <v/>
      </c>
    </row>
    <row r="983" spans="8:8">
      <c r="H983" s="34" t="str">
        <f t="shared" si="24"/>
        <v/>
      </c>
    </row>
    <row r="984" spans="8:8">
      <c r="H984" s="34" t="str">
        <f t="shared" si="24"/>
        <v/>
      </c>
    </row>
    <row r="985" spans="8:8">
      <c r="H985" s="34" t="str">
        <f t="shared" si="24"/>
        <v/>
      </c>
    </row>
    <row r="986" spans="8:8">
      <c r="H986" s="34" t="str">
        <f t="shared" si="24"/>
        <v/>
      </c>
    </row>
    <row r="987" spans="8:8">
      <c r="H987" s="34" t="str">
        <f t="shared" si="24"/>
        <v/>
      </c>
    </row>
    <row r="988" spans="8:8">
      <c r="H988" s="34" t="str">
        <f t="shared" si="24"/>
        <v/>
      </c>
    </row>
    <row r="989" spans="8:8">
      <c r="H989" s="34" t="str">
        <f t="shared" si="24"/>
        <v/>
      </c>
    </row>
    <row r="990" spans="8:8">
      <c r="H990" s="34" t="str">
        <f t="shared" si="24"/>
        <v/>
      </c>
    </row>
    <row r="991" spans="8:8">
      <c r="H991" s="34" t="str">
        <f t="shared" si="24"/>
        <v/>
      </c>
    </row>
    <row r="992" spans="8:8">
      <c r="H992" s="34" t="str">
        <f t="shared" si="24"/>
        <v/>
      </c>
    </row>
    <row r="993" spans="8:8">
      <c r="H993" s="34" t="str">
        <f t="shared" si="24"/>
        <v/>
      </c>
    </row>
    <row r="994" spans="8:8">
      <c r="H994" s="34" t="str">
        <f t="shared" si="24"/>
        <v/>
      </c>
    </row>
    <row r="995" spans="8:8">
      <c r="H995" s="34" t="str">
        <f t="shared" si="24"/>
        <v/>
      </c>
    </row>
    <row r="996" spans="8:8">
      <c r="H996" s="34" t="str">
        <f t="shared" si="24"/>
        <v/>
      </c>
    </row>
    <row r="997" spans="8:8">
      <c r="H997" s="34" t="str">
        <f t="shared" si="24"/>
        <v/>
      </c>
    </row>
    <row r="998" spans="8:8">
      <c r="H998" s="34" t="str">
        <f t="shared" si="24"/>
        <v/>
      </c>
    </row>
  </sheetData>
  <hyperlinks>
    <hyperlink ref="A1" location="CF!A24" display="Аутсорсинг [OPEX]" xr:uid="{20BD3B95-C26B-4454-BCC6-0B294902A159}"/>
  </hyperlinks>
  <pageMargins left="0.75" right="0.75" top="1" bottom="1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D33F-9511-4971-95EE-F595EFDF1B03}">
  <dimension ref="A1:EC998"/>
  <sheetViews>
    <sheetView zoomScale="110" zoomScaleNormal="110" workbookViewId="0">
      <pane xSplit="8" ySplit="3" topLeftCell="P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2" width="32.140625" style="32" bestFit="1" customWidth="1"/>
    <col min="3" max="3" width="13.7109375" style="32" bestFit="1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3" s="28" customFormat="1" ht="15">
      <c r="A1" s="74" t="s">
        <v>20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3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527120</v>
      </c>
      <c r="I3" s="31">
        <f t="shared" si="4"/>
        <v>0</v>
      </c>
      <c r="J3" s="31">
        <f t="shared" si="4"/>
        <v>0</v>
      </c>
      <c r="K3" s="31">
        <f t="shared" si="4"/>
        <v>152000</v>
      </c>
      <c r="L3" s="31">
        <f t="shared" si="4"/>
        <v>257900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87220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30000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33" customFormat="1">
      <c r="A4" s="33" t="str">
        <f>IF(EB4="","",IFERROR(INDEX(Контрагенты!$H:$H,MATCH(1,INDEX((Контрагенты!$C:$C=EB4)*(Контрагенты!$E:$E=EC4)*(Контрагенты!$I:$I="Прочие расходы (OPEX)"),0),0)),""))</f>
        <v>Оплата по договору аренды №29/05/2026 от 29.05.2026 за аренду дома. Сумма 152000-00, в т.ч. НДС (5%) 7 238,10 руб.</v>
      </c>
      <c r="B4" s="33" t="str">
        <f t="shared" ref="B4:C7" si="6">IF(EB4="","",EB4)</f>
        <v>ШТЕФАНКО ИВАН МИХАЙЛОВИЧ ИП</v>
      </c>
      <c r="C4" s="33" t="str">
        <f t="shared" si="6"/>
        <v>№29/05/2026</v>
      </c>
      <c r="H4" s="34">
        <f t="shared" ref="H4:H8" si="7">IF(A4="","",SUM(I4:DZ4))</f>
        <v>152000</v>
      </c>
      <c r="I4" s="33">
        <f>IF($EB4="","",SUMIFS(Контрагенты!$F:$F,Контрагенты!$I:$I,"Прочие расходы (OPEX)",Контрагенты!$C:$C,$EB4,Контрагенты!$E:$E,$EC4,Контрагенты!$B:$B,I$2))</f>
        <v>0</v>
      </c>
      <c r="J4" s="33">
        <f>IF($EB4="","",SUMIFS(Контрагенты!$F:$F,Контрагенты!$I:$I,"Прочие расходы (OPEX)",Контрагенты!$C:$C,$EB4,Контрагенты!$E:$E,$EC4,Контрагенты!$B:$B,J$2))</f>
        <v>0</v>
      </c>
      <c r="K4" s="33">
        <f>IF($EB4="","",SUMIFS(Контрагенты!$F:$F,Контрагенты!$I:$I,"Прочие расходы (OPEX)",Контрагенты!$C:$C,$EB4,Контрагенты!$E:$E,$EC4,Контрагенты!$B:$B,K$2))</f>
        <v>152000</v>
      </c>
      <c r="L4" s="33">
        <f>IF($EB4="","",SUMIFS(Контрагенты!$F:$F,Контрагенты!$I:$I,"Прочие расходы (OPEX)",Контрагенты!$C:$C,$EB4,Контрагенты!$E:$E,$EC4,Контрагенты!$B:$B,L$2))</f>
        <v>0</v>
      </c>
      <c r="M4" s="33">
        <f>IF($EB4="","",SUMIFS(Контрагенты!$F:$F,Контрагенты!$I:$I,"Прочие расходы (OPEX)",Контрагенты!$C:$C,$EB4,Контрагенты!$E:$E,$EC4,Контрагенты!$B:$B,M$2))</f>
        <v>0</v>
      </c>
      <c r="N4" s="33">
        <f>IF($EB4="","",SUMIFS(Контрагенты!$F:$F,Контрагенты!$I:$I,"Прочие расходы (OPEX)",Контрагенты!$C:$C,$EB4,Контрагенты!$E:$E,$EC4,Контрагенты!$B:$B,N$2))</f>
        <v>0</v>
      </c>
      <c r="O4" s="33">
        <f>IF($EB4="","",SUMIFS(Контрагенты!$F:$F,Контрагенты!$I:$I,"Прочие расходы (OPEX)",Контрагенты!$C:$C,$EB4,Контрагенты!$E:$E,$EC4,Контрагенты!$B:$B,O$2))</f>
        <v>0</v>
      </c>
      <c r="P4" s="33">
        <f>IF($EB4="","",SUMIFS(Контрагенты!$F:$F,Контрагенты!$I:$I,"Прочие расходы (OPEX)",Контрагенты!$C:$C,$EB4,Контрагенты!$E:$E,$EC4,Контрагенты!$B:$B,P$2))</f>
        <v>0</v>
      </c>
      <c r="Q4" s="33">
        <f>IF($EB4="","",SUMIFS(Контрагенты!$F:$F,Контрагенты!$I:$I,"Прочие расходы (OPEX)",Контрагенты!$C:$C,$EB4,Контрагенты!$E:$E,$EC4,Контрагенты!$B:$B,Q$2))</f>
        <v>0</v>
      </c>
      <c r="R4" s="33">
        <f>IF($EB4="","",SUMIFS(Контрагенты!$F:$F,Контрагенты!$I:$I,"Прочие расходы (OPEX)",Контрагенты!$C:$C,$EB4,Контрагенты!$E:$E,$EC4,Контрагенты!$B:$B,R$2))</f>
        <v>0</v>
      </c>
      <c r="S4" s="33">
        <f>IF($EB4="","",SUMIFS(Контрагенты!$F:$F,Контрагенты!$I:$I,"Прочие расходы (OPEX)",Контрагенты!$C:$C,$EB4,Контрагенты!$E:$E,$EC4,Контрагенты!$B:$B,S$2))</f>
        <v>0</v>
      </c>
      <c r="T4" s="33">
        <f>IF($EB4="","",SUMIFS(Контрагенты!$F:$F,Контрагенты!$I:$I,"Прочие расходы (OPEX)",Контрагенты!$C:$C,$EB4,Контрагенты!$E:$E,$EC4,Контрагенты!$B:$B,T$2))</f>
        <v>0</v>
      </c>
      <c r="U4" s="33">
        <f>IF($EB4="","",SUMIFS(Контрагенты!$F:$F,Контрагенты!$I:$I,"Прочие расходы (OPEX)",Контрагенты!$C:$C,$EB4,Контрагенты!$E:$E,$EC4,Контрагенты!$B:$B,U$2))</f>
        <v>0</v>
      </c>
      <c r="V4" s="33">
        <f>IF($EB4="","",SUMIFS(Контрагенты!$F:$F,Контрагенты!$I:$I,"Прочие расходы (OPEX)",Контрагенты!$C:$C,$EB4,Контрагенты!$E:$E,$EC4,Контрагенты!$B:$B,V$2))</f>
        <v>0</v>
      </c>
      <c r="W4" s="33">
        <f>IF($EB4="","",SUMIFS(Контрагенты!$F:$F,Контрагенты!$I:$I,"Прочие расходы (OPEX)",Контрагенты!$C:$C,$EB4,Контрагенты!$E:$E,$EC4,Контрагенты!$B:$B,W$2))</f>
        <v>0</v>
      </c>
      <c r="X4" s="33">
        <f>IF($EB4="","",SUMIFS(Контрагенты!$F:$F,Контрагенты!$I:$I,"Прочие расходы (OPEX)",Контрагенты!$C:$C,$EB4,Контрагенты!$E:$E,$EC4,Контрагенты!$B:$B,X$2))</f>
        <v>0</v>
      </c>
      <c r="Y4" s="33">
        <f>IF($EB4="","",SUMIFS(Контрагенты!$F:$F,Контрагенты!$I:$I,"Прочие расходы (OPEX)",Контрагенты!$C:$C,$EB4,Контрагенты!$E:$E,$EC4,Контрагенты!$B:$B,Y$2))</f>
        <v>0</v>
      </c>
      <c r="Z4" s="33">
        <f>IF($EB4="","",SUMIFS(Контрагенты!$F:$F,Контрагенты!$I:$I,"Прочие расходы (OPEX)",Контрагенты!$C:$C,$EB4,Контрагенты!$E:$E,$EC4,Контрагенты!$B:$B,Z$2))</f>
        <v>0</v>
      </c>
      <c r="AA4" s="33">
        <f>IF($EB4="","",SUMIFS(Контрагенты!$F:$F,Контрагенты!$I:$I,"Прочие расходы (OPEX)",Контрагенты!$C:$C,$EB4,Контрагенты!$E:$E,$EC4,Контрагенты!$B:$B,AA$2))</f>
        <v>0</v>
      </c>
      <c r="AB4" s="33">
        <f>IF($EB4="","",SUMIFS(Контрагенты!$F:$F,Контрагенты!$I:$I,"Прочие расходы (OPEX)",Контрагенты!$C:$C,$EB4,Контрагенты!$E:$E,$EC4,Контрагенты!$B:$B,AB$2))</f>
        <v>0</v>
      </c>
      <c r="AC4" s="33">
        <f>IF($EB4="","",SUMIFS(Контрагенты!$F:$F,Контрагенты!$I:$I,"Прочие расходы (OPEX)",Контрагенты!$C:$C,$EB4,Контрагенты!$E:$E,$EC4,Контрагенты!$B:$B,AC$2))</f>
        <v>0</v>
      </c>
      <c r="AD4" s="33">
        <f>IF($EB4="","",SUMIFS(Контрагенты!$F:$F,Контрагенты!$I:$I,"Прочие расходы (OPEX)",Контрагенты!$C:$C,$EB4,Контрагенты!$E:$E,$EC4,Контрагенты!$B:$B,AD$2))</f>
        <v>0</v>
      </c>
      <c r="AE4" s="33">
        <f>IF($EB4="","",SUMIFS(Контрагенты!$F:$F,Контрагенты!$I:$I,"Прочие расходы (OPEX)",Контрагенты!$C:$C,$EB4,Контрагенты!$E:$E,$EC4,Контрагенты!$B:$B,AE$2))</f>
        <v>0</v>
      </c>
      <c r="AF4" s="33">
        <f>IF($EB4="","",SUMIFS(Контрагенты!$F:$F,Контрагенты!$I:$I,"Прочие расходы (OPEX)",Контрагенты!$C:$C,$EB4,Контрагенты!$E:$E,$EC4,Контрагенты!$B:$B,AF$2))</f>
        <v>0</v>
      </c>
      <c r="AG4" s="33">
        <f>IF($EB4="","",SUMIFS(Контрагенты!$F:$F,Контрагенты!$I:$I,"Прочие расходы (OPEX)",Контрагенты!$C:$C,$EB4,Контрагенты!$E:$E,$EC4,Контрагенты!$B:$B,AG$2))</f>
        <v>0</v>
      </c>
      <c r="AH4" s="33">
        <f>IF($EB4="","",SUMIFS(Контрагенты!$F:$F,Контрагенты!$I:$I,"Прочие расходы (OPEX)",Контрагенты!$C:$C,$EB4,Контрагенты!$E:$E,$EC4,Контрагенты!$B:$B,AH$2))</f>
        <v>0</v>
      </c>
      <c r="AI4" s="33">
        <f>IF($EB4="","",SUMIFS(Контрагенты!$F:$F,Контрагенты!$I:$I,"Прочие расходы (OPEX)",Контрагенты!$C:$C,$EB4,Контрагенты!$E:$E,$EC4,Контрагенты!$B:$B,AI$2))</f>
        <v>0</v>
      </c>
      <c r="AJ4" s="33">
        <f>IF($EB4="","",SUMIFS(Контрагенты!$F:$F,Контрагенты!$I:$I,"Прочие расходы (OPEX)",Контрагенты!$C:$C,$EB4,Контрагенты!$E:$E,$EC4,Контрагенты!$B:$B,AJ$2))</f>
        <v>0</v>
      </c>
      <c r="AK4" s="33">
        <f>IF($EB4="","",SUMIFS(Контрагенты!$F:$F,Контрагенты!$I:$I,"Прочие расходы (OPEX)",Контрагенты!$C:$C,$EB4,Контрагенты!$E:$E,$EC4,Контрагенты!$B:$B,AK$2))</f>
        <v>0</v>
      </c>
      <c r="AL4" s="33">
        <f>IF($EB4="","",SUMIFS(Контрагенты!$F:$F,Контрагенты!$I:$I,"Прочие расходы (OPEX)",Контрагенты!$C:$C,$EB4,Контрагенты!$E:$E,$EC4,Контрагенты!$B:$B,AL$2))</f>
        <v>0</v>
      </c>
      <c r="AM4" s="33">
        <f>IF($EB4="","",SUMIFS(Контрагенты!$F:$F,Контрагенты!$I:$I,"Прочие расходы (OPEX)",Контрагенты!$C:$C,$EB4,Контрагенты!$E:$E,$EC4,Контрагенты!$B:$B,AM$2))</f>
        <v>0</v>
      </c>
      <c r="AN4" s="33">
        <f>IF($EB4="","",SUMIFS(Контрагенты!$F:$F,Контрагенты!$I:$I,"Прочие расходы (OPEX)",Контрагенты!$C:$C,$EB4,Контрагенты!$E:$E,$EC4,Контрагенты!$B:$B,AN$2))</f>
        <v>0</v>
      </c>
      <c r="AO4" s="33">
        <f>IF($EB4="","",SUMIFS(Контрагенты!$F:$F,Контрагенты!$I:$I,"Прочие расходы (OPEX)",Контрагенты!$C:$C,$EB4,Контрагенты!$E:$E,$EC4,Контрагенты!$B:$B,AO$2))</f>
        <v>0</v>
      </c>
      <c r="AP4" s="33">
        <f>IF($EB4="","",SUMIFS(Контрагенты!$F:$F,Контрагенты!$I:$I,"Прочие расходы (OPEX)",Контрагенты!$C:$C,$EB4,Контрагенты!$E:$E,$EC4,Контрагенты!$B:$B,AP$2))</f>
        <v>0</v>
      </c>
      <c r="AQ4" s="33">
        <f>IF($EB4="","",SUMIFS(Контрагенты!$F:$F,Контрагенты!$I:$I,"Прочие расходы (OPEX)",Контрагенты!$C:$C,$EB4,Контрагенты!$E:$E,$EC4,Контрагенты!$B:$B,AQ$2))</f>
        <v>0</v>
      </c>
      <c r="AR4" s="33">
        <f>IF($EB4="","",SUMIFS(Контрагенты!$F:$F,Контрагенты!$I:$I,"Прочие расходы (OPEX)",Контрагенты!$C:$C,$EB4,Контрагенты!$E:$E,$EC4,Контрагенты!$B:$B,AR$2))</f>
        <v>0</v>
      </c>
      <c r="AS4" s="33">
        <f>IF($EB4="","",SUMIFS(Контрагенты!$F:$F,Контрагенты!$I:$I,"Прочие расходы (OPEX)",Контрагенты!$C:$C,$EB4,Контрагенты!$E:$E,$EC4,Контрагенты!$B:$B,AS$2))</f>
        <v>0</v>
      </c>
      <c r="AT4" s="33">
        <f>IF($EB4="","",SUMIFS(Контрагенты!$F:$F,Контрагенты!$I:$I,"Прочие расходы (OPEX)",Контрагенты!$C:$C,$EB4,Контрагенты!$E:$E,$EC4,Контрагенты!$B:$B,AT$2))</f>
        <v>0</v>
      </c>
      <c r="AU4" s="33">
        <f>IF($EB4="","",SUMIFS(Контрагенты!$F:$F,Контрагенты!$I:$I,"Прочие расходы (OPEX)",Контрагенты!$C:$C,$EB4,Контрагенты!$E:$E,$EC4,Контрагенты!$B:$B,AU$2))</f>
        <v>0</v>
      </c>
      <c r="AV4" s="33">
        <f>IF($EB4="","",SUMIFS(Контрагенты!$F:$F,Контрагенты!$I:$I,"Прочие расходы (OPEX)",Контрагенты!$C:$C,$EB4,Контрагенты!$E:$E,$EC4,Контрагенты!$B:$B,AV$2))</f>
        <v>0</v>
      </c>
      <c r="AW4" s="33">
        <f>IF($EB4="","",SUMIFS(Контрагенты!$F:$F,Контрагенты!$I:$I,"Прочие расходы (OPEX)",Контрагенты!$C:$C,$EB4,Контрагенты!$E:$E,$EC4,Контрагенты!$B:$B,AW$2))</f>
        <v>0</v>
      </c>
      <c r="AX4" s="33">
        <f>IF($EB4="","",SUMIFS(Контрагенты!$F:$F,Контрагенты!$I:$I,"Прочие расходы (OPEX)",Контрагенты!$C:$C,$EB4,Контрагенты!$E:$E,$EC4,Контрагенты!$B:$B,AX$2))</f>
        <v>0</v>
      </c>
      <c r="AY4" s="33">
        <f>IF($EB4="","",SUMIFS(Контрагенты!$F:$F,Контрагенты!$I:$I,"Прочие расходы (OPEX)",Контрагенты!$C:$C,$EB4,Контрагенты!$E:$E,$EC4,Контрагенты!$B:$B,AY$2))</f>
        <v>0</v>
      </c>
      <c r="AZ4" s="33">
        <f>IF($EB4="","",SUMIFS(Контрагенты!$F:$F,Контрагенты!$I:$I,"Прочие расходы (OPEX)",Контрагенты!$C:$C,$EB4,Контрагенты!$E:$E,$EC4,Контрагенты!$B:$B,AZ$2))</f>
        <v>0</v>
      </c>
      <c r="BA4" s="33">
        <f>IF($EB4="","",SUMIFS(Контрагенты!$F:$F,Контрагенты!$I:$I,"Прочие расходы (OPEX)",Контрагенты!$C:$C,$EB4,Контрагенты!$E:$E,$EC4,Контрагенты!$B:$B,BA$2))</f>
        <v>0</v>
      </c>
      <c r="BB4" s="33">
        <f>IF($EB4="","",SUMIFS(Контрагенты!$F:$F,Контрагенты!$I:$I,"Прочие расходы (OPEX)",Контрагенты!$C:$C,$EB4,Контрагенты!$E:$E,$EC4,Контрагенты!$B:$B,BB$2))</f>
        <v>0</v>
      </c>
      <c r="BC4" s="33">
        <f>IF($EB4="","",SUMIFS(Контрагенты!$F:$F,Контрагенты!$I:$I,"Прочие расходы (OPEX)",Контрагенты!$C:$C,$EB4,Контрагенты!$E:$E,$EC4,Контрагенты!$B:$B,BC$2))</f>
        <v>0</v>
      </c>
      <c r="BD4" s="33">
        <f>IF($EB4="","",SUMIFS(Контрагенты!$F:$F,Контрагенты!$I:$I,"Прочие расходы (OPEX)",Контрагенты!$C:$C,$EB4,Контрагенты!$E:$E,$EC4,Контрагенты!$B:$B,BD$2))</f>
        <v>0</v>
      </c>
      <c r="BE4" s="33">
        <f>IF($EB4="","",SUMIFS(Контрагенты!$F:$F,Контрагенты!$I:$I,"Прочие расходы (OPEX)",Контрагенты!$C:$C,$EB4,Контрагенты!$E:$E,$EC4,Контрагенты!$B:$B,BE$2))</f>
        <v>0</v>
      </c>
      <c r="BF4" s="33">
        <f>IF($EB4="","",SUMIFS(Контрагенты!$F:$F,Контрагенты!$I:$I,"Прочие расходы (OPEX)",Контрагенты!$C:$C,$EB4,Контрагенты!$E:$E,$EC4,Контрагенты!$B:$B,BF$2))</f>
        <v>0</v>
      </c>
      <c r="BG4" s="33">
        <f>IF($EB4="","",SUMIFS(Контрагенты!$F:$F,Контрагенты!$I:$I,"Прочие расходы (OPEX)",Контрагенты!$C:$C,$EB4,Контрагенты!$E:$E,$EC4,Контрагенты!$B:$B,BG$2))</f>
        <v>0</v>
      </c>
      <c r="BH4" s="33">
        <f>IF($EB4="","",SUMIFS(Контрагенты!$F:$F,Контрагенты!$I:$I,"Прочие расходы (OPEX)",Контрагенты!$C:$C,$EB4,Контрагенты!$E:$E,$EC4,Контрагенты!$B:$B,BH$2))</f>
        <v>0</v>
      </c>
      <c r="BI4" s="33">
        <f>IF($EB4="","",SUMIFS(Контрагенты!$F:$F,Контрагенты!$I:$I,"Прочие расходы (OPEX)",Контрагенты!$C:$C,$EB4,Контрагенты!$E:$E,$EC4,Контрагенты!$B:$B,BI$2))</f>
        <v>0</v>
      </c>
      <c r="BJ4" s="33">
        <f>IF($EB4="","",SUMIFS(Контрагенты!$F:$F,Контрагенты!$I:$I,"Прочие расходы (OPEX)",Контрагенты!$C:$C,$EB4,Контрагенты!$E:$E,$EC4,Контрагенты!$B:$B,BJ$2))</f>
        <v>0</v>
      </c>
      <c r="BK4" s="33">
        <f>IF($EB4="","",SUMIFS(Контрагенты!$F:$F,Контрагенты!$I:$I,"Прочие расходы (OPEX)",Контрагенты!$C:$C,$EB4,Контрагенты!$E:$E,$EC4,Контрагенты!$B:$B,BK$2))</f>
        <v>0</v>
      </c>
      <c r="BL4" s="33">
        <f>IF($EB4="","",SUMIFS(Контрагенты!$F:$F,Контрагенты!$I:$I,"Прочие расходы (OPEX)",Контрагенты!$C:$C,$EB4,Контрагенты!$E:$E,$EC4,Контрагенты!$B:$B,BL$2))</f>
        <v>0</v>
      </c>
      <c r="BM4" s="33">
        <f>IF($EB4="","",SUMIFS(Контрагенты!$F:$F,Контрагенты!$I:$I,"Прочие расходы (OPEX)",Контрагенты!$C:$C,$EB4,Контрагенты!$E:$E,$EC4,Контрагенты!$B:$B,BM$2))</f>
        <v>0</v>
      </c>
      <c r="BN4" s="33">
        <f>IF($EB4="","",SUMIFS(Контрагенты!$F:$F,Контрагенты!$I:$I,"Прочие расходы (OPEX)",Контрагенты!$C:$C,$EB4,Контрагенты!$E:$E,$EC4,Контрагенты!$B:$B,BN$2))</f>
        <v>0</v>
      </c>
      <c r="BO4" s="33">
        <f>IF($EB4="","",SUMIFS(Контрагенты!$F:$F,Контрагенты!$I:$I,"Прочие расходы (OPEX)",Контрагенты!$C:$C,$EB4,Контрагенты!$E:$E,$EC4,Контрагенты!$B:$B,BO$2))</f>
        <v>0</v>
      </c>
      <c r="BP4" s="33">
        <f>IF($EB4="","",SUMIFS(Контрагенты!$F:$F,Контрагенты!$I:$I,"Прочие расходы (OPEX)",Контрагенты!$C:$C,$EB4,Контрагенты!$E:$E,$EC4,Контрагенты!$B:$B,BP$2))</f>
        <v>0</v>
      </c>
      <c r="BQ4" s="33">
        <f>IF($EB4="","",SUMIFS(Контрагенты!$F:$F,Контрагенты!$I:$I,"Прочие расходы (OPEX)",Контрагенты!$C:$C,$EB4,Контрагенты!$E:$E,$EC4,Контрагенты!$B:$B,BQ$2))</f>
        <v>0</v>
      </c>
      <c r="BR4" s="33">
        <f>IF($EB4="","",SUMIFS(Контрагенты!$F:$F,Контрагенты!$I:$I,"Прочие расходы (OPEX)",Контрагенты!$C:$C,$EB4,Контрагенты!$E:$E,$EC4,Контрагенты!$B:$B,BR$2))</f>
        <v>0</v>
      </c>
      <c r="BS4" s="33">
        <f>IF($EB4="","",SUMIFS(Контрагенты!$F:$F,Контрагенты!$I:$I,"Прочие расходы (OPEX)",Контрагенты!$C:$C,$EB4,Контрагенты!$E:$E,$EC4,Контрагенты!$B:$B,BS$2))</f>
        <v>0</v>
      </c>
      <c r="BT4" s="33">
        <f>IF($EB4="","",SUMIFS(Контрагенты!$F:$F,Контрагенты!$I:$I,"Прочие расходы (OPEX)",Контрагенты!$C:$C,$EB4,Контрагенты!$E:$E,$EC4,Контрагенты!$B:$B,BT$2))</f>
        <v>0</v>
      </c>
      <c r="BU4" s="33">
        <f>IF($EB4="","",SUMIFS(Контрагенты!$F:$F,Контрагенты!$I:$I,"Прочие расходы (OPEX)",Контрагенты!$C:$C,$EB4,Контрагенты!$E:$E,$EC4,Контрагенты!$B:$B,BU$2))</f>
        <v>0</v>
      </c>
      <c r="BV4" s="33">
        <f>IF($EB4="","",SUMIFS(Контрагенты!$F:$F,Контрагенты!$I:$I,"Прочие расходы (OPEX)",Контрагенты!$C:$C,$EB4,Контрагенты!$E:$E,$EC4,Контрагенты!$B:$B,BV$2))</f>
        <v>0</v>
      </c>
      <c r="BW4" s="33">
        <f>IF($EB4="","",SUMIFS(Контрагенты!$F:$F,Контрагенты!$I:$I,"Прочие расходы (OPEX)",Контрагенты!$C:$C,$EB4,Контрагенты!$E:$E,$EC4,Контрагенты!$B:$B,BW$2))</f>
        <v>0</v>
      </c>
      <c r="BX4" s="33">
        <f>IF($EB4="","",SUMIFS(Контрагенты!$F:$F,Контрагенты!$I:$I,"Прочие расходы (OPEX)",Контрагенты!$C:$C,$EB4,Контрагенты!$E:$E,$EC4,Контрагенты!$B:$B,BX$2))</f>
        <v>0</v>
      </c>
      <c r="BY4" s="33">
        <f>IF($EB4="","",SUMIFS(Контрагенты!$F:$F,Контрагенты!$I:$I,"Прочие расходы (OPEX)",Контрагенты!$C:$C,$EB4,Контрагенты!$E:$E,$EC4,Контрагенты!$B:$B,BY$2))</f>
        <v>0</v>
      </c>
      <c r="BZ4" s="33">
        <f>IF($EB4="","",SUMIFS(Контрагенты!$F:$F,Контрагенты!$I:$I,"Прочие расходы (OPEX)",Контрагенты!$C:$C,$EB4,Контрагенты!$E:$E,$EC4,Контрагенты!$B:$B,BZ$2))</f>
        <v>0</v>
      </c>
      <c r="CA4" s="33">
        <f>IF($EB4="","",SUMIFS(Контрагенты!$F:$F,Контрагенты!$I:$I,"Прочие расходы (OPEX)",Контрагенты!$C:$C,$EB4,Контрагенты!$E:$E,$EC4,Контрагенты!$B:$B,CA$2))</f>
        <v>0</v>
      </c>
      <c r="CB4" s="33">
        <f>IF($EB4="","",SUMIFS(Контрагенты!$F:$F,Контрагенты!$I:$I,"Прочие расходы (OPEX)",Контрагенты!$C:$C,$EB4,Контрагенты!$E:$E,$EC4,Контрагенты!$B:$B,CB$2))</f>
        <v>0</v>
      </c>
      <c r="CC4" s="33">
        <f>IF($EB4="","",SUMIFS(Контрагенты!$F:$F,Контрагенты!$I:$I,"Прочие расходы (OPEX)",Контрагенты!$C:$C,$EB4,Контрагенты!$E:$E,$EC4,Контрагенты!$B:$B,CC$2))</f>
        <v>0</v>
      </c>
      <c r="CD4" s="33">
        <f>IF($EB4="","",SUMIFS(Контрагенты!$F:$F,Контрагенты!$I:$I,"Прочие расходы (OPEX)",Контрагенты!$C:$C,$EB4,Контрагенты!$E:$E,$EC4,Контрагенты!$B:$B,CD$2))</f>
        <v>0</v>
      </c>
      <c r="CE4" s="33">
        <f>IF($EB4="","",SUMIFS(Контрагенты!$F:$F,Контрагенты!$I:$I,"Прочие расходы (OPEX)",Контрагенты!$C:$C,$EB4,Контрагенты!$E:$E,$EC4,Контрагенты!$B:$B,CE$2))</f>
        <v>0</v>
      </c>
      <c r="CF4" s="33">
        <f>IF($EB4="","",SUMIFS(Контрагенты!$F:$F,Контрагенты!$I:$I,"Прочие расходы (OPEX)",Контрагенты!$C:$C,$EB4,Контрагенты!$E:$E,$EC4,Контрагенты!$B:$B,CF$2))</f>
        <v>0</v>
      </c>
      <c r="CG4" s="33">
        <f>IF($EB4="","",SUMIFS(Контрагенты!$F:$F,Контрагенты!$I:$I,"Прочие расходы (OPEX)",Контрагенты!$C:$C,$EB4,Контрагенты!$E:$E,$EC4,Контрагенты!$B:$B,CG$2))</f>
        <v>0</v>
      </c>
      <c r="CH4" s="33">
        <f>IF($EB4="","",SUMIFS(Контрагенты!$F:$F,Контрагенты!$I:$I,"Прочие расходы (OPEX)",Контрагенты!$C:$C,$EB4,Контрагенты!$E:$E,$EC4,Контрагенты!$B:$B,CH$2))</f>
        <v>0</v>
      </c>
      <c r="CI4" s="33">
        <f>IF($EB4="","",SUMIFS(Контрагенты!$F:$F,Контрагенты!$I:$I,"Прочие расходы (OPEX)",Контрагенты!$C:$C,$EB4,Контрагенты!$E:$E,$EC4,Контрагенты!$B:$B,CI$2))</f>
        <v>0</v>
      </c>
      <c r="CJ4" s="33">
        <f>IF($EB4="","",SUMIFS(Контрагенты!$F:$F,Контрагенты!$I:$I,"Прочие расходы (OPEX)",Контрагенты!$C:$C,$EB4,Контрагенты!$E:$E,$EC4,Контрагенты!$B:$B,CJ$2))</f>
        <v>0</v>
      </c>
      <c r="CK4" s="33">
        <f>IF($EB4="","",SUMIFS(Контрагенты!$F:$F,Контрагенты!$I:$I,"Прочие расходы (OPEX)",Контрагенты!$C:$C,$EB4,Контрагенты!$E:$E,$EC4,Контрагенты!$B:$B,CK$2))</f>
        <v>0</v>
      </c>
      <c r="CL4" s="33">
        <f>IF($EB4="","",SUMIFS(Контрагенты!$F:$F,Контрагенты!$I:$I,"Прочие расходы (OPEX)",Контрагенты!$C:$C,$EB4,Контрагенты!$E:$E,$EC4,Контрагенты!$B:$B,CL$2))</f>
        <v>0</v>
      </c>
      <c r="CM4" s="33">
        <f>IF($EB4="","",SUMIFS(Контрагенты!$F:$F,Контрагенты!$I:$I,"Прочие расходы (OPEX)",Контрагенты!$C:$C,$EB4,Контрагенты!$E:$E,$EC4,Контрагенты!$B:$B,CM$2))</f>
        <v>0</v>
      </c>
      <c r="CN4" s="33">
        <f>IF($EB4="","",SUMIFS(Контрагенты!$F:$F,Контрагенты!$I:$I,"Прочие расходы (OPEX)",Контрагенты!$C:$C,$EB4,Контрагенты!$E:$E,$EC4,Контрагенты!$B:$B,CN$2))</f>
        <v>0</v>
      </c>
      <c r="CO4" s="33">
        <f>IF($EB4="","",SUMIFS(Контрагенты!$F:$F,Контрагенты!$I:$I,"Прочие расходы (OPEX)",Контрагенты!$C:$C,$EB4,Контрагенты!$E:$E,$EC4,Контрагенты!$B:$B,CO$2))</f>
        <v>0</v>
      </c>
      <c r="CP4" s="33">
        <f>IF($EB4="","",SUMIFS(Контрагенты!$F:$F,Контрагенты!$I:$I,"Прочие расходы (OPEX)",Контрагенты!$C:$C,$EB4,Контрагенты!$E:$E,$EC4,Контрагенты!$B:$B,CP$2))</f>
        <v>0</v>
      </c>
      <c r="CQ4" s="33">
        <f>IF($EB4="","",SUMIFS(Контрагенты!$F:$F,Контрагенты!$I:$I,"Прочие расходы (OPEX)",Контрагенты!$C:$C,$EB4,Контрагенты!$E:$E,$EC4,Контрагенты!$B:$B,CQ$2))</f>
        <v>0</v>
      </c>
      <c r="CR4" s="33">
        <f>IF($EB4="","",SUMIFS(Контрагенты!$F:$F,Контрагенты!$I:$I,"Прочие расходы (OPEX)",Контрагенты!$C:$C,$EB4,Контрагенты!$E:$E,$EC4,Контрагенты!$B:$B,CR$2))</f>
        <v>0</v>
      </c>
      <c r="CS4" s="33">
        <f>IF($EB4="","",SUMIFS(Контрагенты!$F:$F,Контрагенты!$I:$I,"Прочие расходы (OPEX)",Контрагенты!$C:$C,$EB4,Контрагенты!$E:$E,$EC4,Контрагенты!$B:$B,CS$2))</f>
        <v>0</v>
      </c>
      <c r="CT4" s="33">
        <f>IF($EB4="","",SUMIFS(Контрагенты!$F:$F,Контрагенты!$I:$I,"Прочие расходы (OPEX)",Контрагенты!$C:$C,$EB4,Контрагенты!$E:$E,$EC4,Контрагенты!$B:$B,CT$2))</f>
        <v>0</v>
      </c>
      <c r="CU4" s="33">
        <f>IF($EB4="","",SUMIFS(Контрагенты!$F:$F,Контрагенты!$I:$I,"Прочие расходы (OPEX)",Контрагенты!$C:$C,$EB4,Контрагенты!$E:$E,$EC4,Контрагенты!$B:$B,CU$2))</f>
        <v>0</v>
      </c>
      <c r="CV4" s="33">
        <f>IF($EB4="","",SUMIFS(Контрагенты!$F:$F,Контрагенты!$I:$I,"Прочие расходы (OPEX)",Контрагенты!$C:$C,$EB4,Контрагенты!$E:$E,$EC4,Контрагенты!$B:$B,CV$2))</f>
        <v>0</v>
      </c>
      <c r="CW4" s="33">
        <f>IF($EB4="","",SUMIFS(Контрагенты!$F:$F,Контрагенты!$I:$I,"Прочие расходы (OPEX)",Контрагенты!$C:$C,$EB4,Контрагенты!$E:$E,$EC4,Контрагенты!$B:$B,CW$2))</f>
        <v>0</v>
      </c>
      <c r="CX4" s="33">
        <f>IF($EB4="","",SUMIFS(Контрагенты!$F:$F,Контрагенты!$I:$I,"Прочие расходы (OPEX)",Контрагенты!$C:$C,$EB4,Контрагенты!$E:$E,$EC4,Контрагенты!$B:$B,CX$2))</f>
        <v>0</v>
      </c>
      <c r="CY4" s="33">
        <f>IF($EB4="","",SUMIFS(Контрагенты!$F:$F,Контрагенты!$I:$I,"Прочие расходы (OPEX)",Контрагенты!$C:$C,$EB4,Контрагенты!$E:$E,$EC4,Контрагенты!$B:$B,CY$2))</f>
        <v>0</v>
      </c>
      <c r="CZ4" s="33">
        <f>IF($EB4="","",SUMIFS(Контрагенты!$F:$F,Контрагенты!$I:$I,"Прочие расходы (OPEX)",Контрагенты!$C:$C,$EB4,Контрагенты!$E:$E,$EC4,Контрагенты!$B:$B,CZ$2))</f>
        <v>0</v>
      </c>
      <c r="DA4" s="33">
        <f>IF($EB4="","",SUMIFS(Контрагенты!$F:$F,Контрагенты!$I:$I,"Прочие расходы (OPEX)",Контрагенты!$C:$C,$EB4,Контрагенты!$E:$E,$EC4,Контрагенты!$B:$B,DA$2))</f>
        <v>0</v>
      </c>
      <c r="DB4" s="33">
        <f>IF($EB4="","",SUMIFS(Контрагенты!$F:$F,Контрагенты!$I:$I,"Прочие расходы (OPEX)",Контрагенты!$C:$C,$EB4,Контрагенты!$E:$E,$EC4,Контрагенты!$B:$B,DB$2))</f>
        <v>0</v>
      </c>
      <c r="DC4" s="33">
        <f>IF($EB4="","",SUMIFS(Контрагенты!$F:$F,Контрагенты!$I:$I,"Прочие расходы (OPEX)",Контрагенты!$C:$C,$EB4,Контрагенты!$E:$E,$EC4,Контрагенты!$B:$B,DC$2))</f>
        <v>0</v>
      </c>
      <c r="DD4" s="33">
        <f>IF($EB4="","",SUMIFS(Контрагенты!$F:$F,Контрагенты!$I:$I,"Прочие расходы (OPEX)",Контрагенты!$C:$C,$EB4,Контрагенты!$E:$E,$EC4,Контрагенты!$B:$B,DD$2))</f>
        <v>0</v>
      </c>
      <c r="DE4" s="33">
        <f>IF($EB4="","",SUMIFS(Контрагенты!$F:$F,Контрагенты!$I:$I,"Прочие расходы (OPEX)",Контрагенты!$C:$C,$EB4,Контрагенты!$E:$E,$EC4,Контрагенты!$B:$B,DE$2))</f>
        <v>0</v>
      </c>
      <c r="DF4" s="33">
        <f>IF($EB4="","",SUMIFS(Контрагенты!$F:$F,Контрагенты!$I:$I,"Прочие расходы (OPEX)",Контрагенты!$C:$C,$EB4,Контрагенты!$E:$E,$EC4,Контрагенты!$B:$B,DF$2))</f>
        <v>0</v>
      </c>
      <c r="DG4" s="33">
        <f>IF($EB4="","",SUMIFS(Контрагенты!$F:$F,Контрагенты!$I:$I,"Прочие расходы (OPEX)",Контрагенты!$C:$C,$EB4,Контрагенты!$E:$E,$EC4,Контрагенты!$B:$B,DG$2))</f>
        <v>0</v>
      </c>
      <c r="DH4" s="33">
        <f>IF($EB4="","",SUMIFS(Контрагенты!$F:$F,Контрагенты!$I:$I,"Прочие расходы (OPEX)",Контрагенты!$C:$C,$EB4,Контрагенты!$E:$E,$EC4,Контрагенты!$B:$B,DH$2))</f>
        <v>0</v>
      </c>
      <c r="DI4" s="33">
        <f>IF($EB4="","",SUMIFS(Контрагенты!$F:$F,Контрагенты!$I:$I,"Прочие расходы (OPEX)",Контрагенты!$C:$C,$EB4,Контрагенты!$E:$E,$EC4,Контрагенты!$B:$B,DI$2))</f>
        <v>0</v>
      </c>
      <c r="DJ4" s="33">
        <f>IF($EB4="","",SUMIFS(Контрагенты!$F:$F,Контрагенты!$I:$I,"Прочие расходы (OPEX)",Контрагенты!$C:$C,$EB4,Контрагенты!$E:$E,$EC4,Контрагенты!$B:$B,DJ$2))</f>
        <v>0</v>
      </c>
      <c r="DK4" s="33">
        <f>IF($EB4="","",SUMIFS(Контрагенты!$F:$F,Контрагенты!$I:$I,"Прочие расходы (OPEX)",Контрагенты!$C:$C,$EB4,Контрагенты!$E:$E,$EC4,Контрагенты!$B:$B,DK$2))</f>
        <v>0</v>
      </c>
      <c r="DL4" s="33">
        <f>IF($EB4="","",SUMIFS(Контрагенты!$F:$F,Контрагенты!$I:$I,"Прочие расходы (OPEX)",Контрагенты!$C:$C,$EB4,Контрагенты!$E:$E,$EC4,Контрагенты!$B:$B,DL$2))</f>
        <v>0</v>
      </c>
      <c r="DM4" s="33">
        <f>IF($EB4="","",SUMIFS(Контрагенты!$F:$F,Контрагенты!$I:$I,"Прочие расходы (OPEX)",Контрагенты!$C:$C,$EB4,Контрагенты!$E:$E,$EC4,Контрагенты!$B:$B,DM$2))</f>
        <v>0</v>
      </c>
      <c r="DN4" s="33">
        <f>IF($EB4="","",SUMIFS(Контрагенты!$F:$F,Контрагенты!$I:$I,"Прочие расходы (OPEX)",Контрагенты!$C:$C,$EB4,Контрагенты!$E:$E,$EC4,Контрагенты!$B:$B,DN$2))</f>
        <v>0</v>
      </c>
      <c r="DO4" s="33">
        <f>IF($EB4="","",SUMIFS(Контрагенты!$F:$F,Контрагенты!$I:$I,"Прочие расходы (OPEX)",Контрагенты!$C:$C,$EB4,Контрагенты!$E:$E,$EC4,Контрагенты!$B:$B,DO$2))</f>
        <v>0</v>
      </c>
      <c r="DP4" s="33">
        <f>IF($EB4="","",SUMIFS(Контрагенты!$F:$F,Контрагенты!$I:$I,"Прочие расходы (OPEX)",Контрагенты!$C:$C,$EB4,Контрагенты!$E:$E,$EC4,Контрагенты!$B:$B,DP$2))</f>
        <v>0</v>
      </c>
      <c r="DQ4" s="33">
        <f>IF($EB4="","",SUMIFS(Контрагенты!$F:$F,Контрагенты!$I:$I,"Прочие расходы (OPEX)",Контрагенты!$C:$C,$EB4,Контрагенты!$E:$E,$EC4,Контрагенты!$B:$B,DQ$2))</f>
        <v>0</v>
      </c>
      <c r="DR4" s="33">
        <f>IF($EB4="","",SUMIFS(Контрагенты!$F:$F,Контрагенты!$I:$I,"Прочие расходы (OPEX)",Контрагенты!$C:$C,$EB4,Контрагенты!$E:$E,$EC4,Контрагенты!$B:$B,DR$2))</f>
        <v>0</v>
      </c>
      <c r="DS4" s="33">
        <f>IF($EB4="","",SUMIFS(Контрагенты!$F:$F,Контрагенты!$I:$I,"Прочие расходы (OPEX)",Контрагенты!$C:$C,$EB4,Контрагенты!$E:$E,$EC4,Контрагенты!$B:$B,DS$2))</f>
        <v>0</v>
      </c>
      <c r="DT4" s="33">
        <f>IF($EB4="","",SUMIFS(Контрагенты!$F:$F,Контрагенты!$I:$I,"Прочие расходы (OPEX)",Контрагенты!$C:$C,$EB4,Контрагенты!$E:$E,$EC4,Контрагенты!$B:$B,DT$2))</f>
        <v>0</v>
      </c>
      <c r="DU4" s="33">
        <f>IF($EB4="","",SUMIFS(Контрагенты!$F:$F,Контрагенты!$I:$I,"Прочие расходы (OPEX)",Контрагенты!$C:$C,$EB4,Контрагенты!$E:$E,$EC4,Контрагенты!$B:$B,DU$2))</f>
        <v>0</v>
      </c>
      <c r="DV4" s="33">
        <f>IF($EB4="","",SUMIFS(Контрагенты!$F:$F,Контрагенты!$I:$I,"Прочие расходы (OPEX)",Контрагенты!$C:$C,$EB4,Контрагенты!$E:$E,$EC4,Контрагенты!$B:$B,DV$2))</f>
        <v>0</v>
      </c>
      <c r="DW4" s="33">
        <f>IF($EB4="","",SUMIFS(Контрагенты!$F:$F,Контрагенты!$I:$I,"Прочие расходы (OPEX)",Контрагенты!$C:$C,$EB4,Контрагенты!$E:$E,$EC4,Контрагенты!$B:$B,DW$2))</f>
        <v>0</v>
      </c>
      <c r="DX4" s="33">
        <f>IF($EB4="","",SUMIFS(Контрагенты!$F:$F,Контрагенты!$I:$I,"Прочие расходы (OPEX)",Контрагенты!$C:$C,$EB4,Контрагенты!$E:$E,$EC4,Контрагенты!$B:$B,DX$2))</f>
        <v>0</v>
      </c>
      <c r="DY4" s="33">
        <f>IF($EB4="","",SUMIFS(Контрагенты!$F:$F,Контрагенты!$I:$I,"Прочие расходы (OPEX)",Контрагенты!$C:$C,$EB4,Контрагенты!$E:$E,$EC4,Контрагенты!$B:$B,DY$2))</f>
        <v>0</v>
      </c>
      <c r="DZ4" s="33">
        <f>IF($EB4="","",SUMIFS(Контрагенты!$F:$F,Контрагенты!$I:$I,"Прочие расходы (OPEX)",Контрагенты!$C:$C,$EB4,Контрагенты!$E:$E,$EC4,Контрагенты!$B:$B,DZ$2))</f>
        <v>0</v>
      </c>
      <c r="EB4" s="33" t="s">
        <v>216</v>
      </c>
      <c r="EC4" s="33" t="s">
        <v>116</v>
      </c>
    </row>
    <row r="5" spans="1:133" s="33" customFormat="1">
      <c r="A5" s="33" t="str">
        <f>IF(EB5="","",IFERROR(INDEX(Контрагенты!$H:$H,MATCH(1,INDEX((Контрагенты!$C:$C=EB5)*(Контрагенты!$I:$I="Прочие расходы (OPEX)"),0),0)),""))</f>
        <v>Для зачисления на счет Липатова Владислава Евгеньевича. Перечисление подотчетной суммы. Сумма 50000-00, Без НДС</v>
      </c>
      <c r="B5" s="33" t="str">
        <f t="shared" si="6"/>
        <v>Липатов Владислав Евгеньевич</v>
      </c>
      <c r="C5" s="33" t="str">
        <f t="shared" si="6"/>
        <v/>
      </c>
      <c r="H5" s="34">
        <f t="shared" si="7"/>
        <v>70000</v>
      </c>
      <c r="I5" s="33">
        <f>IF($EB5="","",SUMIFS(Контрагенты!$F:$F,Контрагенты!$I:$I,"Прочие расходы (OPEX)",Контрагенты!$C:$C,$EB5,Контрагенты!$B:$B,I$2))</f>
        <v>0</v>
      </c>
      <c r="J5" s="33">
        <f>IF($EB5="","",SUMIFS(Контрагенты!$F:$F,Контрагенты!$I:$I,"Прочие расходы (OPEX)",Контрагенты!$C:$C,$EB5,Контрагенты!$B:$B,J$2))</f>
        <v>0</v>
      </c>
      <c r="K5" s="33">
        <f>IF($EB5="","",SUMIFS(Контрагенты!$F:$F,Контрагенты!$I:$I,"Прочие расходы (OPEX)",Контрагенты!$C:$C,$EB5,Контрагенты!$B:$B,K$2))</f>
        <v>0</v>
      </c>
      <c r="L5" s="33">
        <f>IF($EB5="","",SUMIFS(Контрагенты!$F:$F,Контрагенты!$I:$I,"Прочие расходы (OPEX)",Контрагенты!$C:$C,$EB5,Контрагенты!$B:$B,L$2))</f>
        <v>20000</v>
      </c>
      <c r="M5" s="33">
        <f>IF($EB5="","",SUMIFS(Контрагенты!$F:$F,Контрагенты!$I:$I,"Прочие расходы (OPEX)",Контрагенты!$C:$C,$EB5,Контрагенты!$B:$B,M$2))</f>
        <v>0</v>
      </c>
      <c r="N5" s="33">
        <f>IF($EB5="","",SUMIFS(Контрагенты!$F:$F,Контрагенты!$I:$I,"Прочие расходы (OPEX)",Контрагенты!$C:$C,$EB5,Контрагенты!$B:$B,N$2))</f>
        <v>0</v>
      </c>
      <c r="O5" s="33">
        <f>IF($EB5="","",SUMIFS(Контрагенты!$F:$F,Контрагенты!$I:$I,"Прочие расходы (OPEX)",Контрагенты!$C:$C,$EB5,Контрагенты!$B:$B,O$2))</f>
        <v>0</v>
      </c>
      <c r="P5" s="33">
        <f>IF($EB5="","",SUMIFS(Контрагенты!$F:$F,Контрагенты!$I:$I,"Прочие расходы (OPEX)",Контрагенты!$C:$C,$EB5,Контрагенты!$B:$B,P$2))</f>
        <v>0</v>
      </c>
      <c r="Q5" s="33">
        <f>IF($EB5="","",SUMIFS(Контрагенты!$F:$F,Контрагенты!$I:$I,"Прочие расходы (OPEX)",Контрагенты!$C:$C,$EB5,Контрагенты!$B:$B,Q$2))</f>
        <v>50000</v>
      </c>
      <c r="R5" s="33">
        <f>IF($EB5="","",SUMIFS(Контрагенты!$F:$F,Контрагенты!$I:$I,"Прочие расходы (OPEX)",Контрагенты!$C:$C,$EB5,Контрагенты!$B:$B,R$2))</f>
        <v>0</v>
      </c>
      <c r="S5" s="33">
        <f>IF($EB5="","",SUMIFS(Контрагенты!$F:$F,Контрагенты!$I:$I,"Прочие расходы (OPEX)",Контрагенты!$C:$C,$EB5,Контрагенты!$B:$B,S$2))</f>
        <v>0</v>
      </c>
      <c r="T5" s="33">
        <f>IF($EB5="","",SUMIFS(Контрагенты!$F:$F,Контрагенты!$I:$I,"Прочие расходы (OPEX)",Контрагенты!$C:$C,$EB5,Контрагенты!$B:$B,T$2))</f>
        <v>0</v>
      </c>
      <c r="U5" s="33">
        <f>IF($EB5="","",SUMIFS(Контрагенты!$F:$F,Контрагенты!$I:$I,"Прочие расходы (OPEX)",Контрагенты!$C:$C,$EB5,Контрагенты!$B:$B,U$2))</f>
        <v>0</v>
      </c>
      <c r="V5" s="33">
        <f>IF($EB5="","",SUMIFS(Контрагенты!$F:$F,Контрагенты!$I:$I,"Прочие расходы (OPEX)",Контрагенты!$C:$C,$EB5,Контрагенты!$B:$B,V$2))</f>
        <v>0</v>
      </c>
      <c r="W5" s="33">
        <f>IF($EB5="","",SUMIFS(Контрагенты!$F:$F,Контрагенты!$I:$I,"Прочие расходы (OPEX)",Контрагенты!$C:$C,$EB5,Контрагенты!$B:$B,W$2))</f>
        <v>0</v>
      </c>
      <c r="X5" s="33">
        <f>IF($EB5="","",SUMIFS(Контрагенты!$F:$F,Контрагенты!$I:$I,"Прочие расходы (OPEX)",Контрагенты!$C:$C,$EB5,Контрагенты!$B:$B,X$2))</f>
        <v>0</v>
      </c>
      <c r="Y5" s="33">
        <f>IF($EB5="","",SUMIFS(Контрагенты!$F:$F,Контрагенты!$I:$I,"Прочие расходы (OPEX)",Контрагенты!$C:$C,$EB5,Контрагенты!$B:$B,Y$2))</f>
        <v>0</v>
      </c>
      <c r="Z5" s="33">
        <f>IF($EB5="","",SUMIFS(Контрагенты!$F:$F,Контрагенты!$I:$I,"Прочие расходы (OPEX)",Контрагенты!$C:$C,$EB5,Контрагенты!$B:$B,Z$2))</f>
        <v>0</v>
      </c>
      <c r="AA5" s="33">
        <f>IF($EB5="","",SUMIFS(Контрагенты!$F:$F,Контрагенты!$I:$I,"Прочие расходы (OPEX)",Контрагенты!$C:$C,$EB5,Контрагенты!$B:$B,AA$2))</f>
        <v>0</v>
      </c>
      <c r="AB5" s="33">
        <f>IF($EB5="","",SUMIFS(Контрагенты!$F:$F,Контрагенты!$I:$I,"Прочие расходы (OPEX)",Контрагенты!$C:$C,$EB5,Контрагенты!$B:$B,AB$2))</f>
        <v>0</v>
      </c>
      <c r="AC5" s="33">
        <f>IF($EB5="","",SUMIFS(Контрагенты!$F:$F,Контрагенты!$I:$I,"Прочие расходы (OPEX)",Контрагенты!$C:$C,$EB5,Контрагенты!$B:$B,AC$2))</f>
        <v>0</v>
      </c>
      <c r="AD5" s="33">
        <f>IF($EB5="","",SUMIFS(Контрагенты!$F:$F,Контрагенты!$I:$I,"Прочие расходы (OPEX)",Контрагенты!$C:$C,$EB5,Контрагенты!$B:$B,AD$2))</f>
        <v>0</v>
      </c>
      <c r="AE5" s="33">
        <f>IF($EB5="","",SUMIFS(Контрагенты!$F:$F,Контрагенты!$I:$I,"Прочие расходы (OPEX)",Контрагенты!$C:$C,$EB5,Контрагенты!$B:$B,AE$2))</f>
        <v>0</v>
      </c>
      <c r="AF5" s="33">
        <f>IF($EB5="","",SUMIFS(Контрагенты!$F:$F,Контрагенты!$I:$I,"Прочие расходы (OPEX)",Контрагенты!$C:$C,$EB5,Контрагенты!$B:$B,AF$2))</f>
        <v>0</v>
      </c>
      <c r="AG5" s="33">
        <f>IF($EB5="","",SUMIFS(Контрагенты!$F:$F,Контрагенты!$I:$I,"Прочие расходы (OPEX)",Контрагенты!$C:$C,$EB5,Контрагенты!$B:$B,AG$2))</f>
        <v>0</v>
      </c>
      <c r="AH5" s="33">
        <f>IF($EB5="","",SUMIFS(Контрагенты!$F:$F,Контрагенты!$I:$I,"Прочие расходы (OPEX)",Контрагенты!$C:$C,$EB5,Контрагенты!$B:$B,AH$2))</f>
        <v>0</v>
      </c>
      <c r="AI5" s="33">
        <f>IF($EB5="","",SUMIFS(Контрагенты!$F:$F,Контрагенты!$I:$I,"Прочие расходы (OPEX)",Контрагенты!$C:$C,$EB5,Контрагенты!$B:$B,AI$2))</f>
        <v>0</v>
      </c>
      <c r="AJ5" s="33">
        <f>IF($EB5="","",SUMIFS(Контрагенты!$F:$F,Контрагенты!$I:$I,"Прочие расходы (OPEX)",Контрагенты!$C:$C,$EB5,Контрагенты!$B:$B,AJ$2))</f>
        <v>0</v>
      </c>
      <c r="AK5" s="33">
        <f>IF($EB5="","",SUMIFS(Контрагенты!$F:$F,Контрагенты!$I:$I,"Прочие расходы (OPEX)",Контрагенты!$C:$C,$EB5,Контрагенты!$B:$B,AK$2))</f>
        <v>0</v>
      </c>
      <c r="AL5" s="33">
        <f>IF($EB5="","",SUMIFS(Контрагенты!$F:$F,Контрагенты!$I:$I,"Прочие расходы (OPEX)",Контрагенты!$C:$C,$EB5,Контрагенты!$B:$B,AL$2))</f>
        <v>0</v>
      </c>
      <c r="AM5" s="33">
        <f>IF($EB5="","",SUMIFS(Контрагенты!$F:$F,Контрагенты!$I:$I,"Прочие расходы (OPEX)",Контрагенты!$C:$C,$EB5,Контрагенты!$B:$B,AM$2))</f>
        <v>0</v>
      </c>
      <c r="AN5" s="33">
        <f>IF($EB5="","",SUMIFS(Контрагенты!$F:$F,Контрагенты!$I:$I,"Прочие расходы (OPEX)",Контрагенты!$C:$C,$EB5,Контрагенты!$B:$B,AN$2))</f>
        <v>0</v>
      </c>
      <c r="AO5" s="33">
        <f>IF($EB5="","",SUMIFS(Контрагенты!$F:$F,Контрагенты!$I:$I,"Прочие расходы (OPEX)",Контрагенты!$C:$C,$EB5,Контрагенты!$B:$B,AO$2))</f>
        <v>0</v>
      </c>
      <c r="AP5" s="33">
        <f>IF($EB5="","",SUMIFS(Контрагенты!$F:$F,Контрагенты!$I:$I,"Прочие расходы (OPEX)",Контрагенты!$C:$C,$EB5,Контрагенты!$B:$B,AP$2))</f>
        <v>0</v>
      </c>
      <c r="AQ5" s="33">
        <f>IF($EB5="","",SUMIFS(Контрагенты!$F:$F,Контрагенты!$I:$I,"Прочие расходы (OPEX)",Контрагенты!$C:$C,$EB5,Контрагенты!$B:$B,AQ$2))</f>
        <v>0</v>
      </c>
      <c r="AR5" s="33">
        <f>IF($EB5="","",SUMIFS(Контрагенты!$F:$F,Контрагенты!$I:$I,"Прочие расходы (OPEX)",Контрагенты!$C:$C,$EB5,Контрагенты!$B:$B,AR$2))</f>
        <v>0</v>
      </c>
      <c r="AS5" s="33">
        <f>IF($EB5="","",SUMIFS(Контрагенты!$F:$F,Контрагенты!$I:$I,"Прочие расходы (OPEX)",Контрагенты!$C:$C,$EB5,Контрагенты!$B:$B,AS$2))</f>
        <v>0</v>
      </c>
      <c r="AT5" s="33">
        <f>IF($EB5="","",SUMIFS(Контрагенты!$F:$F,Контрагенты!$I:$I,"Прочие расходы (OPEX)",Контрагенты!$C:$C,$EB5,Контрагенты!$B:$B,AT$2))</f>
        <v>0</v>
      </c>
      <c r="AU5" s="33">
        <f>IF($EB5="","",SUMIFS(Контрагенты!$F:$F,Контрагенты!$I:$I,"Прочие расходы (OPEX)",Контрагенты!$C:$C,$EB5,Контрагенты!$B:$B,AU$2))</f>
        <v>0</v>
      </c>
      <c r="AV5" s="33">
        <f>IF($EB5="","",SUMIFS(Контрагенты!$F:$F,Контрагенты!$I:$I,"Прочие расходы (OPEX)",Контрагенты!$C:$C,$EB5,Контрагенты!$B:$B,AV$2))</f>
        <v>0</v>
      </c>
      <c r="AW5" s="33">
        <f>IF($EB5="","",SUMIFS(Контрагенты!$F:$F,Контрагенты!$I:$I,"Прочие расходы (OPEX)",Контрагенты!$C:$C,$EB5,Контрагенты!$B:$B,AW$2))</f>
        <v>0</v>
      </c>
      <c r="AX5" s="33">
        <f>IF($EB5="","",SUMIFS(Контрагенты!$F:$F,Контрагенты!$I:$I,"Прочие расходы (OPEX)",Контрагенты!$C:$C,$EB5,Контрагенты!$B:$B,AX$2))</f>
        <v>0</v>
      </c>
      <c r="AY5" s="33">
        <f>IF($EB5="","",SUMIFS(Контрагенты!$F:$F,Контрагенты!$I:$I,"Прочие расходы (OPEX)",Контрагенты!$C:$C,$EB5,Контрагенты!$B:$B,AY$2))</f>
        <v>0</v>
      </c>
      <c r="AZ5" s="33">
        <f>IF($EB5="","",SUMIFS(Контрагенты!$F:$F,Контрагенты!$I:$I,"Прочие расходы (OPEX)",Контрагенты!$C:$C,$EB5,Контрагенты!$B:$B,AZ$2))</f>
        <v>0</v>
      </c>
      <c r="BA5" s="33">
        <f>IF($EB5="","",SUMIFS(Контрагенты!$F:$F,Контрагенты!$I:$I,"Прочие расходы (OPEX)",Контрагенты!$C:$C,$EB5,Контрагенты!$B:$B,BA$2))</f>
        <v>0</v>
      </c>
      <c r="BB5" s="33">
        <f>IF($EB5="","",SUMIFS(Контрагенты!$F:$F,Контрагенты!$I:$I,"Прочие расходы (OPEX)",Контрагенты!$C:$C,$EB5,Контрагенты!$B:$B,BB$2))</f>
        <v>0</v>
      </c>
      <c r="BC5" s="33">
        <f>IF($EB5="","",SUMIFS(Контрагенты!$F:$F,Контрагенты!$I:$I,"Прочие расходы (OPEX)",Контрагенты!$C:$C,$EB5,Контрагенты!$B:$B,BC$2))</f>
        <v>0</v>
      </c>
      <c r="BD5" s="33">
        <f>IF($EB5="","",SUMIFS(Контрагенты!$F:$F,Контрагенты!$I:$I,"Прочие расходы (OPEX)",Контрагенты!$C:$C,$EB5,Контрагенты!$B:$B,BD$2))</f>
        <v>0</v>
      </c>
      <c r="BE5" s="33">
        <f>IF($EB5="","",SUMIFS(Контрагенты!$F:$F,Контрагенты!$I:$I,"Прочие расходы (OPEX)",Контрагенты!$C:$C,$EB5,Контрагенты!$B:$B,BE$2))</f>
        <v>0</v>
      </c>
      <c r="BF5" s="33">
        <f>IF($EB5="","",SUMIFS(Контрагенты!$F:$F,Контрагенты!$I:$I,"Прочие расходы (OPEX)",Контрагенты!$C:$C,$EB5,Контрагенты!$B:$B,BF$2))</f>
        <v>0</v>
      </c>
      <c r="BG5" s="33">
        <f>IF($EB5="","",SUMIFS(Контрагенты!$F:$F,Контрагенты!$I:$I,"Прочие расходы (OPEX)",Контрагенты!$C:$C,$EB5,Контрагенты!$B:$B,BG$2))</f>
        <v>0</v>
      </c>
      <c r="BH5" s="33">
        <f>IF($EB5="","",SUMIFS(Контрагенты!$F:$F,Контрагенты!$I:$I,"Прочие расходы (OPEX)",Контрагенты!$C:$C,$EB5,Контрагенты!$B:$B,BH$2))</f>
        <v>0</v>
      </c>
      <c r="BI5" s="33">
        <f>IF($EB5="","",SUMIFS(Контрагенты!$F:$F,Контрагенты!$I:$I,"Прочие расходы (OPEX)",Контрагенты!$C:$C,$EB5,Контрагенты!$B:$B,BI$2))</f>
        <v>0</v>
      </c>
      <c r="BJ5" s="33">
        <f>IF($EB5="","",SUMIFS(Контрагенты!$F:$F,Контрагенты!$I:$I,"Прочие расходы (OPEX)",Контрагенты!$C:$C,$EB5,Контрагенты!$B:$B,BJ$2))</f>
        <v>0</v>
      </c>
      <c r="BK5" s="33">
        <f>IF($EB5="","",SUMIFS(Контрагенты!$F:$F,Контрагенты!$I:$I,"Прочие расходы (OPEX)",Контрагенты!$C:$C,$EB5,Контрагенты!$B:$B,BK$2))</f>
        <v>0</v>
      </c>
      <c r="BL5" s="33">
        <f>IF($EB5="","",SUMIFS(Контрагенты!$F:$F,Контрагенты!$I:$I,"Прочие расходы (OPEX)",Контрагенты!$C:$C,$EB5,Контрагенты!$B:$B,BL$2))</f>
        <v>0</v>
      </c>
      <c r="BM5" s="33">
        <f>IF($EB5="","",SUMIFS(Контрагенты!$F:$F,Контрагенты!$I:$I,"Прочие расходы (OPEX)",Контрагенты!$C:$C,$EB5,Контрагенты!$B:$B,BM$2))</f>
        <v>0</v>
      </c>
      <c r="BN5" s="33">
        <f>IF($EB5="","",SUMIFS(Контрагенты!$F:$F,Контрагенты!$I:$I,"Прочие расходы (OPEX)",Контрагенты!$C:$C,$EB5,Контрагенты!$B:$B,BN$2))</f>
        <v>0</v>
      </c>
      <c r="BO5" s="33">
        <f>IF($EB5="","",SUMIFS(Контрагенты!$F:$F,Контрагенты!$I:$I,"Прочие расходы (OPEX)",Контрагенты!$C:$C,$EB5,Контрагенты!$B:$B,BO$2))</f>
        <v>0</v>
      </c>
      <c r="BP5" s="33">
        <f>IF($EB5="","",SUMIFS(Контрагенты!$F:$F,Контрагенты!$I:$I,"Прочие расходы (OPEX)",Контрагенты!$C:$C,$EB5,Контрагенты!$B:$B,BP$2))</f>
        <v>0</v>
      </c>
      <c r="BQ5" s="33">
        <f>IF($EB5="","",SUMIFS(Контрагенты!$F:$F,Контрагенты!$I:$I,"Прочие расходы (OPEX)",Контрагенты!$C:$C,$EB5,Контрагенты!$B:$B,BQ$2))</f>
        <v>0</v>
      </c>
      <c r="BR5" s="33">
        <f>IF($EB5="","",SUMIFS(Контрагенты!$F:$F,Контрагенты!$I:$I,"Прочие расходы (OPEX)",Контрагенты!$C:$C,$EB5,Контрагенты!$B:$B,BR$2))</f>
        <v>0</v>
      </c>
      <c r="BS5" s="33">
        <f>IF($EB5="","",SUMIFS(Контрагенты!$F:$F,Контрагенты!$I:$I,"Прочие расходы (OPEX)",Контрагенты!$C:$C,$EB5,Контрагенты!$B:$B,BS$2))</f>
        <v>0</v>
      </c>
      <c r="BT5" s="33">
        <f>IF($EB5="","",SUMIFS(Контрагенты!$F:$F,Контрагенты!$I:$I,"Прочие расходы (OPEX)",Контрагенты!$C:$C,$EB5,Контрагенты!$B:$B,BT$2))</f>
        <v>0</v>
      </c>
      <c r="BU5" s="33">
        <f>IF($EB5="","",SUMIFS(Контрагенты!$F:$F,Контрагенты!$I:$I,"Прочие расходы (OPEX)",Контрагенты!$C:$C,$EB5,Контрагенты!$B:$B,BU$2))</f>
        <v>0</v>
      </c>
      <c r="BV5" s="33">
        <f>IF($EB5="","",SUMIFS(Контрагенты!$F:$F,Контрагенты!$I:$I,"Прочие расходы (OPEX)",Контрагенты!$C:$C,$EB5,Контрагенты!$B:$B,BV$2))</f>
        <v>0</v>
      </c>
      <c r="BW5" s="33">
        <f>IF($EB5="","",SUMIFS(Контрагенты!$F:$F,Контрагенты!$I:$I,"Прочие расходы (OPEX)",Контрагенты!$C:$C,$EB5,Контрагенты!$B:$B,BW$2))</f>
        <v>0</v>
      </c>
      <c r="BX5" s="33">
        <f>IF($EB5="","",SUMIFS(Контрагенты!$F:$F,Контрагенты!$I:$I,"Прочие расходы (OPEX)",Контрагенты!$C:$C,$EB5,Контрагенты!$B:$B,BX$2))</f>
        <v>0</v>
      </c>
      <c r="BY5" s="33">
        <f>IF($EB5="","",SUMIFS(Контрагенты!$F:$F,Контрагенты!$I:$I,"Прочие расходы (OPEX)",Контрагенты!$C:$C,$EB5,Контрагенты!$B:$B,BY$2))</f>
        <v>0</v>
      </c>
      <c r="BZ5" s="33">
        <f>IF($EB5="","",SUMIFS(Контрагенты!$F:$F,Контрагенты!$I:$I,"Прочие расходы (OPEX)",Контрагенты!$C:$C,$EB5,Контрагенты!$B:$B,BZ$2))</f>
        <v>0</v>
      </c>
      <c r="CA5" s="33">
        <f>IF($EB5="","",SUMIFS(Контрагенты!$F:$F,Контрагенты!$I:$I,"Прочие расходы (OPEX)",Контрагенты!$C:$C,$EB5,Контрагенты!$B:$B,CA$2))</f>
        <v>0</v>
      </c>
      <c r="CB5" s="33">
        <f>IF($EB5="","",SUMIFS(Контрагенты!$F:$F,Контрагенты!$I:$I,"Прочие расходы (OPEX)",Контрагенты!$C:$C,$EB5,Контрагенты!$B:$B,CB$2))</f>
        <v>0</v>
      </c>
      <c r="CC5" s="33">
        <f>IF($EB5="","",SUMIFS(Контрагенты!$F:$F,Контрагенты!$I:$I,"Прочие расходы (OPEX)",Контрагенты!$C:$C,$EB5,Контрагенты!$B:$B,CC$2))</f>
        <v>0</v>
      </c>
      <c r="CD5" s="33">
        <f>IF($EB5="","",SUMIFS(Контрагенты!$F:$F,Контрагенты!$I:$I,"Прочие расходы (OPEX)",Контрагенты!$C:$C,$EB5,Контрагенты!$B:$B,CD$2))</f>
        <v>0</v>
      </c>
      <c r="CE5" s="33">
        <f>IF($EB5="","",SUMIFS(Контрагенты!$F:$F,Контрагенты!$I:$I,"Прочие расходы (OPEX)",Контрагенты!$C:$C,$EB5,Контрагенты!$B:$B,CE$2))</f>
        <v>0</v>
      </c>
      <c r="CF5" s="33">
        <f>IF($EB5="","",SUMIFS(Контрагенты!$F:$F,Контрагенты!$I:$I,"Прочие расходы (OPEX)",Контрагенты!$C:$C,$EB5,Контрагенты!$B:$B,CF$2))</f>
        <v>0</v>
      </c>
      <c r="CG5" s="33">
        <f>IF($EB5="","",SUMIFS(Контрагенты!$F:$F,Контрагенты!$I:$I,"Прочие расходы (OPEX)",Контрагенты!$C:$C,$EB5,Контрагенты!$B:$B,CG$2))</f>
        <v>0</v>
      </c>
      <c r="CH5" s="33">
        <f>IF($EB5="","",SUMIFS(Контрагенты!$F:$F,Контрагенты!$I:$I,"Прочие расходы (OPEX)",Контрагенты!$C:$C,$EB5,Контрагенты!$B:$B,CH$2))</f>
        <v>0</v>
      </c>
      <c r="CI5" s="33">
        <f>IF($EB5="","",SUMIFS(Контрагенты!$F:$F,Контрагенты!$I:$I,"Прочие расходы (OPEX)",Контрагенты!$C:$C,$EB5,Контрагенты!$B:$B,CI$2))</f>
        <v>0</v>
      </c>
      <c r="CJ5" s="33">
        <f>IF($EB5="","",SUMIFS(Контрагенты!$F:$F,Контрагенты!$I:$I,"Прочие расходы (OPEX)",Контрагенты!$C:$C,$EB5,Контрагенты!$B:$B,CJ$2))</f>
        <v>0</v>
      </c>
      <c r="CK5" s="33">
        <f>IF($EB5="","",SUMIFS(Контрагенты!$F:$F,Контрагенты!$I:$I,"Прочие расходы (OPEX)",Контрагенты!$C:$C,$EB5,Контрагенты!$B:$B,CK$2))</f>
        <v>0</v>
      </c>
      <c r="CL5" s="33">
        <f>IF($EB5="","",SUMIFS(Контрагенты!$F:$F,Контрагенты!$I:$I,"Прочие расходы (OPEX)",Контрагенты!$C:$C,$EB5,Контрагенты!$B:$B,CL$2))</f>
        <v>0</v>
      </c>
      <c r="CM5" s="33">
        <f>IF($EB5="","",SUMIFS(Контрагенты!$F:$F,Контрагенты!$I:$I,"Прочие расходы (OPEX)",Контрагенты!$C:$C,$EB5,Контрагенты!$B:$B,CM$2))</f>
        <v>0</v>
      </c>
      <c r="CN5" s="33">
        <f>IF($EB5="","",SUMIFS(Контрагенты!$F:$F,Контрагенты!$I:$I,"Прочие расходы (OPEX)",Контрагенты!$C:$C,$EB5,Контрагенты!$B:$B,CN$2))</f>
        <v>0</v>
      </c>
      <c r="CO5" s="33">
        <f>IF($EB5="","",SUMIFS(Контрагенты!$F:$F,Контрагенты!$I:$I,"Прочие расходы (OPEX)",Контрагенты!$C:$C,$EB5,Контрагенты!$B:$B,CO$2))</f>
        <v>0</v>
      </c>
      <c r="CP5" s="33">
        <f>IF($EB5="","",SUMIFS(Контрагенты!$F:$F,Контрагенты!$I:$I,"Прочие расходы (OPEX)",Контрагенты!$C:$C,$EB5,Контрагенты!$B:$B,CP$2))</f>
        <v>0</v>
      </c>
      <c r="CQ5" s="33">
        <f>IF($EB5="","",SUMIFS(Контрагенты!$F:$F,Контрагенты!$I:$I,"Прочие расходы (OPEX)",Контрагенты!$C:$C,$EB5,Контрагенты!$B:$B,CQ$2))</f>
        <v>0</v>
      </c>
      <c r="CR5" s="33">
        <f>IF($EB5="","",SUMIFS(Контрагенты!$F:$F,Контрагенты!$I:$I,"Прочие расходы (OPEX)",Контрагенты!$C:$C,$EB5,Контрагенты!$B:$B,CR$2))</f>
        <v>0</v>
      </c>
      <c r="CS5" s="33">
        <f>IF($EB5="","",SUMIFS(Контрагенты!$F:$F,Контрагенты!$I:$I,"Прочие расходы (OPEX)",Контрагенты!$C:$C,$EB5,Контрагенты!$B:$B,CS$2))</f>
        <v>0</v>
      </c>
      <c r="CT5" s="33">
        <f>IF($EB5="","",SUMIFS(Контрагенты!$F:$F,Контрагенты!$I:$I,"Прочие расходы (OPEX)",Контрагенты!$C:$C,$EB5,Контрагенты!$B:$B,CT$2))</f>
        <v>0</v>
      </c>
      <c r="CU5" s="33">
        <f>IF($EB5="","",SUMIFS(Контрагенты!$F:$F,Контрагенты!$I:$I,"Прочие расходы (OPEX)",Контрагенты!$C:$C,$EB5,Контрагенты!$B:$B,CU$2))</f>
        <v>0</v>
      </c>
      <c r="CV5" s="33">
        <f>IF($EB5="","",SUMIFS(Контрагенты!$F:$F,Контрагенты!$I:$I,"Прочие расходы (OPEX)",Контрагенты!$C:$C,$EB5,Контрагенты!$B:$B,CV$2))</f>
        <v>0</v>
      </c>
      <c r="CW5" s="33">
        <f>IF($EB5="","",SUMIFS(Контрагенты!$F:$F,Контрагенты!$I:$I,"Прочие расходы (OPEX)",Контрагенты!$C:$C,$EB5,Контрагенты!$B:$B,CW$2))</f>
        <v>0</v>
      </c>
      <c r="CX5" s="33">
        <f>IF($EB5="","",SUMIFS(Контрагенты!$F:$F,Контрагенты!$I:$I,"Прочие расходы (OPEX)",Контрагенты!$C:$C,$EB5,Контрагенты!$B:$B,CX$2))</f>
        <v>0</v>
      </c>
      <c r="CY5" s="33">
        <f>IF($EB5="","",SUMIFS(Контрагенты!$F:$F,Контрагенты!$I:$I,"Прочие расходы (OPEX)",Контрагенты!$C:$C,$EB5,Контрагенты!$B:$B,CY$2))</f>
        <v>0</v>
      </c>
      <c r="CZ5" s="33">
        <f>IF($EB5="","",SUMIFS(Контрагенты!$F:$F,Контрагенты!$I:$I,"Прочие расходы (OPEX)",Контрагенты!$C:$C,$EB5,Контрагенты!$B:$B,CZ$2))</f>
        <v>0</v>
      </c>
      <c r="DA5" s="33">
        <f>IF($EB5="","",SUMIFS(Контрагенты!$F:$F,Контрагенты!$I:$I,"Прочие расходы (OPEX)",Контрагенты!$C:$C,$EB5,Контрагенты!$B:$B,DA$2))</f>
        <v>0</v>
      </c>
      <c r="DB5" s="33">
        <f>IF($EB5="","",SUMIFS(Контрагенты!$F:$F,Контрагенты!$I:$I,"Прочие расходы (OPEX)",Контрагенты!$C:$C,$EB5,Контрагенты!$B:$B,DB$2))</f>
        <v>0</v>
      </c>
      <c r="DC5" s="33">
        <f>IF($EB5="","",SUMIFS(Контрагенты!$F:$F,Контрагенты!$I:$I,"Прочие расходы (OPEX)",Контрагенты!$C:$C,$EB5,Контрагенты!$B:$B,DC$2))</f>
        <v>0</v>
      </c>
      <c r="DD5" s="33">
        <f>IF($EB5="","",SUMIFS(Контрагенты!$F:$F,Контрагенты!$I:$I,"Прочие расходы (OPEX)",Контрагенты!$C:$C,$EB5,Контрагенты!$B:$B,DD$2))</f>
        <v>0</v>
      </c>
      <c r="DE5" s="33">
        <f>IF($EB5="","",SUMIFS(Контрагенты!$F:$F,Контрагенты!$I:$I,"Прочие расходы (OPEX)",Контрагенты!$C:$C,$EB5,Контрагенты!$B:$B,DE$2))</f>
        <v>0</v>
      </c>
      <c r="DF5" s="33">
        <f>IF($EB5="","",SUMIFS(Контрагенты!$F:$F,Контрагенты!$I:$I,"Прочие расходы (OPEX)",Контрагенты!$C:$C,$EB5,Контрагенты!$B:$B,DF$2))</f>
        <v>0</v>
      </c>
      <c r="DG5" s="33">
        <f>IF($EB5="","",SUMIFS(Контрагенты!$F:$F,Контрагенты!$I:$I,"Прочие расходы (OPEX)",Контрагенты!$C:$C,$EB5,Контрагенты!$B:$B,DG$2))</f>
        <v>0</v>
      </c>
      <c r="DH5" s="33">
        <f>IF($EB5="","",SUMIFS(Контрагенты!$F:$F,Контрагенты!$I:$I,"Прочие расходы (OPEX)",Контрагенты!$C:$C,$EB5,Контрагенты!$B:$B,DH$2))</f>
        <v>0</v>
      </c>
      <c r="DI5" s="33">
        <f>IF($EB5="","",SUMIFS(Контрагенты!$F:$F,Контрагенты!$I:$I,"Прочие расходы (OPEX)",Контрагенты!$C:$C,$EB5,Контрагенты!$B:$B,DI$2))</f>
        <v>0</v>
      </c>
      <c r="DJ5" s="33">
        <f>IF($EB5="","",SUMIFS(Контрагенты!$F:$F,Контрагенты!$I:$I,"Прочие расходы (OPEX)",Контрагенты!$C:$C,$EB5,Контрагенты!$B:$B,DJ$2))</f>
        <v>0</v>
      </c>
      <c r="DK5" s="33">
        <f>IF($EB5="","",SUMIFS(Контрагенты!$F:$F,Контрагенты!$I:$I,"Прочие расходы (OPEX)",Контрагенты!$C:$C,$EB5,Контрагенты!$B:$B,DK$2))</f>
        <v>0</v>
      </c>
      <c r="DL5" s="33">
        <f>IF($EB5="","",SUMIFS(Контрагенты!$F:$F,Контрагенты!$I:$I,"Прочие расходы (OPEX)",Контрагенты!$C:$C,$EB5,Контрагенты!$B:$B,DL$2))</f>
        <v>0</v>
      </c>
      <c r="DM5" s="33">
        <f>IF($EB5="","",SUMIFS(Контрагенты!$F:$F,Контрагенты!$I:$I,"Прочие расходы (OPEX)",Контрагенты!$C:$C,$EB5,Контрагенты!$B:$B,DM$2))</f>
        <v>0</v>
      </c>
      <c r="DN5" s="33">
        <f>IF($EB5="","",SUMIFS(Контрагенты!$F:$F,Контрагенты!$I:$I,"Прочие расходы (OPEX)",Контрагенты!$C:$C,$EB5,Контрагенты!$B:$B,DN$2))</f>
        <v>0</v>
      </c>
      <c r="DO5" s="33">
        <f>IF($EB5="","",SUMIFS(Контрагенты!$F:$F,Контрагенты!$I:$I,"Прочие расходы (OPEX)",Контрагенты!$C:$C,$EB5,Контрагенты!$B:$B,DO$2))</f>
        <v>0</v>
      </c>
      <c r="DP5" s="33">
        <f>IF($EB5="","",SUMIFS(Контрагенты!$F:$F,Контрагенты!$I:$I,"Прочие расходы (OPEX)",Контрагенты!$C:$C,$EB5,Контрагенты!$B:$B,DP$2))</f>
        <v>0</v>
      </c>
      <c r="DQ5" s="33">
        <f>IF($EB5="","",SUMIFS(Контрагенты!$F:$F,Контрагенты!$I:$I,"Прочие расходы (OPEX)",Контрагенты!$C:$C,$EB5,Контрагенты!$B:$B,DQ$2))</f>
        <v>0</v>
      </c>
      <c r="DR5" s="33">
        <f>IF($EB5="","",SUMIFS(Контрагенты!$F:$F,Контрагенты!$I:$I,"Прочие расходы (OPEX)",Контрагенты!$C:$C,$EB5,Контрагенты!$B:$B,DR$2))</f>
        <v>0</v>
      </c>
      <c r="DS5" s="33">
        <f>IF($EB5="","",SUMIFS(Контрагенты!$F:$F,Контрагенты!$I:$I,"Прочие расходы (OPEX)",Контрагенты!$C:$C,$EB5,Контрагенты!$B:$B,DS$2))</f>
        <v>0</v>
      </c>
      <c r="DT5" s="33">
        <f>IF($EB5="","",SUMIFS(Контрагенты!$F:$F,Контрагенты!$I:$I,"Прочие расходы (OPEX)",Контрагенты!$C:$C,$EB5,Контрагенты!$B:$B,DT$2))</f>
        <v>0</v>
      </c>
      <c r="DU5" s="33">
        <f>IF($EB5="","",SUMIFS(Контрагенты!$F:$F,Контрагенты!$I:$I,"Прочие расходы (OPEX)",Контрагенты!$C:$C,$EB5,Контрагенты!$B:$B,DU$2))</f>
        <v>0</v>
      </c>
      <c r="DV5" s="33">
        <f>IF($EB5="","",SUMIFS(Контрагенты!$F:$F,Контрагенты!$I:$I,"Прочие расходы (OPEX)",Контрагенты!$C:$C,$EB5,Контрагенты!$B:$B,DV$2))</f>
        <v>0</v>
      </c>
      <c r="DW5" s="33">
        <f>IF($EB5="","",SUMIFS(Контрагенты!$F:$F,Контрагенты!$I:$I,"Прочие расходы (OPEX)",Контрагенты!$C:$C,$EB5,Контрагенты!$B:$B,DW$2))</f>
        <v>0</v>
      </c>
      <c r="DX5" s="33">
        <f>IF($EB5="","",SUMIFS(Контрагенты!$F:$F,Контрагенты!$I:$I,"Прочие расходы (OPEX)",Контрагенты!$C:$C,$EB5,Контрагенты!$B:$B,DX$2))</f>
        <v>0</v>
      </c>
      <c r="DY5" s="33">
        <f>IF($EB5="","",SUMIFS(Контрагенты!$F:$F,Контрагенты!$I:$I,"Прочие расходы (OPEX)",Контрагенты!$C:$C,$EB5,Контрагенты!$B:$B,DY$2))</f>
        <v>0</v>
      </c>
      <c r="DZ5" s="33">
        <f>IF($EB5="","",SUMIFS(Контрагенты!$F:$F,Контрагенты!$I:$I,"Прочие расходы (OPEX)",Контрагенты!$C:$C,$EB5,Контрагенты!$B:$B,DZ$2))</f>
        <v>0</v>
      </c>
      <c r="EB5" s="33" t="s">
        <v>153</v>
      </c>
    </row>
    <row r="6" spans="1:133" s="33" customFormat="1">
      <c r="A6" s="33" t="str">
        <f>IF(EB6="","",IFERROR(INDEX(Контрагенты!$H:$H,MATCH(1,INDEX((Контрагенты!$C:$C=EB6)*(Контрагенты!$I:$I="Прочие расходы (OPEX)"),0),0)),""))</f>
        <v>Оплата по заказу клиента №KA-11359 от 04.06.2026 за спецодежду. Сумма 37900-00, в т.ч. НДС (22%) 6 834,43 руб.</v>
      </c>
      <c r="B6" s="33" t="str">
        <f t="shared" si="6"/>
        <v>ЭЙ ДЖИ ТИ ООО</v>
      </c>
      <c r="C6" s="33" t="str">
        <f t="shared" si="6"/>
        <v>KA-11359</v>
      </c>
      <c r="H6" s="34">
        <f t="shared" si="7"/>
        <v>37900</v>
      </c>
      <c r="I6" s="33">
        <f>IF($EB6="","",SUMIFS(Контрагенты!$F:$F,Контрагенты!$I:$I,"Прочие расходы (OPEX)",Контрагенты!$C:$C,$EB6,Контрагенты!$E:$E,$EC6,Контрагенты!$B:$B,I$2))</f>
        <v>0</v>
      </c>
      <c r="J6" s="33">
        <f>IF($EB6="","",SUMIFS(Контрагенты!$F:$F,Контрагенты!$I:$I,"Прочие расходы (OPEX)",Контрагенты!$C:$C,$EB6,Контрагенты!$E:$E,$EC6,Контрагенты!$B:$B,J$2))</f>
        <v>0</v>
      </c>
      <c r="K6" s="33">
        <f>IF($EB6="","",SUMIFS(Контрагенты!$F:$F,Контрагенты!$I:$I,"Прочие расходы (OPEX)",Контрагенты!$C:$C,$EB6,Контрагенты!$E:$E,$EC6,Контрагенты!$B:$B,K$2))</f>
        <v>0</v>
      </c>
      <c r="L6" s="33">
        <f>IF($EB6="","",SUMIFS(Контрагенты!$F:$F,Контрагенты!$I:$I,"Прочие расходы (OPEX)",Контрагенты!$C:$C,$EB6,Контрагенты!$E:$E,$EC6,Контрагенты!$B:$B,L$2))</f>
        <v>37900</v>
      </c>
      <c r="M6" s="33">
        <f>IF($EB6="","",SUMIFS(Контрагенты!$F:$F,Контрагенты!$I:$I,"Прочие расходы (OPEX)",Контрагенты!$C:$C,$EB6,Контрагенты!$E:$E,$EC6,Контрагенты!$B:$B,M$2))</f>
        <v>0</v>
      </c>
      <c r="N6" s="33">
        <f>IF($EB6="","",SUMIFS(Контрагенты!$F:$F,Контрагенты!$I:$I,"Прочие расходы (OPEX)",Контрагенты!$C:$C,$EB6,Контрагенты!$E:$E,$EC6,Контрагенты!$B:$B,N$2))</f>
        <v>0</v>
      </c>
      <c r="O6" s="33">
        <f>IF($EB6="","",SUMIFS(Контрагенты!$F:$F,Контрагенты!$I:$I,"Прочие расходы (OPEX)",Контрагенты!$C:$C,$EB6,Контрагенты!$E:$E,$EC6,Контрагенты!$B:$B,O$2))</f>
        <v>0</v>
      </c>
      <c r="P6" s="33">
        <f>IF($EB6="","",SUMIFS(Контрагенты!$F:$F,Контрагенты!$I:$I,"Прочие расходы (OPEX)",Контрагенты!$C:$C,$EB6,Контрагенты!$E:$E,$EC6,Контрагенты!$B:$B,P$2))</f>
        <v>0</v>
      </c>
      <c r="Q6" s="33">
        <f>IF($EB6="","",SUMIFS(Контрагенты!$F:$F,Контрагенты!$I:$I,"Прочие расходы (OPEX)",Контрагенты!$C:$C,$EB6,Контрагенты!$E:$E,$EC6,Контрагенты!$B:$B,Q$2))</f>
        <v>0</v>
      </c>
      <c r="R6" s="33">
        <f>IF($EB6="","",SUMIFS(Контрагенты!$F:$F,Контрагенты!$I:$I,"Прочие расходы (OPEX)",Контрагенты!$C:$C,$EB6,Контрагенты!$E:$E,$EC6,Контрагенты!$B:$B,R$2))</f>
        <v>0</v>
      </c>
      <c r="S6" s="33">
        <f>IF($EB6="","",SUMIFS(Контрагенты!$F:$F,Контрагенты!$I:$I,"Прочие расходы (OPEX)",Контрагенты!$C:$C,$EB6,Контрагенты!$E:$E,$EC6,Контрагенты!$B:$B,S$2))</f>
        <v>0</v>
      </c>
      <c r="T6" s="33">
        <f>IF($EB6="","",SUMIFS(Контрагенты!$F:$F,Контрагенты!$I:$I,"Прочие расходы (OPEX)",Контрагенты!$C:$C,$EB6,Контрагенты!$E:$E,$EC6,Контрагенты!$B:$B,T$2))</f>
        <v>0</v>
      </c>
      <c r="U6" s="33">
        <f>IF($EB6="","",SUMIFS(Контрагенты!$F:$F,Контрагенты!$I:$I,"Прочие расходы (OPEX)",Контрагенты!$C:$C,$EB6,Контрагенты!$E:$E,$EC6,Контрагенты!$B:$B,U$2))</f>
        <v>0</v>
      </c>
      <c r="V6" s="33">
        <f>IF($EB6="","",SUMIFS(Контрагенты!$F:$F,Контрагенты!$I:$I,"Прочие расходы (OPEX)",Контрагенты!$C:$C,$EB6,Контрагенты!$E:$E,$EC6,Контрагенты!$B:$B,V$2))</f>
        <v>0</v>
      </c>
      <c r="W6" s="33">
        <f>IF($EB6="","",SUMIFS(Контрагенты!$F:$F,Контрагенты!$I:$I,"Прочие расходы (OPEX)",Контрагенты!$C:$C,$EB6,Контрагенты!$E:$E,$EC6,Контрагенты!$B:$B,W$2))</f>
        <v>0</v>
      </c>
      <c r="X6" s="33">
        <f>IF($EB6="","",SUMIFS(Контрагенты!$F:$F,Контрагенты!$I:$I,"Прочие расходы (OPEX)",Контрагенты!$C:$C,$EB6,Контрагенты!$E:$E,$EC6,Контрагенты!$B:$B,X$2))</f>
        <v>0</v>
      </c>
      <c r="Y6" s="33">
        <f>IF($EB6="","",SUMIFS(Контрагенты!$F:$F,Контрагенты!$I:$I,"Прочие расходы (OPEX)",Контрагенты!$C:$C,$EB6,Контрагенты!$E:$E,$EC6,Контрагенты!$B:$B,Y$2))</f>
        <v>0</v>
      </c>
      <c r="Z6" s="33">
        <f>IF($EB6="","",SUMIFS(Контрагенты!$F:$F,Контрагенты!$I:$I,"Прочие расходы (OPEX)",Контрагенты!$C:$C,$EB6,Контрагенты!$E:$E,$EC6,Контрагенты!$B:$B,Z$2))</f>
        <v>0</v>
      </c>
      <c r="AA6" s="33">
        <f>IF($EB6="","",SUMIFS(Контрагенты!$F:$F,Контрагенты!$I:$I,"Прочие расходы (OPEX)",Контрагенты!$C:$C,$EB6,Контрагенты!$E:$E,$EC6,Контрагенты!$B:$B,AA$2))</f>
        <v>0</v>
      </c>
      <c r="AB6" s="33">
        <f>IF($EB6="","",SUMIFS(Контрагенты!$F:$F,Контрагенты!$I:$I,"Прочие расходы (OPEX)",Контрагенты!$C:$C,$EB6,Контрагенты!$E:$E,$EC6,Контрагенты!$B:$B,AB$2))</f>
        <v>0</v>
      </c>
      <c r="AC6" s="33">
        <f>IF($EB6="","",SUMIFS(Контрагенты!$F:$F,Контрагенты!$I:$I,"Прочие расходы (OPEX)",Контрагенты!$C:$C,$EB6,Контрагенты!$E:$E,$EC6,Контрагенты!$B:$B,AC$2))</f>
        <v>0</v>
      </c>
      <c r="AD6" s="33">
        <f>IF($EB6="","",SUMIFS(Контрагенты!$F:$F,Контрагенты!$I:$I,"Прочие расходы (OPEX)",Контрагенты!$C:$C,$EB6,Контрагенты!$E:$E,$EC6,Контрагенты!$B:$B,AD$2))</f>
        <v>0</v>
      </c>
      <c r="AE6" s="33">
        <f>IF($EB6="","",SUMIFS(Контрагенты!$F:$F,Контрагенты!$I:$I,"Прочие расходы (OPEX)",Контрагенты!$C:$C,$EB6,Контрагенты!$E:$E,$EC6,Контрагенты!$B:$B,AE$2))</f>
        <v>0</v>
      </c>
      <c r="AF6" s="33">
        <f>IF($EB6="","",SUMIFS(Контрагенты!$F:$F,Контрагенты!$I:$I,"Прочие расходы (OPEX)",Контрагенты!$C:$C,$EB6,Контрагенты!$E:$E,$EC6,Контрагенты!$B:$B,AF$2))</f>
        <v>0</v>
      </c>
      <c r="AG6" s="33">
        <f>IF($EB6="","",SUMIFS(Контрагенты!$F:$F,Контрагенты!$I:$I,"Прочие расходы (OPEX)",Контрагенты!$C:$C,$EB6,Контрагенты!$E:$E,$EC6,Контрагенты!$B:$B,AG$2))</f>
        <v>0</v>
      </c>
      <c r="AH6" s="33">
        <f>IF($EB6="","",SUMIFS(Контрагенты!$F:$F,Контрагенты!$I:$I,"Прочие расходы (OPEX)",Контрагенты!$C:$C,$EB6,Контрагенты!$E:$E,$EC6,Контрагенты!$B:$B,AH$2))</f>
        <v>0</v>
      </c>
      <c r="AI6" s="33">
        <f>IF($EB6="","",SUMIFS(Контрагенты!$F:$F,Контрагенты!$I:$I,"Прочие расходы (OPEX)",Контрагенты!$C:$C,$EB6,Контрагенты!$E:$E,$EC6,Контрагенты!$B:$B,AI$2))</f>
        <v>0</v>
      </c>
      <c r="AJ6" s="33">
        <f>IF($EB6="","",SUMIFS(Контрагенты!$F:$F,Контрагенты!$I:$I,"Прочие расходы (OPEX)",Контрагенты!$C:$C,$EB6,Контрагенты!$E:$E,$EC6,Контрагенты!$B:$B,AJ$2))</f>
        <v>0</v>
      </c>
      <c r="AK6" s="33">
        <f>IF($EB6="","",SUMIFS(Контрагенты!$F:$F,Контрагенты!$I:$I,"Прочие расходы (OPEX)",Контрагенты!$C:$C,$EB6,Контрагенты!$E:$E,$EC6,Контрагенты!$B:$B,AK$2))</f>
        <v>0</v>
      </c>
      <c r="AL6" s="33">
        <f>IF($EB6="","",SUMIFS(Контрагенты!$F:$F,Контрагенты!$I:$I,"Прочие расходы (OPEX)",Контрагенты!$C:$C,$EB6,Контрагенты!$E:$E,$EC6,Контрагенты!$B:$B,AL$2))</f>
        <v>0</v>
      </c>
      <c r="AM6" s="33">
        <f>IF($EB6="","",SUMIFS(Контрагенты!$F:$F,Контрагенты!$I:$I,"Прочие расходы (OPEX)",Контрагенты!$C:$C,$EB6,Контрагенты!$E:$E,$EC6,Контрагенты!$B:$B,AM$2))</f>
        <v>0</v>
      </c>
      <c r="AN6" s="33">
        <f>IF($EB6="","",SUMIFS(Контрагенты!$F:$F,Контрагенты!$I:$I,"Прочие расходы (OPEX)",Контрагенты!$C:$C,$EB6,Контрагенты!$E:$E,$EC6,Контрагенты!$B:$B,AN$2))</f>
        <v>0</v>
      </c>
      <c r="AO6" s="33">
        <f>IF($EB6="","",SUMIFS(Контрагенты!$F:$F,Контрагенты!$I:$I,"Прочие расходы (OPEX)",Контрагенты!$C:$C,$EB6,Контрагенты!$E:$E,$EC6,Контрагенты!$B:$B,AO$2))</f>
        <v>0</v>
      </c>
      <c r="AP6" s="33">
        <f>IF($EB6="","",SUMIFS(Контрагенты!$F:$F,Контрагенты!$I:$I,"Прочие расходы (OPEX)",Контрагенты!$C:$C,$EB6,Контрагенты!$E:$E,$EC6,Контрагенты!$B:$B,AP$2))</f>
        <v>0</v>
      </c>
      <c r="AQ6" s="33">
        <f>IF($EB6="","",SUMIFS(Контрагенты!$F:$F,Контрагенты!$I:$I,"Прочие расходы (OPEX)",Контрагенты!$C:$C,$EB6,Контрагенты!$E:$E,$EC6,Контрагенты!$B:$B,AQ$2))</f>
        <v>0</v>
      </c>
      <c r="AR6" s="33">
        <f>IF($EB6="","",SUMIFS(Контрагенты!$F:$F,Контрагенты!$I:$I,"Прочие расходы (OPEX)",Контрагенты!$C:$C,$EB6,Контрагенты!$E:$E,$EC6,Контрагенты!$B:$B,AR$2))</f>
        <v>0</v>
      </c>
      <c r="AS6" s="33">
        <f>IF($EB6="","",SUMIFS(Контрагенты!$F:$F,Контрагенты!$I:$I,"Прочие расходы (OPEX)",Контрагенты!$C:$C,$EB6,Контрагенты!$E:$E,$EC6,Контрагенты!$B:$B,AS$2))</f>
        <v>0</v>
      </c>
      <c r="AT6" s="33">
        <f>IF($EB6="","",SUMIFS(Контрагенты!$F:$F,Контрагенты!$I:$I,"Прочие расходы (OPEX)",Контрагенты!$C:$C,$EB6,Контрагенты!$E:$E,$EC6,Контрагенты!$B:$B,AT$2))</f>
        <v>0</v>
      </c>
      <c r="AU6" s="33">
        <f>IF($EB6="","",SUMIFS(Контрагенты!$F:$F,Контрагенты!$I:$I,"Прочие расходы (OPEX)",Контрагенты!$C:$C,$EB6,Контрагенты!$E:$E,$EC6,Контрагенты!$B:$B,AU$2))</f>
        <v>0</v>
      </c>
      <c r="AV6" s="33">
        <f>IF($EB6="","",SUMIFS(Контрагенты!$F:$F,Контрагенты!$I:$I,"Прочие расходы (OPEX)",Контрагенты!$C:$C,$EB6,Контрагенты!$E:$E,$EC6,Контрагенты!$B:$B,AV$2))</f>
        <v>0</v>
      </c>
      <c r="AW6" s="33">
        <f>IF($EB6="","",SUMIFS(Контрагенты!$F:$F,Контрагенты!$I:$I,"Прочие расходы (OPEX)",Контрагенты!$C:$C,$EB6,Контрагенты!$E:$E,$EC6,Контрагенты!$B:$B,AW$2))</f>
        <v>0</v>
      </c>
      <c r="AX6" s="33">
        <f>IF($EB6="","",SUMIFS(Контрагенты!$F:$F,Контрагенты!$I:$I,"Прочие расходы (OPEX)",Контрагенты!$C:$C,$EB6,Контрагенты!$E:$E,$EC6,Контрагенты!$B:$B,AX$2))</f>
        <v>0</v>
      </c>
      <c r="AY6" s="33">
        <f>IF($EB6="","",SUMIFS(Контрагенты!$F:$F,Контрагенты!$I:$I,"Прочие расходы (OPEX)",Контрагенты!$C:$C,$EB6,Контрагенты!$E:$E,$EC6,Контрагенты!$B:$B,AY$2))</f>
        <v>0</v>
      </c>
      <c r="AZ6" s="33">
        <f>IF($EB6="","",SUMIFS(Контрагенты!$F:$F,Контрагенты!$I:$I,"Прочие расходы (OPEX)",Контрагенты!$C:$C,$EB6,Контрагенты!$E:$E,$EC6,Контрагенты!$B:$B,AZ$2))</f>
        <v>0</v>
      </c>
      <c r="BA6" s="33">
        <f>IF($EB6="","",SUMIFS(Контрагенты!$F:$F,Контрагенты!$I:$I,"Прочие расходы (OPEX)",Контрагенты!$C:$C,$EB6,Контрагенты!$E:$E,$EC6,Контрагенты!$B:$B,BA$2))</f>
        <v>0</v>
      </c>
      <c r="BB6" s="33">
        <f>IF($EB6="","",SUMIFS(Контрагенты!$F:$F,Контрагенты!$I:$I,"Прочие расходы (OPEX)",Контрагенты!$C:$C,$EB6,Контрагенты!$E:$E,$EC6,Контрагенты!$B:$B,BB$2))</f>
        <v>0</v>
      </c>
      <c r="BC6" s="33">
        <f>IF($EB6="","",SUMIFS(Контрагенты!$F:$F,Контрагенты!$I:$I,"Прочие расходы (OPEX)",Контрагенты!$C:$C,$EB6,Контрагенты!$E:$E,$EC6,Контрагенты!$B:$B,BC$2))</f>
        <v>0</v>
      </c>
      <c r="BD6" s="33">
        <f>IF($EB6="","",SUMIFS(Контрагенты!$F:$F,Контрагенты!$I:$I,"Прочие расходы (OPEX)",Контрагенты!$C:$C,$EB6,Контрагенты!$E:$E,$EC6,Контрагенты!$B:$B,BD$2))</f>
        <v>0</v>
      </c>
      <c r="BE6" s="33">
        <f>IF($EB6="","",SUMIFS(Контрагенты!$F:$F,Контрагенты!$I:$I,"Прочие расходы (OPEX)",Контрагенты!$C:$C,$EB6,Контрагенты!$E:$E,$EC6,Контрагенты!$B:$B,BE$2))</f>
        <v>0</v>
      </c>
      <c r="BF6" s="33">
        <f>IF($EB6="","",SUMIFS(Контрагенты!$F:$F,Контрагенты!$I:$I,"Прочие расходы (OPEX)",Контрагенты!$C:$C,$EB6,Контрагенты!$E:$E,$EC6,Контрагенты!$B:$B,BF$2))</f>
        <v>0</v>
      </c>
      <c r="BG6" s="33">
        <f>IF($EB6="","",SUMIFS(Контрагенты!$F:$F,Контрагенты!$I:$I,"Прочие расходы (OPEX)",Контрагенты!$C:$C,$EB6,Контрагенты!$E:$E,$EC6,Контрагенты!$B:$B,BG$2))</f>
        <v>0</v>
      </c>
      <c r="BH6" s="33">
        <f>IF($EB6="","",SUMIFS(Контрагенты!$F:$F,Контрагенты!$I:$I,"Прочие расходы (OPEX)",Контрагенты!$C:$C,$EB6,Контрагенты!$E:$E,$EC6,Контрагенты!$B:$B,BH$2))</f>
        <v>0</v>
      </c>
      <c r="BI6" s="33">
        <f>IF($EB6="","",SUMIFS(Контрагенты!$F:$F,Контрагенты!$I:$I,"Прочие расходы (OPEX)",Контрагенты!$C:$C,$EB6,Контрагенты!$E:$E,$EC6,Контрагенты!$B:$B,BI$2))</f>
        <v>0</v>
      </c>
      <c r="BJ6" s="33">
        <f>IF($EB6="","",SUMIFS(Контрагенты!$F:$F,Контрагенты!$I:$I,"Прочие расходы (OPEX)",Контрагенты!$C:$C,$EB6,Контрагенты!$E:$E,$EC6,Контрагенты!$B:$B,BJ$2))</f>
        <v>0</v>
      </c>
      <c r="BK6" s="33">
        <f>IF($EB6="","",SUMIFS(Контрагенты!$F:$F,Контрагенты!$I:$I,"Прочие расходы (OPEX)",Контрагенты!$C:$C,$EB6,Контрагенты!$E:$E,$EC6,Контрагенты!$B:$B,BK$2))</f>
        <v>0</v>
      </c>
      <c r="BL6" s="33">
        <f>IF($EB6="","",SUMIFS(Контрагенты!$F:$F,Контрагенты!$I:$I,"Прочие расходы (OPEX)",Контрагенты!$C:$C,$EB6,Контрагенты!$E:$E,$EC6,Контрагенты!$B:$B,BL$2))</f>
        <v>0</v>
      </c>
      <c r="BM6" s="33">
        <f>IF($EB6="","",SUMIFS(Контрагенты!$F:$F,Контрагенты!$I:$I,"Прочие расходы (OPEX)",Контрагенты!$C:$C,$EB6,Контрагенты!$E:$E,$EC6,Контрагенты!$B:$B,BM$2))</f>
        <v>0</v>
      </c>
      <c r="BN6" s="33">
        <f>IF($EB6="","",SUMIFS(Контрагенты!$F:$F,Контрагенты!$I:$I,"Прочие расходы (OPEX)",Контрагенты!$C:$C,$EB6,Контрагенты!$E:$E,$EC6,Контрагенты!$B:$B,BN$2))</f>
        <v>0</v>
      </c>
      <c r="BO6" s="33">
        <f>IF($EB6="","",SUMIFS(Контрагенты!$F:$F,Контрагенты!$I:$I,"Прочие расходы (OPEX)",Контрагенты!$C:$C,$EB6,Контрагенты!$E:$E,$EC6,Контрагенты!$B:$B,BO$2))</f>
        <v>0</v>
      </c>
      <c r="BP6" s="33">
        <f>IF($EB6="","",SUMIFS(Контрагенты!$F:$F,Контрагенты!$I:$I,"Прочие расходы (OPEX)",Контрагенты!$C:$C,$EB6,Контрагенты!$E:$E,$EC6,Контрагенты!$B:$B,BP$2))</f>
        <v>0</v>
      </c>
      <c r="BQ6" s="33">
        <f>IF($EB6="","",SUMIFS(Контрагенты!$F:$F,Контрагенты!$I:$I,"Прочие расходы (OPEX)",Контрагенты!$C:$C,$EB6,Контрагенты!$E:$E,$EC6,Контрагенты!$B:$B,BQ$2))</f>
        <v>0</v>
      </c>
      <c r="BR6" s="33">
        <f>IF($EB6="","",SUMIFS(Контрагенты!$F:$F,Контрагенты!$I:$I,"Прочие расходы (OPEX)",Контрагенты!$C:$C,$EB6,Контрагенты!$E:$E,$EC6,Контрагенты!$B:$B,BR$2))</f>
        <v>0</v>
      </c>
      <c r="BS6" s="33">
        <f>IF($EB6="","",SUMIFS(Контрагенты!$F:$F,Контрагенты!$I:$I,"Прочие расходы (OPEX)",Контрагенты!$C:$C,$EB6,Контрагенты!$E:$E,$EC6,Контрагенты!$B:$B,BS$2))</f>
        <v>0</v>
      </c>
      <c r="BT6" s="33">
        <f>IF($EB6="","",SUMIFS(Контрагенты!$F:$F,Контрагенты!$I:$I,"Прочие расходы (OPEX)",Контрагенты!$C:$C,$EB6,Контрагенты!$E:$E,$EC6,Контрагенты!$B:$B,BT$2))</f>
        <v>0</v>
      </c>
      <c r="BU6" s="33">
        <f>IF($EB6="","",SUMIFS(Контрагенты!$F:$F,Контрагенты!$I:$I,"Прочие расходы (OPEX)",Контрагенты!$C:$C,$EB6,Контрагенты!$E:$E,$EC6,Контрагенты!$B:$B,BU$2))</f>
        <v>0</v>
      </c>
      <c r="BV6" s="33">
        <f>IF($EB6="","",SUMIFS(Контрагенты!$F:$F,Контрагенты!$I:$I,"Прочие расходы (OPEX)",Контрагенты!$C:$C,$EB6,Контрагенты!$E:$E,$EC6,Контрагенты!$B:$B,BV$2))</f>
        <v>0</v>
      </c>
      <c r="BW6" s="33">
        <f>IF($EB6="","",SUMIFS(Контрагенты!$F:$F,Контрагенты!$I:$I,"Прочие расходы (OPEX)",Контрагенты!$C:$C,$EB6,Контрагенты!$E:$E,$EC6,Контрагенты!$B:$B,BW$2))</f>
        <v>0</v>
      </c>
      <c r="BX6" s="33">
        <f>IF($EB6="","",SUMIFS(Контрагенты!$F:$F,Контрагенты!$I:$I,"Прочие расходы (OPEX)",Контрагенты!$C:$C,$EB6,Контрагенты!$E:$E,$EC6,Контрагенты!$B:$B,BX$2))</f>
        <v>0</v>
      </c>
      <c r="BY6" s="33">
        <f>IF($EB6="","",SUMIFS(Контрагенты!$F:$F,Контрагенты!$I:$I,"Прочие расходы (OPEX)",Контрагенты!$C:$C,$EB6,Контрагенты!$E:$E,$EC6,Контрагенты!$B:$B,BY$2))</f>
        <v>0</v>
      </c>
      <c r="BZ6" s="33">
        <f>IF($EB6="","",SUMIFS(Контрагенты!$F:$F,Контрагенты!$I:$I,"Прочие расходы (OPEX)",Контрагенты!$C:$C,$EB6,Контрагенты!$E:$E,$EC6,Контрагенты!$B:$B,BZ$2))</f>
        <v>0</v>
      </c>
      <c r="CA6" s="33">
        <f>IF($EB6="","",SUMIFS(Контрагенты!$F:$F,Контрагенты!$I:$I,"Прочие расходы (OPEX)",Контрагенты!$C:$C,$EB6,Контрагенты!$E:$E,$EC6,Контрагенты!$B:$B,CA$2))</f>
        <v>0</v>
      </c>
      <c r="CB6" s="33">
        <f>IF($EB6="","",SUMIFS(Контрагенты!$F:$F,Контрагенты!$I:$I,"Прочие расходы (OPEX)",Контрагенты!$C:$C,$EB6,Контрагенты!$E:$E,$EC6,Контрагенты!$B:$B,CB$2))</f>
        <v>0</v>
      </c>
      <c r="CC6" s="33">
        <f>IF($EB6="","",SUMIFS(Контрагенты!$F:$F,Контрагенты!$I:$I,"Прочие расходы (OPEX)",Контрагенты!$C:$C,$EB6,Контрагенты!$E:$E,$EC6,Контрагенты!$B:$B,CC$2))</f>
        <v>0</v>
      </c>
      <c r="CD6" s="33">
        <f>IF($EB6="","",SUMIFS(Контрагенты!$F:$F,Контрагенты!$I:$I,"Прочие расходы (OPEX)",Контрагенты!$C:$C,$EB6,Контрагенты!$E:$E,$EC6,Контрагенты!$B:$B,CD$2))</f>
        <v>0</v>
      </c>
      <c r="CE6" s="33">
        <f>IF($EB6="","",SUMIFS(Контрагенты!$F:$F,Контрагенты!$I:$I,"Прочие расходы (OPEX)",Контрагенты!$C:$C,$EB6,Контрагенты!$E:$E,$EC6,Контрагенты!$B:$B,CE$2))</f>
        <v>0</v>
      </c>
      <c r="CF6" s="33">
        <f>IF($EB6="","",SUMIFS(Контрагенты!$F:$F,Контрагенты!$I:$I,"Прочие расходы (OPEX)",Контрагенты!$C:$C,$EB6,Контрагенты!$E:$E,$EC6,Контрагенты!$B:$B,CF$2))</f>
        <v>0</v>
      </c>
      <c r="CG6" s="33">
        <f>IF($EB6="","",SUMIFS(Контрагенты!$F:$F,Контрагенты!$I:$I,"Прочие расходы (OPEX)",Контрагенты!$C:$C,$EB6,Контрагенты!$E:$E,$EC6,Контрагенты!$B:$B,CG$2))</f>
        <v>0</v>
      </c>
      <c r="CH6" s="33">
        <f>IF($EB6="","",SUMIFS(Контрагенты!$F:$F,Контрагенты!$I:$I,"Прочие расходы (OPEX)",Контрагенты!$C:$C,$EB6,Контрагенты!$E:$E,$EC6,Контрагенты!$B:$B,CH$2))</f>
        <v>0</v>
      </c>
      <c r="CI6" s="33">
        <f>IF($EB6="","",SUMIFS(Контрагенты!$F:$F,Контрагенты!$I:$I,"Прочие расходы (OPEX)",Контрагенты!$C:$C,$EB6,Контрагенты!$E:$E,$EC6,Контрагенты!$B:$B,CI$2))</f>
        <v>0</v>
      </c>
      <c r="CJ6" s="33">
        <f>IF($EB6="","",SUMIFS(Контрагенты!$F:$F,Контрагенты!$I:$I,"Прочие расходы (OPEX)",Контрагенты!$C:$C,$EB6,Контрагенты!$E:$E,$EC6,Контрагенты!$B:$B,CJ$2))</f>
        <v>0</v>
      </c>
      <c r="CK6" s="33">
        <f>IF($EB6="","",SUMIFS(Контрагенты!$F:$F,Контрагенты!$I:$I,"Прочие расходы (OPEX)",Контрагенты!$C:$C,$EB6,Контрагенты!$E:$E,$EC6,Контрагенты!$B:$B,CK$2))</f>
        <v>0</v>
      </c>
      <c r="CL6" s="33">
        <f>IF($EB6="","",SUMIFS(Контрагенты!$F:$F,Контрагенты!$I:$I,"Прочие расходы (OPEX)",Контрагенты!$C:$C,$EB6,Контрагенты!$E:$E,$EC6,Контрагенты!$B:$B,CL$2))</f>
        <v>0</v>
      </c>
      <c r="CM6" s="33">
        <f>IF($EB6="","",SUMIFS(Контрагенты!$F:$F,Контрагенты!$I:$I,"Прочие расходы (OPEX)",Контрагенты!$C:$C,$EB6,Контрагенты!$E:$E,$EC6,Контрагенты!$B:$B,CM$2))</f>
        <v>0</v>
      </c>
      <c r="CN6" s="33">
        <f>IF($EB6="","",SUMIFS(Контрагенты!$F:$F,Контрагенты!$I:$I,"Прочие расходы (OPEX)",Контрагенты!$C:$C,$EB6,Контрагенты!$E:$E,$EC6,Контрагенты!$B:$B,CN$2))</f>
        <v>0</v>
      </c>
      <c r="CO6" s="33">
        <f>IF($EB6="","",SUMIFS(Контрагенты!$F:$F,Контрагенты!$I:$I,"Прочие расходы (OPEX)",Контрагенты!$C:$C,$EB6,Контрагенты!$E:$E,$EC6,Контрагенты!$B:$B,CO$2))</f>
        <v>0</v>
      </c>
      <c r="CP6" s="33">
        <f>IF($EB6="","",SUMIFS(Контрагенты!$F:$F,Контрагенты!$I:$I,"Прочие расходы (OPEX)",Контрагенты!$C:$C,$EB6,Контрагенты!$E:$E,$EC6,Контрагенты!$B:$B,CP$2))</f>
        <v>0</v>
      </c>
      <c r="CQ6" s="33">
        <f>IF($EB6="","",SUMIFS(Контрагенты!$F:$F,Контрагенты!$I:$I,"Прочие расходы (OPEX)",Контрагенты!$C:$C,$EB6,Контрагенты!$E:$E,$EC6,Контрагенты!$B:$B,CQ$2))</f>
        <v>0</v>
      </c>
      <c r="CR6" s="33">
        <f>IF($EB6="","",SUMIFS(Контрагенты!$F:$F,Контрагенты!$I:$I,"Прочие расходы (OPEX)",Контрагенты!$C:$C,$EB6,Контрагенты!$E:$E,$EC6,Контрагенты!$B:$B,CR$2))</f>
        <v>0</v>
      </c>
      <c r="CS6" s="33">
        <f>IF($EB6="","",SUMIFS(Контрагенты!$F:$F,Контрагенты!$I:$I,"Прочие расходы (OPEX)",Контрагенты!$C:$C,$EB6,Контрагенты!$E:$E,$EC6,Контрагенты!$B:$B,CS$2))</f>
        <v>0</v>
      </c>
      <c r="CT6" s="33">
        <f>IF($EB6="","",SUMIFS(Контрагенты!$F:$F,Контрагенты!$I:$I,"Прочие расходы (OPEX)",Контрагенты!$C:$C,$EB6,Контрагенты!$E:$E,$EC6,Контрагенты!$B:$B,CT$2))</f>
        <v>0</v>
      </c>
      <c r="CU6" s="33">
        <f>IF($EB6="","",SUMIFS(Контрагенты!$F:$F,Контрагенты!$I:$I,"Прочие расходы (OPEX)",Контрагенты!$C:$C,$EB6,Контрагенты!$E:$E,$EC6,Контрагенты!$B:$B,CU$2))</f>
        <v>0</v>
      </c>
      <c r="CV6" s="33">
        <f>IF($EB6="","",SUMIFS(Контрагенты!$F:$F,Контрагенты!$I:$I,"Прочие расходы (OPEX)",Контрагенты!$C:$C,$EB6,Контрагенты!$E:$E,$EC6,Контрагенты!$B:$B,CV$2))</f>
        <v>0</v>
      </c>
      <c r="CW6" s="33">
        <f>IF($EB6="","",SUMIFS(Контрагенты!$F:$F,Контрагенты!$I:$I,"Прочие расходы (OPEX)",Контрагенты!$C:$C,$EB6,Контрагенты!$E:$E,$EC6,Контрагенты!$B:$B,CW$2))</f>
        <v>0</v>
      </c>
      <c r="CX6" s="33">
        <f>IF($EB6="","",SUMIFS(Контрагенты!$F:$F,Контрагенты!$I:$I,"Прочие расходы (OPEX)",Контрагенты!$C:$C,$EB6,Контрагенты!$E:$E,$EC6,Контрагенты!$B:$B,CX$2))</f>
        <v>0</v>
      </c>
      <c r="CY6" s="33">
        <f>IF($EB6="","",SUMIFS(Контрагенты!$F:$F,Контрагенты!$I:$I,"Прочие расходы (OPEX)",Контрагенты!$C:$C,$EB6,Контрагенты!$E:$E,$EC6,Контрагенты!$B:$B,CY$2))</f>
        <v>0</v>
      </c>
      <c r="CZ6" s="33">
        <f>IF($EB6="","",SUMIFS(Контрагенты!$F:$F,Контрагенты!$I:$I,"Прочие расходы (OPEX)",Контрагенты!$C:$C,$EB6,Контрагенты!$E:$E,$EC6,Контрагенты!$B:$B,CZ$2))</f>
        <v>0</v>
      </c>
      <c r="DA6" s="33">
        <f>IF($EB6="","",SUMIFS(Контрагенты!$F:$F,Контрагенты!$I:$I,"Прочие расходы (OPEX)",Контрагенты!$C:$C,$EB6,Контрагенты!$E:$E,$EC6,Контрагенты!$B:$B,DA$2))</f>
        <v>0</v>
      </c>
      <c r="DB6" s="33">
        <f>IF($EB6="","",SUMIFS(Контрагенты!$F:$F,Контрагенты!$I:$I,"Прочие расходы (OPEX)",Контрагенты!$C:$C,$EB6,Контрагенты!$E:$E,$EC6,Контрагенты!$B:$B,DB$2))</f>
        <v>0</v>
      </c>
      <c r="DC6" s="33">
        <f>IF($EB6="","",SUMIFS(Контрагенты!$F:$F,Контрагенты!$I:$I,"Прочие расходы (OPEX)",Контрагенты!$C:$C,$EB6,Контрагенты!$E:$E,$EC6,Контрагенты!$B:$B,DC$2))</f>
        <v>0</v>
      </c>
      <c r="DD6" s="33">
        <f>IF($EB6="","",SUMIFS(Контрагенты!$F:$F,Контрагенты!$I:$I,"Прочие расходы (OPEX)",Контрагенты!$C:$C,$EB6,Контрагенты!$E:$E,$EC6,Контрагенты!$B:$B,DD$2))</f>
        <v>0</v>
      </c>
      <c r="DE6" s="33">
        <f>IF($EB6="","",SUMIFS(Контрагенты!$F:$F,Контрагенты!$I:$I,"Прочие расходы (OPEX)",Контрагенты!$C:$C,$EB6,Контрагенты!$E:$E,$EC6,Контрагенты!$B:$B,DE$2))</f>
        <v>0</v>
      </c>
      <c r="DF6" s="33">
        <f>IF($EB6="","",SUMIFS(Контрагенты!$F:$F,Контрагенты!$I:$I,"Прочие расходы (OPEX)",Контрагенты!$C:$C,$EB6,Контрагенты!$E:$E,$EC6,Контрагенты!$B:$B,DF$2))</f>
        <v>0</v>
      </c>
      <c r="DG6" s="33">
        <f>IF($EB6="","",SUMIFS(Контрагенты!$F:$F,Контрагенты!$I:$I,"Прочие расходы (OPEX)",Контрагенты!$C:$C,$EB6,Контрагенты!$E:$E,$EC6,Контрагенты!$B:$B,DG$2))</f>
        <v>0</v>
      </c>
      <c r="DH6" s="33">
        <f>IF($EB6="","",SUMIFS(Контрагенты!$F:$F,Контрагенты!$I:$I,"Прочие расходы (OPEX)",Контрагенты!$C:$C,$EB6,Контрагенты!$E:$E,$EC6,Контрагенты!$B:$B,DH$2))</f>
        <v>0</v>
      </c>
      <c r="DI6" s="33">
        <f>IF($EB6="","",SUMIFS(Контрагенты!$F:$F,Контрагенты!$I:$I,"Прочие расходы (OPEX)",Контрагенты!$C:$C,$EB6,Контрагенты!$E:$E,$EC6,Контрагенты!$B:$B,DI$2))</f>
        <v>0</v>
      </c>
      <c r="DJ6" s="33">
        <f>IF($EB6="","",SUMIFS(Контрагенты!$F:$F,Контрагенты!$I:$I,"Прочие расходы (OPEX)",Контрагенты!$C:$C,$EB6,Контрагенты!$E:$E,$EC6,Контрагенты!$B:$B,DJ$2))</f>
        <v>0</v>
      </c>
      <c r="DK6" s="33">
        <f>IF($EB6="","",SUMIFS(Контрагенты!$F:$F,Контрагенты!$I:$I,"Прочие расходы (OPEX)",Контрагенты!$C:$C,$EB6,Контрагенты!$E:$E,$EC6,Контрагенты!$B:$B,DK$2))</f>
        <v>0</v>
      </c>
      <c r="DL6" s="33">
        <f>IF($EB6="","",SUMIFS(Контрагенты!$F:$F,Контрагенты!$I:$I,"Прочие расходы (OPEX)",Контрагенты!$C:$C,$EB6,Контрагенты!$E:$E,$EC6,Контрагенты!$B:$B,DL$2))</f>
        <v>0</v>
      </c>
      <c r="DM6" s="33">
        <f>IF($EB6="","",SUMIFS(Контрагенты!$F:$F,Контрагенты!$I:$I,"Прочие расходы (OPEX)",Контрагенты!$C:$C,$EB6,Контрагенты!$E:$E,$EC6,Контрагенты!$B:$B,DM$2))</f>
        <v>0</v>
      </c>
      <c r="DN6" s="33">
        <f>IF($EB6="","",SUMIFS(Контрагенты!$F:$F,Контрагенты!$I:$I,"Прочие расходы (OPEX)",Контрагенты!$C:$C,$EB6,Контрагенты!$E:$E,$EC6,Контрагенты!$B:$B,DN$2))</f>
        <v>0</v>
      </c>
      <c r="DO6" s="33">
        <f>IF($EB6="","",SUMIFS(Контрагенты!$F:$F,Контрагенты!$I:$I,"Прочие расходы (OPEX)",Контрагенты!$C:$C,$EB6,Контрагенты!$E:$E,$EC6,Контрагенты!$B:$B,DO$2))</f>
        <v>0</v>
      </c>
      <c r="DP6" s="33">
        <f>IF($EB6="","",SUMIFS(Контрагенты!$F:$F,Контрагенты!$I:$I,"Прочие расходы (OPEX)",Контрагенты!$C:$C,$EB6,Контрагенты!$E:$E,$EC6,Контрагенты!$B:$B,DP$2))</f>
        <v>0</v>
      </c>
      <c r="DQ6" s="33">
        <f>IF($EB6="","",SUMIFS(Контрагенты!$F:$F,Контрагенты!$I:$I,"Прочие расходы (OPEX)",Контрагенты!$C:$C,$EB6,Контрагенты!$E:$E,$EC6,Контрагенты!$B:$B,DQ$2))</f>
        <v>0</v>
      </c>
      <c r="DR6" s="33">
        <f>IF($EB6="","",SUMIFS(Контрагенты!$F:$F,Контрагенты!$I:$I,"Прочие расходы (OPEX)",Контрагенты!$C:$C,$EB6,Контрагенты!$E:$E,$EC6,Контрагенты!$B:$B,DR$2))</f>
        <v>0</v>
      </c>
      <c r="DS6" s="33">
        <f>IF($EB6="","",SUMIFS(Контрагенты!$F:$F,Контрагенты!$I:$I,"Прочие расходы (OPEX)",Контрагенты!$C:$C,$EB6,Контрагенты!$E:$E,$EC6,Контрагенты!$B:$B,DS$2))</f>
        <v>0</v>
      </c>
      <c r="DT6" s="33">
        <f>IF($EB6="","",SUMIFS(Контрагенты!$F:$F,Контрагенты!$I:$I,"Прочие расходы (OPEX)",Контрагенты!$C:$C,$EB6,Контрагенты!$E:$E,$EC6,Контрагенты!$B:$B,DT$2))</f>
        <v>0</v>
      </c>
      <c r="DU6" s="33">
        <f>IF($EB6="","",SUMIFS(Контрагенты!$F:$F,Контрагенты!$I:$I,"Прочие расходы (OPEX)",Контрагенты!$C:$C,$EB6,Контрагенты!$E:$E,$EC6,Контрагенты!$B:$B,DU$2))</f>
        <v>0</v>
      </c>
      <c r="DV6" s="33">
        <f>IF($EB6="","",SUMIFS(Контрагенты!$F:$F,Контрагенты!$I:$I,"Прочие расходы (OPEX)",Контрагенты!$C:$C,$EB6,Контрагенты!$E:$E,$EC6,Контрагенты!$B:$B,DV$2))</f>
        <v>0</v>
      </c>
      <c r="DW6" s="33">
        <f>IF($EB6="","",SUMIFS(Контрагенты!$F:$F,Контрагенты!$I:$I,"Прочие расходы (OPEX)",Контрагенты!$C:$C,$EB6,Контрагенты!$E:$E,$EC6,Контрагенты!$B:$B,DW$2))</f>
        <v>0</v>
      </c>
      <c r="DX6" s="33">
        <f>IF($EB6="","",SUMIFS(Контрагенты!$F:$F,Контрагенты!$I:$I,"Прочие расходы (OPEX)",Контрагенты!$C:$C,$EB6,Контрагенты!$E:$E,$EC6,Контрагенты!$B:$B,DX$2))</f>
        <v>0</v>
      </c>
      <c r="DY6" s="33">
        <f>IF($EB6="","",SUMIFS(Контрагенты!$F:$F,Контрагенты!$I:$I,"Прочие расходы (OPEX)",Контрагенты!$C:$C,$EB6,Контрагенты!$E:$E,$EC6,Контрагенты!$B:$B,DY$2))</f>
        <v>0</v>
      </c>
      <c r="DZ6" s="33">
        <f>IF($EB6="","",SUMIFS(Контрагенты!$F:$F,Контрагенты!$I:$I,"Прочие расходы (OPEX)",Контрагенты!$C:$C,$EB6,Контрагенты!$E:$E,$EC6,Контрагенты!$B:$B,DZ$2))</f>
        <v>0</v>
      </c>
      <c r="EB6" s="33" t="s">
        <v>204</v>
      </c>
      <c r="EC6" s="33" t="s">
        <v>159</v>
      </c>
    </row>
    <row r="7" spans="1:133" s="33" customFormat="1">
      <c r="A7" s="33" t="str">
        <f>IF(EB7="","",IFERROR(INDEX(Контрагенты!$H:$H,MATCH(1,INDEX((Контрагенты!$C:$C=EB7)*(Контрагенты!$I:$I="Прочие расходы (OPEX)"),0),0)),""))</f>
        <v>Оплата по договору №01/2026 от 04.06.2026 за аренду дома. Сумма 100000-00, без НДС</v>
      </c>
      <c r="B7" s="33" t="str">
        <f t="shared" si="6"/>
        <v>ВЕЛЬМОЖИНА ОЛЬГА НИКОЛАЕВНА</v>
      </c>
      <c r="C7" s="33" t="str">
        <f t="shared" si="6"/>
        <v>№01/2026</v>
      </c>
      <c r="H7" s="34">
        <f t="shared" si="7"/>
        <v>200000</v>
      </c>
      <c r="I7" s="33">
        <f>IF($EB7="","",SUMIFS(Контрагенты!$F:$F,Контрагенты!$I:$I,"Прочие расходы (OPEX)",Контрагенты!$C:$C,$EB7,Контрагенты!$E:$E,$EC7,Контрагенты!$B:$B,I$2))</f>
        <v>0</v>
      </c>
      <c r="J7" s="33">
        <f>IF($EB7="","",SUMIFS(Контрагенты!$F:$F,Контрагенты!$I:$I,"Прочие расходы (OPEX)",Контрагенты!$C:$C,$EB7,Контрагенты!$E:$E,$EC7,Контрагенты!$B:$B,J$2))</f>
        <v>0</v>
      </c>
      <c r="K7" s="33">
        <f>IF($EB7="","",SUMIFS(Контрагенты!$F:$F,Контрагенты!$I:$I,"Прочие расходы (OPEX)",Контрагенты!$C:$C,$EB7,Контрагенты!$E:$E,$EC7,Контрагенты!$B:$B,K$2))</f>
        <v>0</v>
      </c>
      <c r="L7" s="33">
        <f>IF($EB7="","",SUMIFS(Контрагенты!$F:$F,Контрагенты!$I:$I,"Прочие расходы (OPEX)",Контрагенты!$C:$C,$EB7,Контрагенты!$E:$E,$EC7,Контрагенты!$B:$B,L$2))</f>
        <v>200000</v>
      </c>
      <c r="M7" s="33">
        <f>IF($EB7="","",SUMIFS(Контрагенты!$F:$F,Контрагенты!$I:$I,"Прочие расходы (OPEX)",Контрагенты!$C:$C,$EB7,Контрагенты!$E:$E,$EC7,Контрагенты!$B:$B,M$2))</f>
        <v>0</v>
      </c>
      <c r="N7" s="33">
        <f>IF($EB7="","",SUMIFS(Контрагенты!$F:$F,Контрагенты!$I:$I,"Прочие расходы (OPEX)",Контрагенты!$C:$C,$EB7,Контрагенты!$E:$E,$EC7,Контрагенты!$B:$B,N$2))</f>
        <v>0</v>
      </c>
      <c r="O7" s="33">
        <f>IF($EB7="","",SUMIFS(Контрагенты!$F:$F,Контрагенты!$I:$I,"Прочие расходы (OPEX)",Контрагенты!$C:$C,$EB7,Контрагенты!$E:$E,$EC7,Контрагенты!$B:$B,O$2))</f>
        <v>0</v>
      </c>
      <c r="P7" s="33">
        <f>IF($EB7="","",SUMIFS(Контрагенты!$F:$F,Контрагенты!$I:$I,"Прочие расходы (OPEX)",Контрагенты!$C:$C,$EB7,Контрагенты!$E:$E,$EC7,Контрагенты!$B:$B,P$2))</f>
        <v>0</v>
      </c>
      <c r="Q7" s="33">
        <f>IF($EB7="","",SUMIFS(Контрагенты!$F:$F,Контрагенты!$I:$I,"Прочие расходы (OPEX)",Контрагенты!$C:$C,$EB7,Контрагенты!$E:$E,$EC7,Контрагенты!$B:$B,Q$2))</f>
        <v>0</v>
      </c>
      <c r="R7" s="33">
        <f>IF($EB7="","",SUMIFS(Контрагенты!$F:$F,Контрагенты!$I:$I,"Прочие расходы (OPEX)",Контрагенты!$C:$C,$EB7,Контрагенты!$E:$E,$EC7,Контрагенты!$B:$B,R$2))</f>
        <v>0</v>
      </c>
      <c r="S7" s="33">
        <f>IF($EB7="","",SUMIFS(Контрагенты!$F:$F,Контрагенты!$I:$I,"Прочие расходы (OPEX)",Контрагенты!$C:$C,$EB7,Контрагенты!$E:$E,$EC7,Контрагенты!$B:$B,S$2))</f>
        <v>0</v>
      </c>
      <c r="T7" s="33">
        <f>IF($EB7="","",SUMIFS(Контрагенты!$F:$F,Контрагенты!$I:$I,"Прочие расходы (OPEX)",Контрагенты!$C:$C,$EB7,Контрагенты!$E:$E,$EC7,Контрагенты!$B:$B,T$2))</f>
        <v>0</v>
      </c>
      <c r="U7" s="33">
        <f>IF($EB7="","",SUMIFS(Контрагенты!$F:$F,Контрагенты!$I:$I,"Прочие расходы (OPEX)",Контрагенты!$C:$C,$EB7,Контрагенты!$E:$E,$EC7,Контрагенты!$B:$B,U$2))</f>
        <v>0</v>
      </c>
      <c r="V7" s="33">
        <f>IF($EB7="","",SUMIFS(Контрагенты!$F:$F,Контрагенты!$I:$I,"Прочие расходы (OPEX)",Контрагенты!$C:$C,$EB7,Контрагенты!$E:$E,$EC7,Контрагенты!$B:$B,V$2))</f>
        <v>0</v>
      </c>
      <c r="W7" s="33">
        <f>IF($EB7="","",SUMIFS(Контрагенты!$F:$F,Контрагенты!$I:$I,"Прочие расходы (OPEX)",Контрагенты!$C:$C,$EB7,Контрагенты!$E:$E,$EC7,Контрагенты!$B:$B,W$2))</f>
        <v>0</v>
      </c>
      <c r="X7" s="33">
        <f>IF($EB7="","",SUMIFS(Контрагенты!$F:$F,Контрагенты!$I:$I,"Прочие расходы (OPEX)",Контрагенты!$C:$C,$EB7,Контрагенты!$E:$E,$EC7,Контрагенты!$B:$B,X$2))</f>
        <v>0</v>
      </c>
      <c r="Y7" s="33">
        <f>IF($EB7="","",SUMIFS(Контрагенты!$F:$F,Контрагенты!$I:$I,"Прочие расходы (OPEX)",Контрагенты!$C:$C,$EB7,Контрагенты!$E:$E,$EC7,Контрагенты!$B:$B,Y$2))</f>
        <v>0</v>
      </c>
      <c r="Z7" s="33">
        <f>IF($EB7="","",SUMIFS(Контрагенты!$F:$F,Контрагенты!$I:$I,"Прочие расходы (OPEX)",Контрагенты!$C:$C,$EB7,Контрагенты!$E:$E,$EC7,Контрагенты!$B:$B,Z$2))</f>
        <v>0</v>
      </c>
      <c r="AA7" s="33">
        <f>IF($EB7="","",SUMIFS(Контрагенты!$F:$F,Контрагенты!$I:$I,"Прочие расходы (OPEX)",Контрагенты!$C:$C,$EB7,Контрагенты!$E:$E,$EC7,Контрагенты!$B:$B,AA$2))</f>
        <v>0</v>
      </c>
      <c r="AB7" s="33">
        <f>IF($EB7="","",SUMIFS(Контрагенты!$F:$F,Контрагенты!$I:$I,"Прочие расходы (OPEX)",Контрагенты!$C:$C,$EB7,Контрагенты!$E:$E,$EC7,Контрагенты!$B:$B,AB$2))</f>
        <v>0</v>
      </c>
      <c r="AC7" s="33">
        <f>IF($EB7="","",SUMIFS(Контрагенты!$F:$F,Контрагенты!$I:$I,"Прочие расходы (OPEX)",Контрагенты!$C:$C,$EB7,Контрагенты!$E:$E,$EC7,Контрагенты!$B:$B,AC$2))</f>
        <v>0</v>
      </c>
      <c r="AD7" s="33">
        <f>IF($EB7="","",SUMIFS(Контрагенты!$F:$F,Контрагенты!$I:$I,"Прочие расходы (OPEX)",Контрагенты!$C:$C,$EB7,Контрагенты!$E:$E,$EC7,Контрагенты!$B:$B,AD$2))</f>
        <v>0</v>
      </c>
      <c r="AE7" s="33">
        <f>IF($EB7="","",SUMIFS(Контрагенты!$F:$F,Контрагенты!$I:$I,"Прочие расходы (OPEX)",Контрагенты!$C:$C,$EB7,Контрагенты!$E:$E,$EC7,Контрагенты!$B:$B,AE$2))</f>
        <v>0</v>
      </c>
      <c r="AF7" s="33">
        <f>IF($EB7="","",SUMIFS(Контрагенты!$F:$F,Контрагенты!$I:$I,"Прочие расходы (OPEX)",Контрагенты!$C:$C,$EB7,Контрагенты!$E:$E,$EC7,Контрагенты!$B:$B,AF$2))</f>
        <v>0</v>
      </c>
      <c r="AG7" s="33">
        <f>IF($EB7="","",SUMIFS(Контрагенты!$F:$F,Контрагенты!$I:$I,"Прочие расходы (OPEX)",Контрагенты!$C:$C,$EB7,Контрагенты!$E:$E,$EC7,Контрагенты!$B:$B,AG$2))</f>
        <v>0</v>
      </c>
      <c r="AH7" s="33">
        <f>IF($EB7="","",SUMIFS(Контрагенты!$F:$F,Контрагенты!$I:$I,"Прочие расходы (OPEX)",Контрагенты!$C:$C,$EB7,Контрагенты!$E:$E,$EC7,Контрагенты!$B:$B,AH$2))</f>
        <v>0</v>
      </c>
      <c r="AI7" s="33">
        <f>IF($EB7="","",SUMIFS(Контрагенты!$F:$F,Контрагенты!$I:$I,"Прочие расходы (OPEX)",Контрагенты!$C:$C,$EB7,Контрагенты!$E:$E,$EC7,Контрагенты!$B:$B,AI$2))</f>
        <v>0</v>
      </c>
      <c r="AJ7" s="33">
        <f>IF($EB7="","",SUMIFS(Контрагенты!$F:$F,Контрагенты!$I:$I,"Прочие расходы (OPEX)",Контрагенты!$C:$C,$EB7,Контрагенты!$E:$E,$EC7,Контрагенты!$B:$B,AJ$2))</f>
        <v>0</v>
      </c>
      <c r="AK7" s="33">
        <f>IF($EB7="","",SUMIFS(Контрагенты!$F:$F,Контрагенты!$I:$I,"Прочие расходы (OPEX)",Контрагенты!$C:$C,$EB7,Контрагенты!$E:$E,$EC7,Контрагенты!$B:$B,AK$2))</f>
        <v>0</v>
      </c>
      <c r="AL7" s="33">
        <f>IF($EB7="","",SUMIFS(Контрагенты!$F:$F,Контрагенты!$I:$I,"Прочие расходы (OPEX)",Контрагенты!$C:$C,$EB7,Контрагенты!$E:$E,$EC7,Контрагенты!$B:$B,AL$2))</f>
        <v>0</v>
      </c>
      <c r="AM7" s="33">
        <f>IF($EB7="","",SUMIFS(Контрагенты!$F:$F,Контрагенты!$I:$I,"Прочие расходы (OPEX)",Контрагенты!$C:$C,$EB7,Контрагенты!$E:$E,$EC7,Контрагенты!$B:$B,AM$2))</f>
        <v>0</v>
      </c>
      <c r="AN7" s="33">
        <f>IF($EB7="","",SUMIFS(Контрагенты!$F:$F,Контрагенты!$I:$I,"Прочие расходы (OPEX)",Контрагенты!$C:$C,$EB7,Контрагенты!$E:$E,$EC7,Контрагенты!$B:$B,AN$2))</f>
        <v>0</v>
      </c>
      <c r="AO7" s="33">
        <f>IF($EB7="","",SUMIFS(Контрагенты!$F:$F,Контрагенты!$I:$I,"Прочие расходы (OPEX)",Контрагенты!$C:$C,$EB7,Контрагенты!$E:$E,$EC7,Контрагенты!$B:$B,AO$2))</f>
        <v>0</v>
      </c>
      <c r="AP7" s="33">
        <f>IF($EB7="","",SUMIFS(Контрагенты!$F:$F,Контрагенты!$I:$I,"Прочие расходы (OPEX)",Контрагенты!$C:$C,$EB7,Контрагенты!$E:$E,$EC7,Контрагенты!$B:$B,AP$2))</f>
        <v>0</v>
      </c>
      <c r="AQ7" s="33">
        <f>IF($EB7="","",SUMIFS(Контрагенты!$F:$F,Контрагенты!$I:$I,"Прочие расходы (OPEX)",Контрагенты!$C:$C,$EB7,Контрагенты!$E:$E,$EC7,Контрагенты!$B:$B,AQ$2))</f>
        <v>0</v>
      </c>
      <c r="AR7" s="33">
        <f>IF($EB7="","",SUMIFS(Контрагенты!$F:$F,Контрагенты!$I:$I,"Прочие расходы (OPEX)",Контрагенты!$C:$C,$EB7,Контрагенты!$E:$E,$EC7,Контрагенты!$B:$B,AR$2))</f>
        <v>0</v>
      </c>
      <c r="AS7" s="33">
        <f>IF($EB7="","",SUMIFS(Контрагенты!$F:$F,Контрагенты!$I:$I,"Прочие расходы (OPEX)",Контрагенты!$C:$C,$EB7,Контрагенты!$E:$E,$EC7,Контрагенты!$B:$B,AS$2))</f>
        <v>0</v>
      </c>
      <c r="AT7" s="33">
        <f>IF($EB7="","",SUMIFS(Контрагенты!$F:$F,Контрагенты!$I:$I,"Прочие расходы (OPEX)",Контрагенты!$C:$C,$EB7,Контрагенты!$E:$E,$EC7,Контрагенты!$B:$B,AT$2))</f>
        <v>0</v>
      </c>
      <c r="AU7" s="33">
        <f>IF($EB7="","",SUMIFS(Контрагенты!$F:$F,Контрагенты!$I:$I,"Прочие расходы (OPEX)",Контрагенты!$C:$C,$EB7,Контрагенты!$E:$E,$EC7,Контрагенты!$B:$B,AU$2))</f>
        <v>0</v>
      </c>
      <c r="AV7" s="33">
        <f>IF($EB7="","",SUMIFS(Контрагенты!$F:$F,Контрагенты!$I:$I,"Прочие расходы (OPEX)",Контрагенты!$C:$C,$EB7,Контрагенты!$E:$E,$EC7,Контрагенты!$B:$B,AV$2))</f>
        <v>0</v>
      </c>
      <c r="AW7" s="33">
        <f>IF($EB7="","",SUMIFS(Контрагенты!$F:$F,Контрагенты!$I:$I,"Прочие расходы (OPEX)",Контрагенты!$C:$C,$EB7,Контрагенты!$E:$E,$EC7,Контрагенты!$B:$B,AW$2))</f>
        <v>0</v>
      </c>
      <c r="AX7" s="33">
        <f>IF($EB7="","",SUMIFS(Контрагенты!$F:$F,Контрагенты!$I:$I,"Прочие расходы (OPEX)",Контрагенты!$C:$C,$EB7,Контрагенты!$E:$E,$EC7,Контрагенты!$B:$B,AX$2))</f>
        <v>0</v>
      </c>
      <c r="AY7" s="33">
        <f>IF($EB7="","",SUMIFS(Контрагенты!$F:$F,Контрагенты!$I:$I,"Прочие расходы (OPEX)",Контрагенты!$C:$C,$EB7,Контрагенты!$E:$E,$EC7,Контрагенты!$B:$B,AY$2))</f>
        <v>0</v>
      </c>
      <c r="AZ7" s="33">
        <f>IF($EB7="","",SUMIFS(Контрагенты!$F:$F,Контрагенты!$I:$I,"Прочие расходы (OPEX)",Контрагенты!$C:$C,$EB7,Контрагенты!$E:$E,$EC7,Контрагенты!$B:$B,AZ$2))</f>
        <v>0</v>
      </c>
      <c r="BA7" s="33">
        <f>IF($EB7="","",SUMIFS(Контрагенты!$F:$F,Контрагенты!$I:$I,"Прочие расходы (OPEX)",Контрагенты!$C:$C,$EB7,Контрагенты!$E:$E,$EC7,Контрагенты!$B:$B,BA$2))</f>
        <v>0</v>
      </c>
      <c r="BB7" s="33">
        <f>IF($EB7="","",SUMIFS(Контрагенты!$F:$F,Контрагенты!$I:$I,"Прочие расходы (OPEX)",Контрагенты!$C:$C,$EB7,Контрагенты!$E:$E,$EC7,Контрагенты!$B:$B,BB$2))</f>
        <v>0</v>
      </c>
      <c r="BC7" s="33">
        <f>IF($EB7="","",SUMIFS(Контрагенты!$F:$F,Контрагенты!$I:$I,"Прочие расходы (OPEX)",Контрагенты!$C:$C,$EB7,Контрагенты!$E:$E,$EC7,Контрагенты!$B:$B,BC$2))</f>
        <v>0</v>
      </c>
      <c r="BD7" s="33">
        <f>IF($EB7="","",SUMIFS(Контрагенты!$F:$F,Контрагенты!$I:$I,"Прочие расходы (OPEX)",Контрагенты!$C:$C,$EB7,Контрагенты!$E:$E,$EC7,Контрагенты!$B:$B,BD$2))</f>
        <v>0</v>
      </c>
      <c r="BE7" s="33">
        <f>IF($EB7="","",SUMIFS(Контрагенты!$F:$F,Контрагенты!$I:$I,"Прочие расходы (OPEX)",Контрагенты!$C:$C,$EB7,Контрагенты!$E:$E,$EC7,Контрагенты!$B:$B,BE$2))</f>
        <v>0</v>
      </c>
      <c r="BF7" s="33">
        <f>IF($EB7="","",SUMIFS(Контрагенты!$F:$F,Контрагенты!$I:$I,"Прочие расходы (OPEX)",Контрагенты!$C:$C,$EB7,Контрагенты!$E:$E,$EC7,Контрагенты!$B:$B,BF$2))</f>
        <v>0</v>
      </c>
      <c r="BG7" s="33">
        <f>IF($EB7="","",SUMIFS(Контрагенты!$F:$F,Контрагенты!$I:$I,"Прочие расходы (OPEX)",Контрагенты!$C:$C,$EB7,Контрагенты!$E:$E,$EC7,Контрагенты!$B:$B,BG$2))</f>
        <v>0</v>
      </c>
      <c r="BH7" s="33">
        <f>IF($EB7="","",SUMIFS(Контрагенты!$F:$F,Контрагенты!$I:$I,"Прочие расходы (OPEX)",Контрагенты!$C:$C,$EB7,Контрагенты!$E:$E,$EC7,Контрагенты!$B:$B,BH$2))</f>
        <v>0</v>
      </c>
      <c r="BI7" s="33">
        <f>IF($EB7="","",SUMIFS(Контрагенты!$F:$F,Контрагенты!$I:$I,"Прочие расходы (OPEX)",Контрагенты!$C:$C,$EB7,Контрагенты!$E:$E,$EC7,Контрагенты!$B:$B,BI$2))</f>
        <v>0</v>
      </c>
      <c r="BJ7" s="33">
        <f>IF($EB7="","",SUMIFS(Контрагенты!$F:$F,Контрагенты!$I:$I,"Прочие расходы (OPEX)",Контрагенты!$C:$C,$EB7,Контрагенты!$E:$E,$EC7,Контрагенты!$B:$B,BJ$2))</f>
        <v>0</v>
      </c>
      <c r="BK7" s="33">
        <f>IF($EB7="","",SUMIFS(Контрагенты!$F:$F,Контрагенты!$I:$I,"Прочие расходы (OPEX)",Контрагенты!$C:$C,$EB7,Контрагенты!$E:$E,$EC7,Контрагенты!$B:$B,BK$2))</f>
        <v>0</v>
      </c>
      <c r="BL7" s="33">
        <f>IF($EB7="","",SUMIFS(Контрагенты!$F:$F,Контрагенты!$I:$I,"Прочие расходы (OPEX)",Контрагенты!$C:$C,$EB7,Контрагенты!$E:$E,$EC7,Контрагенты!$B:$B,BL$2))</f>
        <v>0</v>
      </c>
      <c r="BM7" s="33">
        <f>IF($EB7="","",SUMIFS(Контрагенты!$F:$F,Контрагенты!$I:$I,"Прочие расходы (OPEX)",Контрагенты!$C:$C,$EB7,Контрагенты!$E:$E,$EC7,Контрагенты!$B:$B,BM$2))</f>
        <v>0</v>
      </c>
      <c r="BN7" s="33">
        <f>IF($EB7="","",SUMIFS(Контрагенты!$F:$F,Контрагенты!$I:$I,"Прочие расходы (OPEX)",Контрагенты!$C:$C,$EB7,Контрагенты!$E:$E,$EC7,Контрагенты!$B:$B,BN$2))</f>
        <v>0</v>
      </c>
      <c r="BO7" s="33">
        <f>IF($EB7="","",SUMIFS(Контрагенты!$F:$F,Контрагенты!$I:$I,"Прочие расходы (OPEX)",Контрагенты!$C:$C,$EB7,Контрагенты!$E:$E,$EC7,Контрагенты!$B:$B,BO$2))</f>
        <v>0</v>
      </c>
      <c r="BP7" s="33">
        <f>IF($EB7="","",SUMIFS(Контрагенты!$F:$F,Контрагенты!$I:$I,"Прочие расходы (OPEX)",Контрагенты!$C:$C,$EB7,Контрагенты!$E:$E,$EC7,Контрагенты!$B:$B,BP$2))</f>
        <v>0</v>
      </c>
      <c r="BQ7" s="33">
        <f>IF($EB7="","",SUMIFS(Контрагенты!$F:$F,Контрагенты!$I:$I,"Прочие расходы (OPEX)",Контрагенты!$C:$C,$EB7,Контрагенты!$E:$E,$EC7,Контрагенты!$B:$B,BQ$2))</f>
        <v>0</v>
      </c>
      <c r="BR7" s="33">
        <f>IF($EB7="","",SUMIFS(Контрагенты!$F:$F,Контрагенты!$I:$I,"Прочие расходы (OPEX)",Контрагенты!$C:$C,$EB7,Контрагенты!$E:$E,$EC7,Контрагенты!$B:$B,BR$2))</f>
        <v>0</v>
      </c>
      <c r="BS7" s="33">
        <f>IF($EB7="","",SUMIFS(Контрагенты!$F:$F,Контрагенты!$I:$I,"Прочие расходы (OPEX)",Контрагенты!$C:$C,$EB7,Контрагенты!$E:$E,$EC7,Контрагенты!$B:$B,BS$2))</f>
        <v>0</v>
      </c>
      <c r="BT7" s="33">
        <f>IF($EB7="","",SUMIFS(Контрагенты!$F:$F,Контрагенты!$I:$I,"Прочие расходы (OPEX)",Контрагенты!$C:$C,$EB7,Контрагенты!$E:$E,$EC7,Контрагенты!$B:$B,BT$2))</f>
        <v>0</v>
      </c>
      <c r="BU7" s="33">
        <f>IF($EB7="","",SUMIFS(Контрагенты!$F:$F,Контрагенты!$I:$I,"Прочие расходы (OPEX)",Контрагенты!$C:$C,$EB7,Контрагенты!$E:$E,$EC7,Контрагенты!$B:$B,BU$2))</f>
        <v>0</v>
      </c>
      <c r="BV7" s="33">
        <f>IF($EB7="","",SUMIFS(Контрагенты!$F:$F,Контрагенты!$I:$I,"Прочие расходы (OPEX)",Контрагенты!$C:$C,$EB7,Контрагенты!$E:$E,$EC7,Контрагенты!$B:$B,BV$2))</f>
        <v>0</v>
      </c>
      <c r="BW7" s="33">
        <f>IF($EB7="","",SUMIFS(Контрагенты!$F:$F,Контрагенты!$I:$I,"Прочие расходы (OPEX)",Контрагенты!$C:$C,$EB7,Контрагенты!$E:$E,$EC7,Контрагенты!$B:$B,BW$2))</f>
        <v>0</v>
      </c>
      <c r="BX7" s="33">
        <f>IF($EB7="","",SUMIFS(Контрагенты!$F:$F,Контрагенты!$I:$I,"Прочие расходы (OPEX)",Контрагенты!$C:$C,$EB7,Контрагенты!$E:$E,$EC7,Контрагенты!$B:$B,BX$2))</f>
        <v>0</v>
      </c>
      <c r="BY7" s="33">
        <f>IF($EB7="","",SUMIFS(Контрагенты!$F:$F,Контрагенты!$I:$I,"Прочие расходы (OPEX)",Контрагенты!$C:$C,$EB7,Контрагенты!$E:$E,$EC7,Контрагенты!$B:$B,BY$2))</f>
        <v>0</v>
      </c>
      <c r="BZ7" s="33">
        <f>IF($EB7="","",SUMIFS(Контрагенты!$F:$F,Контрагенты!$I:$I,"Прочие расходы (OPEX)",Контрагенты!$C:$C,$EB7,Контрагенты!$E:$E,$EC7,Контрагенты!$B:$B,BZ$2))</f>
        <v>0</v>
      </c>
      <c r="CA7" s="33">
        <f>IF($EB7="","",SUMIFS(Контрагенты!$F:$F,Контрагенты!$I:$I,"Прочие расходы (OPEX)",Контрагенты!$C:$C,$EB7,Контрагенты!$E:$E,$EC7,Контрагенты!$B:$B,CA$2))</f>
        <v>0</v>
      </c>
      <c r="CB7" s="33">
        <f>IF($EB7="","",SUMIFS(Контрагенты!$F:$F,Контрагенты!$I:$I,"Прочие расходы (OPEX)",Контрагенты!$C:$C,$EB7,Контрагенты!$E:$E,$EC7,Контрагенты!$B:$B,CB$2))</f>
        <v>0</v>
      </c>
      <c r="CC7" s="33">
        <f>IF($EB7="","",SUMIFS(Контрагенты!$F:$F,Контрагенты!$I:$I,"Прочие расходы (OPEX)",Контрагенты!$C:$C,$EB7,Контрагенты!$E:$E,$EC7,Контрагенты!$B:$B,CC$2))</f>
        <v>0</v>
      </c>
      <c r="CD7" s="33">
        <f>IF($EB7="","",SUMIFS(Контрагенты!$F:$F,Контрагенты!$I:$I,"Прочие расходы (OPEX)",Контрагенты!$C:$C,$EB7,Контрагенты!$E:$E,$EC7,Контрагенты!$B:$B,CD$2))</f>
        <v>0</v>
      </c>
      <c r="CE7" s="33">
        <f>IF($EB7="","",SUMIFS(Контрагенты!$F:$F,Контрагенты!$I:$I,"Прочие расходы (OPEX)",Контрагенты!$C:$C,$EB7,Контрагенты!$E:$E,$EC7,Контрагенты!$B:$B,CE$2))</f>
        <v>0</v>
      </c>
      <c r="CF7" s="33">
        <f>IF($EB7="","",SUMIFS(Контрагенты!$F:$F,Контрагенты!$I:$I,"Прочие расходы (OPEX)",Контрагенты!$C:$C,$EB7,Контрагенты!$E:$E,$EC7,Контрагенты!$B:$B,CF$2))</f>
        <v>0</v>
      </c>
      <c r="CG7" s="33">
        <f>IF($EB7="","",SUMIFS(Контрагенты!$F:$F,Контрагенты!$I:$I,"Прочие расходы (OPEX)",Контрагенты!$C:$C,$EB7,Контрагенты!$E:$E,$EC7,Контрагенты!$B:$B,CG$2))</f>
        <v>0</v>
      </c>
      <c r="CH7" s="33">
        <f>IF($EB7="","",SUMIFS(Контрагенты!$F:$F,Контрагенты!$I:$I,"Прочие расходы (OPEX)",Контрагенты!$C:$C,$EB7,Контрагенты!$E:$E,$EC7,Контрагенты!$B:$B,CH$2))</f>
        <v>0</v>
      </c>
      <c r="CI7" s="33">
        <f>IF($EB7="","",SUMIFS(Контрагенты!$F:$F,Контрагенты!$I:$I,"Прочие расходы (OPEX)",Контрагенты!$C:$C,$EB7,Контрагенты!$E:$E,$EC7,Контрагенты!$B:$B,CI$2))</f>
        <v>0</v>
      </c>
      <c r="CJ7" s="33">
        <f>IF($EB7="","",SUMIFS(Контрагенты!$F:$F,Контрагенты!$I:$I,"Прочие расходы (OPEX)",Контрагенты!$C:$C,$EB7,Контрагенты!$E:$E,$EC7,Контрагенты!$B:$B,CJ$2))</f>
        <v>0</v>
      </c>
      <c r="CK7" s="33">
        <f>IF($EB7="","",SUMIFS(Контрагенты!$F:$F,Контрагенты!$I:$I,"Прочие расходы (OPEX)",Контрагенты!$C:$C,$EB7,Контрагенты!$E:$E,$EC7,Контрагенты!$B:$B,CK$2))</f>
        <v>0</v>
      </c>
      <c r="CL7" s="33">
        <f>IF($EB7="","",SUMIFS(Контрагенты!$F:$F,Контрагенты!$I:$I,"Прочие расходы (OPEX)",Контрагенты!$C:$C,$EB7,Контрагенты!$E:$E,$EC7,Контрагенты!$B:$B,CL$2))</f>
        <v>0</v>
      </c>
      <c r="CM7" s="33">
        <f>IF($EB7="","",SUMIFS(Контрагенты!$F:$F,Контрагенты!$I:$I,"Прочие расходы (OPEX)",Контрагенты!$C:$C,$EB7,Контрагенты!$E:$E,$EC7,Контрагенты!$B:$B,CM$2))</f>
        <v>0</v>
      </c>
      <c r="CN7" s="33">
        <f>IF($EB7="","",SUMIFS(Контрагенты!$F:$F,Контрагенты!$I:$I,"Прочие расходы (OPEX)",Контрагенты!$C:$C,$EB7,Контрагенты!$E:$E,$EC7,Контрагенты!$B:$B,CN$2))</f>
        <v>0</v>
      </c>
      <c r="CO7" s="33">
        <f>IF($EB7="","",SUMIFS(Контрагенты!$F:$F,Контрагенты!$I:$I,"Прочие расходы (OPEX)",Контрагенты!$C:$C,$EB7,Контрагенты!$E:$E,$EC7,Контрагенты!$B:$B,CO$2))</f>
        <v>0</v>
      </c>
      <c r="CP7" s="33">
        <f>IF($EB7="","",SUMIFS(Контрагенты!$F:$F,Контрагенты!$I:$I,"Прочие расходы (OPEX)",Контрагенты!$C:$C,$EB7,Контрагенты!$E:$E,$EC7,Контрагенты!$B:$B,CP$2))</f>
        <v>0</v>
      </c>
      <c r="CQ7" s="33">
        <f>IF($EB7="","",SUMIFS(Контрагенты!$F:$F,Контрагенты!$I:$I,"Прочие расходы (OPEX)",Контрагенты!$C:$C,$EB7,Контрагенты!$E:$E,$EC7,Контрагенты!$B:$B,CQ$2))</f>
        <v>0</v>
      </c>
      <c r="CR7" s="33">
        <f>IF($EB7="","",SUMIFS(Контрагенты!$F:$F,Контрагенты!$I:$I,"Прочие расходы (OPEX)",Контрагенты!$C:$C,$EB7,Контрагенты!$E:$E,$EC7,Контрагенты!$B:$B,CR$2))</f>
        <v>0</v>
      </c>
      <c r="CS7" s="33">
        <f>IF($EB7="","",SUMIFS(Контрагенты!$F:$F,Контрагенты!$I:$I,"Прочие расходы (OPEX)",Контрагенты!$C:$C,$EB7,Контрагенты!$E:$E,$EC7,Контрагенты!$B:$B,CS$2))</f>
        <v>0</v>
      </c>
      <c r="CT7" s="33">
        <f>IF($EB7="","",SUMIFS(Контрагенты!$F:$F,Контрагенты!$I:$I,"Прочие расходы (OPEX)",Контрагенты!$C:$C,$EB7,Контрагенты!$E:$E,$EC7,Контрагенты!$B:$B,CT$2))</f>
        <v>0</v>
      </c>
      <c r="CU7" s="33">
        <f>IF($EB7="","",SUMIFS(Контрагенты!$F:$F,Контрагенты!$I:$I,"Прочие расходы (OPEX)",Контрагенты!$C:$C,$EB7,Контрагенты!$E:$E,$EC7,Контрагенты!$B:$B,CU$2))</f>
        <v>0</v>
      </c>
      <c r="CV7" s="33">
        <f>IF($EB7="","",SUMIFS(Контрагенты!$F:$F,Контрагенты!$I:$I,"Прочие расходы (OPEX)",Контрагенты!$C:$C,$EB7,Контрагенты!$E:$E,$EC7,Контрагенты!$B:$B,CV$2))</f>
        <v>0</v>
      </c>
      <c r="CW7" s="33">
        <f>IF($EB7="","",SUMIFS(Контрагенты!$F:$F,Контрагенты!$I:$I,"Прочие расходы (OPEX)",Контрагенты!$C:$C,$EB7,Контрагенты!$E:$E,$EC7,Контрагенты!$B:$B,CW$2))</f>
        <v>0</v>
      </c>
      <c r="CX7" s="33">
        <f>IF($EB7="","",SUMIFS(Контрагенты!$F:$F,Контрагенты!$I:$I,"Прочие расходы (OPEX)",Контрагенты!$C:$C,$EB7,Контрагенты!$E:$E,$EC7,Контрагенты!$B:$B,CX$2))</f>
        <v>0</v>
      </c>
      <c r="CY7" s="33">
        <f>IF($EB7="","",SUMIFS(Контрагенты!$F:$F,Контрагенты!$I:$I,"Прочие расходы (OPEX)",Контрагенты!$C:$C,$EB7,Контрагенты!$E:$E,$EC7,Контрагенты!$B:$B,CY$2))</f>
        <v>0</v>
      </c>
      <c r="CZ7" s="33">
        <f>IF($EB7="","",SUMIFS(Контрагенты!$F:$F,Контрагенты!$I:$I,"Прочие расходы (OPEX)",Контрагенты!$C:$C,$EB7,Контрагенты!$E:$E,$EC7,Контрагенты!$B:$B,CZ$2))</f>
        <v>0</v>
      </c>
      <c r="DA7" s="33">
        <f>IF($EB7="","",SUMIFS(Контрагенты!$F:$F,Контрагенты!$I:$I,"Прочие расходы (OPEX)",Контрагенты!$C:$C,$EB7,Контрагенты!$E:$E,$EC7,Контрагенты!$B:$B,DA$2))</f>
        <v>0</v>
      </c>
      <c r="DB7" s="33">
        <f>IF($EB7="","",SUMIFS(Контрагенты!$F:$F,Контрагенты!$I:$I,"Прочие расходы (OPEX)",Контрагенты!$C:$C,$EB7,Контрагенты!$E:$E,$EC7,Контрагенты!$B:$B,DB$2))</f>
        <v>0</v>
      </c>
      <c r="DC7" s="33">
        <f>IF($EB7="","",SUMIFS(Контрагенты!$F:$F,Контрагенты!$I:$I,"Прочие расходы (OPEX)",Контрагенты!$C:$C,$EB7,Контрагенты!$E:$E,$EC7,Контрагенты!$B:$B,DC$2))</f>
        <v>0</v>
      </c>
      <c r="DD7" s="33">
        <f>IF($EB7="","",SUMIFS(Контрагенты!$F:$F,Контрагенты!$I:$I,"Прочие расходы (OPEX)",Контрагенты!$C:$C,$EB7,Контрагенты!$E:$E,$EC7,Контрагенты!$B:$B,DD$2))</f>
        <v>0</v>
      </c>
      <c r="DE7" s="33">
        <f>IF($EB7="","",SUMIFS(Контрагенты!$F:$F,Контрагенты!$I:$I,"Прочие расходы (OPEX)",Контрагенты!$C:$C,$EB7,Контрагенты!$E:$E,$EC7,Контрагенты!$B:$B,DE$2))</f>
        <v>0</v>
      </c>
      <c r="DF7" s="33">
        <f>IF($EB7="","",SUMIFS(Контрагенты!$F:$F,Контрагенты!$I:$I,"Прочие расходы (OPEX)",Контрагенты!$C:$C,$EB7,Контрагенты!$E:$E,$EC7,Контрагенты!$B:$B,DF$2))</f>
        <v>0</v>
      </c>
      <c r="DG7" s="33">
        <f>IF($EB7="","",SUMIFS(Контрагенты!$F:$F,Контрагенты!$I:$I,"Прочие расходы (OPEX)",Контрагенты!$C:$C,$EB7,Контрагенты!$E:$E,$EC7,Контрагенты!$B:$B,DG$2))</f>
        <v>0</v>
      </c>
      <c r="DH7" s="33">
        <f>IF($EB7="","",SUMIFS(Контрагенты!$F:$F,Контрагенты!$I:$I,"Прочие расходы (OPEX)",Контрагенты!$C:$C,$EB7,Контрагенты!$E:$E,$EC7,Контрагенты!$B:$B,DH$2))</f>
        <v>0</v>
      </c>
      <c r="DI7" s="33">
        <f>IF($EB7="","",SUMIFS(Контрагенты!$F:$F,Контрагенты!$I:$I,"Прочие расходы (OPEX)",Контрагенты!$C:$C,$EB7,Контрагенты!$E:$E,$EC7,Контрагенты!$B:$B,DI$2))</f>
        <v>0</v>
      </c>
      <c r="DJ7" s="33">
        <f>IF($EB7="","",SUMIFS(Контрагенты!$F:$F,Контрагенты!$I:$I,"Прочие расходы (OPEX)",Контрагенты!$C:$C,$EB7,Контрагенты!$E:$E,$EC7,Контрагенты!$B:$B,DJ$2))</f>
        <v>0</v>
      </c>
      <c r="DK7" s="33">
        <f>IF($EB7="","",SUMIFS(Контрагенты!$F:$F,Контрагенты!$I:$I,"Прочие расходы (OPEX)",Контрагенты!$C:$C,$EB7,Контрагенты!$E:$E,$EC7,Контрагенты!$B:$B,DK$2))</f>
        <v>0</v>
      </c>
      <c r="DL7" s="33">
        <f>IF($EB7="","",SUMIFS(Контрагенты!$F:$F,Контрагенты!$I:$I,"Прочие расходы (OPEX)",Контрагенты!$C:$C,$EB7,Контрагенты!$E:$E,$EC7,Контрагенты!$B:$B,DL$2))</f>
        <v>0</v>
      </c>
      <c r="DM7" s="33">
        <f>IF($EB7="","",SUMIFS(Контрагенты!$F:$F,Контрагенты!$I:$I,"Прочие расходы (OPEX)",Контрагенты!$C:$C,$EB7,Контрагенты!$E:$E,$EC7,Контрагенты!$B:$B,DM$2))</f>
        <v>0</v>
      </c>
      <c r="DN7" s="33">
        <f>IF($EB7="","",SUMIFS(Контрагенты!$F:$F,Контрагенты!$I:$I,"Прочие расходы (OPEX)",Контрагенты!$C:$C,$EB7,Контрагенты!$E:$E,$EC7,Контрагенты!$B:$B,DN$2))</f>
        <v>0</v>
      </c>
      <c r="DO7" s="33">
        <f>IF($EB7="","",SUMIFS(Контрагенты!$F:$F,Контрагенты!$I:$I,"Прочие расходы (OPEX)",Контрагенты!$C:$C,$EB7,Контрагенты!$E:$E,$EC7,Контрагенты!$B:$B,DO$2))</f>
        <v>0</v>
      </c>
      <c r="DP7" s="33">
        <f>IF($EB7="","",SUMIFS(Контрагенты!$F:$F,Контрагенты!$I:$I,"Прочие расходы (OPEX)",Контрагенты!$C:$C,$EB7,Контрагенты!$E:$E,$EC7,Контрагенты!$B:$B,DP$2))</f>
        <v>0</v>
      </c>
      <c r="DQ7" s="33">
        <f>IF($EB7="","",SUMIFS(Контрагенты!$F:$F,Контрагенты!$I:$I,"Прочие расходы (OPEX)",Контрагенты!$C:$C,$EB7,Контрагенты!$E:$E,$EC7,Контрагенты!$B:$B,DQ$2))</f>
        <v>0</v>
      </c>
      <c r="DR7" s="33">
        <f>IF($EB7="","",SUMIFS(Контрагенты!$F:$F,Контрагенты!$I:$I,"Прочие расходы (OPEX)",Контрагенты!$C:$C,$EB7,Контрагенты!$E:$E,$EC7,Контрагенты!$B:$B,DR$2))</f>
        <v>0</v>
      </c>
      <c r="DS7" s="33">
        <f>IF($EB7="","",SUMIFS(Контрагенты!$F:$F,Контрагенты!$I:$I,"Прочие расходы (OPEX)",Контрагенты!$C:$C,$EB7,Контрагенты!$E:$E,$EC7,Контрагенты!$B:$B,DS$2))</f>
        <v>0</v>
      </c>
      <c r="DT7" s="33">
        <f>IF($EB7="","",SUMIFS(Контрагенты!$F:$F,Контрагенты!$I:$I,"Прочие расходы (OPEX)",Контрагенты!$C:$C,$EB7,Контрагенты!$E:$E,$EC7,Контрагенты!$B:$B,DT$2))</f>
        <v>0</v>
      </c>
      <c r="DU7" s="33">
        <f>IF($EB7="","",SUMIFS(Контрагенты!$F:$F,Контрагенты!$I:$I,"Прочие расходы (OPEX)",Контрагенты!$C:$C,$EB7,Контрагенты!$E:$E,$EC7,Контрагенты!$B:$B,DU$2))</f>
        <v>0</v>
      </c>
      <c r="DV7" s="33">
        <f>IF($EB7="","",SUMIFS(Контрагенты!$F:$F,Контрагенты!$I:$I,"Прочие расходы (OPEX)",Контрагенты!$C:$C,$EB7,Контрагенты!$E:$E,$EC7,Контрагенты!$B:$B,DV$2))</f>
        <v>0</v>
      </c>
      <c r="DW7" s="33">
        <f>IF($EB7="","",SUMIFS(Контрагенты!$F:$F,Контрагенты!$I:$I,"Прочие расходы (OPEX)",Контрагенты!$C:$C,$EB7,Контрагенты!$E:$E,$EC7,Контрагенты!$B:$B,DW$2))</f>
        <v>0</v>
      </c>
      <c r="DX7" s="33">
        <f>IF($EB7="","",SUMIFS(Контрагенты!$F:$F,Контрагенты!$I:$I,"Прочие расходы (OPEX)",Контрагенты!$C:$C,$EB7,Контрагенты!$E:$E,$EC7,Контрагенты!$B:$B,DX$2))</f>
        <v>0</v>
      </c>
      <c r="DY7" s="33">
        <f>IF($EB7="","",SUMIFS(Контрагенты!$F:$F,Контрагенты!$I:$I,"Прочие расходы (OPEX)",Контрагенты!$C:$C,$EB7,Контрагенты!$E:$E,$EC7,Контрагенты!$B:$B,DY$2))</f>
        <v>0</v>
      </c>
      <c r="DZ7" s="33">
        <f>IF($EB7="","",SUMIFS(Контрагенты!$F:$F,Контрагенты!$I:$I,"Прочие расходы (OPEX)",Контрагенты!$C:$C,$EB7,Контрагенты!$E:$E,$EC7,Контрагенты!$B:$B,DZ$2))</f>
        <v>0</v>
      </c>
      <c r="EB7" s="33" t="s">
        <v>206</v>
      </c>
      <c r="EC7" s="33" t="s">
        <v>165</v>
      </c>
    </row>
    <row r="8" spans="1:133" s="33" customFormat="1">
      <c r="A8" s="33" t="str">
        <f>IF(EB8="","",IFERROR(INDEX(Контрагенты!$H:$H,MATCH(1,INDEX((Контрагенты!$C:$C=EB8)*(Контрагенты!$E:$E=EC8)*(Контрагенты!$I:$I="Прочие расходы (OPEX)"),0),0)),""))</f>
        <v>Оплата по счету №251 от 08.06.2026 за баннер. Сумма 5260-00, Без НДС</v>
      </c>
      <c r="B8" s="33" t="str">
        <f t="shared" ref="B8" si="8">IF(EB8="","",EB8)</f>
        <v>ЧАБАНОВА ЕВГЕНИЯ АЛЕКСАНДРОВНА ИП</v>
      </c>
      <c r="C8" s="33" t="str">
        <f t="shared" ref="C8" si="9">IF(EC8="","",EC8)</f>
        <v>№251</v>
      </c>
      <c r="H8" s="34">
        <f t="shared" si="7"/>
        <v>5260</v>
      </c>
      <c r="I8" s="33">
        <f>IF($EB8="","",SUMIFS(Контрагенты!$F:$F,Контрагенты!$I:$I,"Прочие расходы (OPEX)",Контрагенты!$C:$C,$EB8,Контрагенты!$E:$E,$EC8,Контрагенты!$B:$B,I$2))</f>
        <v>0</v>
      </c>
      <c r="J8" s="33">
        <f>IF($EB8="","",SUMIFS(Контрагенты!$F:$F,Контрагенты!$I:$I,"Прочие расходы (OPEX)",Контрагенты!$C:$C,$EB8,Контрагенты!$E:$E,$EC8,Контрагенты!$B:$B,J$2))</f>
        <v>0</v>
      </c>
      <c r="K8" s="33">
        <f>IF($EB8="","",SUMIFS(Контрагенты!$F:$F,Контрагенты!$I:$I,"Прочие расходы (OPEX)",Контрагенты!$C:$C,$EB8,Контрагенты!$E:$E,$EC8,Контрагенты!$B:$B,K$2))</f>
        <v>0</v>
      </c>
      <c r="L8" s="33">
        <f>IF($EB8="","",SUMIFS(Контрагенты!$F:$F,Контрагенты!$I:$I,"Прочие расходы (OPEX)",Контрагенты!$C:$C,$EB8,Контрагенты!$E:$E,$EC8,Контрагенты!$B:$B,L$2))</f>
        <v>0</v>
      </c>
      <c r="M8" s="33">
        <f>IF($EB8="","",SUMIFS(Контрагенты!$F:$F,Контрагенты!$I:$I,"Прочие расходы (OPEX)",Контрагенты!$C:$C,$EB8,Контрагенты!$E:$E,$EC8,Контрагенты!$B:$B,M$2))</f>
        <v>0</v>
      </c>
      <c r="N8" s="33">
        <f>IF($EB8="","",SUMIFS(Контрагенты!$F:$F,Контрагенты!$I:$I,"Прочие расходы (OPEX)",Контрагенты!$C:$C,$EB8,Контрагенты!$E:$E,$EC8,Контрагенты!$B:$B,N$2))</f>
        <v>0</v>
      </c>
      <c r="O8" s="33">
        <f>IF($EB8="","",SUMIFS(Контрагенты!$F:$F,Контрагенты!$I:$I,"Прочие расходы (OPEX)",Контрагенты!$C:$C,$EB8,Контрагенты!$E:$E,$EC8,Контрагенты!$B:$B,O$2))</f>
        <v>0</v>
      </c>
      <c r="P8" s="33">
        <f>IF($EB8="","",SUMIFS(Контрагенты!$F:$F,Контрагенты!$I:$I,"Прочие расходы (OPEX)",Контрагенты!$C:$C,$EB8,Контрагенты!$E:$E,$EC8,Контрагенты!$B:$B,P$2))</f>
        <v>0</v>
      </c>
      <c r="Q8" s="33">
        <f>IF($EB8="","",SUMIFS(Контрагенты!$F:$F,Контрагенты!$I:$I,"Прочие расходы (OPEX)",Контрагенты!$C:$C,$EB8,Контрагенты!$E:$E,$EC8,Контрагенты!$B:$B,Q$2))</f>
        <v>5260</v>
      </c>
      <c r="R8" s="33">
        <f>IF($EB8="","",SUMIFS(Контрагенты!$F:$F,Контрагенты!$I:$I,"Прочие расходы (OPEX)",Контрагенты!$C:$C,$EB8,Контрагенты!$E:$E,$EC8,Контрагенты!$B:$B,R$2))</f>
        <v>0</v>
      </c>
      <c r="S8" s="33">
        <f>IF($EB8="","",SUMIFS(Контрагенты!$F:$F,Контрагенты!$I:$I,"Прочие расходы (OPEX)",Контрагенты!$C:$C,$EB8,Контрагенты!$E:$E,$EC8,Контрагенты!$B:$B,S$2))</f>
        <v>0</v>
      </c>
      <c r="T8" s="33">
        <f>IF($EB8="","",SUMIFS(Контрагенты!$F:$F,Контрагенты!$I:$I,"Прочие расходы (OPEX)",Контрагенты!$C:$C,$EB8,Контрагенты!$E:$E,$EC8,Контрагенты!$B:$B,T$2))</f>
        <v>0</v>
      </c>
      <c r="U8" s="33">
        <f>IF($EB8="","",SUMIFS(Контрагенты!$F:$F,Контрагенты!$I:$I,"Прочие расходы (OPEX)",Контрагенты!$C:$C,$EB8,Контрагенты!$E:$E,$EC8,Контрагенты!$B:$B,U$2))</f>
        <v>0</v>
      </c>
      <c r="V8" s="33">
        <f>IF($EB8="","",SUMIFS(Контрагенты!$F:$F,Контрагенты!$I:$I,"Прочие расходы (OPEX)",Контрагенты!$C:$C,$EB8,Контрагенты!$E:$E,$EC8,Контрагенты!$B:$B,V$2))</f>
        <v>0</v>
      </c>
      <c r="W8" s="33">
        <f>IF($EB8="","",SUMIFS(Контрагенты!$F:$F,Контрагенты!$I:$I,"Прочие расходы (OPEX)",Контрагенты!$C:$C,$EB8,Контрагенты!$E:$E,$EC8,Контрагенты!$B:$B,W$2))</f>
        <v>0</v>
      </c>
      <c r="X8" s="33">
        <f>IF($EB8="","",SUMIFS(Контрагенты!$F:$F,Контрагенты!$I:$I,"Прочие расходы (OPEX)",Контрагенты!$C:$C,$EB8,Контрагенты!$E:$E,$EC8,Контрагенты!$B:$B,X$2))</f>
        <v>0</v>
      </c>
      <c r="Y8" s="33">
        <f>IF($EB8="","",SUMIFS(Контрагенты!$F:$F,Контрагенты!$I:$I,"Прочие расходы (OPEX)",Контрагенты!$C:$C,$EB8,Контрагенты!$E:$E,$EC8,Контрагенты!$B:$B,Y$2))</f>
        <v>0</v>
      </c>
      <c r="Z8" s="33">
        <f>IF($EB8="","",SUMIFS(Контрагенты!$F:$F,Контрагенты!$I:$I,"Прочие расходы (OPEX)",Контрагенты!$C:$C,$EB8,Контрагенты!$E:$E,$EC8,Контрагенты!$B:$B,Z$2))</f>
        <v>0</v>
      </c>
      <c r="AA8" s="33">
        <f>IF($EB8="","",SUMIFS(Контрагенты!$F:$F,Контрагенты!$I:$I,"Прочие расходы (OPEX)",Контрагенты!$C:$C,$EB8,Контрагенты!$E:$E,$EC8,Контрагенты!$B:$B,AA$2))</f>
        <v>0</v>
      </c>
      <c r="AB8" s="33">
        <f>IF($EB8="","",SUMIFS(Контрагенты!$F:$F,Контрагенты!$I:$I,"Прочие расходы (OPEX)",Контрагенты!$C:$C,$EB8,Контрагенты!$E:$E,$EC8,Контрагенты!$B:$B,AB$2))</f>
        <v>0</v>
      </c>
      <c r="AC8" s="33">
        <f>IF($EB8="","",SUMIFS(Контрагенты!$F:$F,Контрагенты!$I:$I,"Прочие расходы (OPEX)",Контрагенты!$C:$C,$EB8,Контрагенты!$E:$E,$EC8,Контрагенты!$B:$B,AC$2))</f>
        <v>0</v>
      </c>
      <c r="AD8" s="33">
        <f>IF($EB8="","",SUMIFS(Контрагенты!$F:$F,Контрагенты!$I:$I,"Прочие расходы (OPEX)",Контрагенты!$C:$C,$EB8,Контрагенты!$E:$E,$EC8,Контрагенты!$B:$B,AD$2))</f>
        <v>0</v>
      </c>
      <c r="AE8" s="33">
        <f>IF($EB8="","",SUMIFS(Контрагенты!$F:$F,Контрагенты!$I:$I,"Прочие расходы (OPEX)",Контрагенты!$C:$C,$EB8,Контрагенты!$E:$E,$EC8,Контрагенты!$B:$B,AE$2))</f>
        <v>0</v>
      </c>
      <c r="AF8" s="33">
        <f>IF($EB8="","",SUMIFS(Контрагенты!$F:$F,Контрагенты!$I:$I,"Прочие расходы (OPEX)",Контрагенты!$C:$C,$EB8,Контрагенты!$E:$E,$EC8,Контрагенты!$B:$B,AF$2))</f>
        <v>0</v>
      </c>
      <c r="AG8" s="33">
        <f>IF($EB8="","",SUMIFS(Контрагенты!$F:$F,Контрагенты!$I:$I,"Прочие расходы (OPEX)",Контрагенты!$C:$C,$EB8,Контрагенты!$E:$E,$EC8,Контрагенты!$B:$B,AG$2))</f>
        <v>0</v>
      </c>
      <c r="AH8" s="33">
        <f>IF($EB8="","",SUMIFS(Контрагенты!$F:$F,Контрагенты!$I:$I,"Прочие расходы (OPEX)",Контрагенты!$C:$C,$EB8,Контрагенты!$E:$E,$EC8,Контрагенты!$B:$B,AH$2))</f>
        <v>0</v>
      </c>
      <c r="AI8" s="33">
        <f>IF($EB8="","",SUMIFS(Контрагенты!$F:$F,Контрагенты!$I:$I,"Прочие расходы (OPEX)",Контрагенты!$C:$C,$EB8,Контрагенты!$E:$E,$EC8,Контрагенты!$B:$B,AI$2))</f>
        <v>0</v>
      </c>
      <c r="AJ8" s="33">
        <f>IF($EB8="","",SUMIFS(Контрагенты!$F:$F,Контрагенты!$I:$I,"Прочие расходы (OPEX)",Контрагенты!$C:$C,$EB8,Контрагенты!$E:$E,$EC8,Контрагенты!$B:$B,AJ$2))</f>
        <v>0</v>
      </c>
      <c r="AK8" s="33">
        <f>IF($EB8="","",SUMIFS(Контрагенты!$F:$F,Контрагенты!$I:$I,"Прочие расходы (OPEX)",Контрагенты!$C:$C,$EB8,Контрагенты!$E:$E,$EC8,Контрагенты!$B:$B,AK$2))</f>
        <v>0</v>
      </c>
      <c r="AL8" s="33">
        <f>IF($EB8="","",SUMIFS(Контрагенты!$F:$F,Контрагенты!$I:$I,"Прочие расходы (OPEX)",Контрагенты!$C:$C,$EB8,Контрагенты!$E:$E,$EC8,Контрагенты!$B:$B,AL$2))</f>
        <v>0</v>
      </c>
      <c r="AM8" s="33">
        <f>IF($EB8="","",SUMIFS(Контрагенты!$F:$F,Контрагенты!$I:$I,"Прочие расходы (OPEX)",Контрагенты!$C:$C,$EB8,Контрагенты!$E:$E,$EC8,Контрагенты!$B:$B,AM$2))</f>
        <v>0</v>
      </c>
      <c r="AN8" s="33">
        <f>IF($EB8="","",SUMIFS(Контрагенты!$F:$F,Контрагенты!$I:$I,"Прочие расходы (OPEX)",Контрагенты!$C:$C,$EB8,Контрагенты!$E:$E,$EC8,Контрагенты!$B:$B,AN$2))</f>
        <v>0</v>
      </c>
      <c r="AO8" s="33">
        <f>IF($EB8="","",SUMIFS(Контрагенты!$F:$F,Контрагенты!$I:$I,"Прочие расходы (OPEX)",Контрагенты!$C:$C,$EB8,Контрагенты!$E:$E,$EC8,Контрагенты!$B:$B,AO$2))</f>
        <v>0</v>
      </c>
      <c r="AP8" s="33">
        <f>IF($EB8="","",SUMIFS(Контрагенты!$F:$F,Контрагенты!$I:$I,"Прочие расходы (OPEX)",Контрагенты!$C:$C,$EB8,Контрагенты!$E:$E,$EC8,Контрагенты!$B:$B,AP$2))</f>
        <v>0</v>
      </c>
      <c r="AQ8" s="33">
        <f>IF($EB8="","",SUMIFS(Контрагенты!$F:$F,Контрагенты!$I:$I,"Прочие расходы (OPEX)",Контрагенты!$C:$C,$EB8,Контрагенты!$E:$E,$EC8,Контрагенты!$B:$B,AQ$2))</f>
        <v>0</v>
      </c>
      <c r="AR8" s="33">
        <f>IF($EB8="","",SUMIFS(Контрагенты!$F:$F,Контрагенты!$I:$I,"Прочие расходы (OPEX)",Контрагенты!$C:$C,$EB8,Контрагенты!$E:$E,$EC8,Контрагенты!$B:$B,AR$2))</f>
        <v>0</v>
      </c>
      <c r="AS8" s="33">
        <f>IF($EB8="","",SUMIFS(Контрагенты!$F:$F,Контрагенты!$I:$I,"Прочие расходы (OPEX)",Контрагенты!$C:$C,$EB8,Контрагенты!$E:$E,$EC8,Контрагенты!$B:$B,AS$2))</f>
        <v>0</v>
      </c>
      <c r="AT8" s="33">
        <f>IF($EB8="","",SUMIFS(Контрагенты!$F:$F,Контрагенты!$I:$I,"Прочие расходы (OPEX)",Контрагенты!$C:$C,$EB8,Контрагенты!$E:$E,$EC8,Контрагенты!$B:$B,AT$2))</f>
        <v>0</v>
      </c>
      <c r="AU8" s="33">
        <f>IF($EB8="","",SUMIFS(Контрагенты!$F:$F,Контрагенты!$I:$I,"Прочие расходы (OPEX)",Контрагенты!$C:$C,$EB8,Контрагенты!$E:$E,$EC8,Контрагенты!$B:$B,AU$2))</f>
        <v>0</v>
      </c>
      <c r="AV8" s="33">
        <f>IF($EB8="","",SUMIFS(Контрагенты!$F:$F,Контрагенты!$I:$I,"Прочие расходы (OPEX)",Контрагенты!$C:$C,$EB8,Контрагенты!$E:$E,$EC8,Контрагенты!$B:$B,AV$2))</f>
        <v>0</v>
      </c>
      <c r="AW8" s="33">
        <f>IF($EB8="","",SUMIFS(Контрагенты!$F:$F,Контрагенты!$I:$I,"Прочие расходы (OPEX)",Контрагенты!$C:$C,$EB8,Контрагенты!$E:$E,$EC8,Контрагенты!$B:$B,AW$2))</f>
        <v>0</v>
      </c>
      <c r="AX8" s="33">
        <f>IF($EB8="","",SUMIFS(Контрагенты!$F:$F,Контрагенты!$I:$I,"Прочие расходы (OPEX)",Контрагенты!$C:$C,$EB8,Контрагенты!$E:$E,$EC8,Контрагенты!$B:$B,AX$2))</f>
        <v>0</v>
      </c>
      <c r="AY8" s="33">
        <f>IF($EB8="","",SUMIFS(Контрагенты!$F:$F,Контрагенты!$I:$I,"Прочие расходы (OPEX)",Контрагенты!$C:$C,$EB8,Контрагенты!$E:$E,$EC8,Контрагенты!$B:$B,AY$2))</f>
        <v>0</v>
      </c>
      <c r="AZ8" s="33">
        <f>IF($EB8="","",SUMIFS(Контрагенты!$F:$F,Контрагенты!$I:$I,"Прочие расходы (OPEX)",Контрагенты!$C:$C,$EB8,Контрагенты!$E:$E,$EC8,Контрагенты!$B:$B,AZ$2))</f>
        <v>0</v>
      </c>
      <c r="BA8" s="33">
        <f>IF($EB8="","",SUMIFS(Контрагенты!$F:$F,Контрагенты!$I:$I,"Прочие расходы (OPEX)",Контрагенты!$C:$C,$EB8,Контрагенты!$E:$E,$EC8,Контрагенты!$B:$B,BA$2))</f>
        <v>0</v>
      </c>
      <c r="BB8" s="33">
        <f>IF($EB8="","",SUMIFS(Контрагенты!$F:$F,Контрагенты!$I:$I,"Прочие расходы (OPEX)",Контрагенты!$C:$C,$EB8,Контрагенты!$E:$E,$EC8,Контрагенты!$B:$B,BB$2))</f>
        <v>0</v>
      </c>
      <c r="BC8" s="33">
        <f>IF($EB8="","",SUMIFS(Контрагенты!$F:$F,Контрагенты!$I:$I,"Прочие расходы (OPEX)",Контрагенты!$C:$C,$EB8,Контрагенты!$E:$E,$EC8,Контрагенты!$B:$B,BC$2))</f>
        <v>0</v>
      </c>
      <c r="BD8" s="33">
        <f>IF($EB8="","",SUMIFS(Контрагенты!$F:$F,Контрагенты!$I:$I,"Прочие расходы (OPEX)",Контрагенты!$C:$C,$EB8,Контрагенты!$E:$E,$EC8,Контрагенты!$B:$B,BD$2))</f>
        <v>0</v>
      </c>
      <c r="BE8" s="33">
        <f>IF($EB8="","",SUMIFS(Контрагенты!$F:$F,Контрагенты!$I:$I,"Прочие расходы (OPEX)",Контрагенты!$C:$C,$EB8,Контрагенты!$E:$E,$EC8,Контрагенты!$B:$B,BE$2))</f>
        <v>0</v>
      </c>
      <c r="BF8" s="33">
        <f>IF($EB8="","",SUMIFS(Контрагенты!$F:$F,Контрагенты!$I:$I,"Прочие расходы (OPEX)",Контрагенты!$C:$C,$EB8,Контрагенты!$E:$E,$EC8,Контрагенты!$B:$B,BF$2))</f>
        <v>0</v>
      </c>
      <c r="BG8" s="33">
        <f>IF($EB8="","",SUMIFS(Контрагенты!$F:$F,Контрагенты!$I:$I,"Прочие расходы (OPEX)",Контрагенты!$C:$C,$EB8,Контрагенты!$E:$E,$EC8,Контрагенты!$B:$B,BG$2))</f>
        <v>0</v>
      </c>
      <c r="BH8" s="33">
        <f>IF($EB8="","",SUMIFS(Контрагенты!$F:$F,Контрагенты!$I:$I,"Прочие расходы (OPEX)",Контрагенты!$C:$C,$EB8,Контрагенты!$E:$E,$EC8,Контрагенты!$B:$B,BH$2))</f>
        <v>0</v>
      </c>
      <c r="BI8" s="33">
        <f>IF($EB8="","",SUMIFS(Контрагенты!$F:$F,Контрагенты!$I:$I,"Прочие расходы (OPEX)",Контрагенты!$C:$C,$EB8,Контрагенты!$E:$E,$EC8,Контрагенты!$B:$B,BI$2))</f>
        <v>0</v>
      </c>
      <c r="BJ8" s="33">
        <f>IF($EB8="","",SUMIFS(Контрагенты!$F:$F,Контрагенты!$I:$I,"Прочие расходы (OPEX)",Контрагенты!$C:$C,$EB8,Контрагенты!$E:$E,$EC8,Контрагенты!$B:$B,BJ$2))</f>
        <v>0</v>
      </c>
      <c r="BK8" s="33">
        <f>IF($EB8="","",SUMIFS(Контрагенты!$F:$F,Контрагенты!$I:$I,"Прочие расходы (OPEX)",Контрагенты!$C:$C,$EB8,Контрагенты!$E:$E,$EC8,Контрагенты!$B:$B,BK$2))</f>
        <v>0</v>
      </c>
      <c r="BL8" s="33">
        <f>IF($EB8="","",SUMIFS(Контрагенты!$F:$F,Контрагенты!$I:$I,"Прочие расходы (OPEX)",Контрагенты!$C:$C,$EB8,Контрагенты!$E:$E,$EC8,Контрагенты!$B:$B,BL$2))</f>
        <v>0</v>
      </c>
      <c r="BM8" s="33">
        <f>IF($EB8="","",SUMIFS(Контрагенты!$F:$F,Контрагенты!$I:$I,"Прочие расходы (OPEX)",Контрагенты!$C:$C,$EB8,Контрагенты!$E:$E,$EC8,Контрагенты!$B:$B,BM$2))</f>
        <v>0</v>
      </c>
      <c r="BN8" s="33">
        <f>IF($EB8="","",SUMIFS(Контрагенты!$F:$F,Контрагенты!$I:$I,"Прочие расходы (OPEX)",Контрагенты!$C:$C,$EB8,Контрагенты!$E:$E,$EC8,Контрагенты!$B:$B,BN$2))</f>
        <v>0</v>
      </c>
      <c r="BO8" s="33">
        <f>IF($EB8="","",SUMIFS(Контрагенты!$F:$F,Контрагенты!$I:$I,"Прочие расходы (OPEX)",Контрагенты!$C:$C,$EB8,Контрагенты!$E:$E,$EC8,Контрагенты!$B:$B,BO$2))</f>
        <v>0</v>
      </c>
      <c r="BP8" s="33">
        <f>IF($EB8="","",SUMIFS(Контрагенты!$F:$F,Контрагенты!$I:$I,"Прочие расходы (OPEX)",Контрагенты!$C:$C,$EB8,Контрагенты!$E:$E,$EC8,Контрагенты!$B:$B,BP$2))</f>
        <v>0</v>
      </c>
      <c r="BQ8" s="33">
        <f>IF($EB8="","",SUMIFS(Контрагенты!$F:$F,Контрагенты!$I:$I,"Прочие расходы (OPEX)",Контрагенты!$C:$C,$EB8,Контрагенты!$E:$E,$EC8,Контрагенты!$B:$B,BQ$2))</f>
        <v>0</v>
      </c>
      <c r="BR8" s="33">
        <f>IF($EB8="","",SUMIFS(Контрагенты!$F:$F,Контрагенты!$I:$I,"Прочие расходы (OPEX)",Контрагенты!$C:$C,$EB8,Контрагенты!$E:$E,$EC8,Контрагенты!$B:$B,BR$2))</f>
        <v>0</v>
      </c>
      <c r="BS8" s="33">
        <f>IF($EB8="","",SUMIFS(Контрагенты!$F:$F,Контрагенты!$I:$I,"Прочие расходы (OPEX)",Контрагенты!$C:$C,$EB8,Контрагенты!$E:$E,$EC8,Контрагенты!$B:$B,BS$2))</f>
        <v>0</v>
      </c>
      <c r="BT8" s="33">
        <f>IF($EB8="","",SUMIFS(Контрагенты!$F:$F,Контрагенты!$I:$I,"Прочие расходы (OPEX)",Контрагенты!$C:$C,$EB8,Контрагенты!$E:$E,$EC8,Контрагенты!$B:$B,BT$2))</f>
        <v>0</v>
      </c>
      <c r="BU8" s="33">
        <f>IF($EB8="","",SUMIFS(Контрагенты!$F:$F,Контрагенты!$I:$I,"Прочие расходы (OPEX)",Контрагенты!$C:$C,$EB8,Контрагенты!$E:$E,$EC8,Контрагенты!$B:$B,BU$2))</f>
        <v>0</v>
      </c>
      <c r="BV8" s="33">
        <f>IF($EB8="","",SUMIFS(Контрагенты!$F:$F,Контрагенты!$I:$I,"Прочие расходы (OPEX)",Контрагенты!$C:$C,$EB8,Контрагенты!$E:$E,$EC8,Контрагенты!$B:$B,BV$2))</f>
        <v>0</v>
      </c>
      <c r="BW8" s="33">
        <f>IF($EB8="","",SUMIFS(Контрагенты!$F:$F,Контрагенты!$I:$I,"Прочие расходы (OPEX)",Контрагенты!$C:$C,$EB8,Контрагенты!$E:$E,$EC8,Контрагенты!$B:$B,BW$2))</f>
        <v>0</v>
      </c>
      <c r="BX8" s="33">
        <f>IF($EB8="","",SUMIFS(Контрагенты!$F:$F,Контрагенты!$I:$I,"Прочие расходы (OPEX)",Контрагенты!$C:$C,$EB8,Контрагенты!$E:$E,$EC8,Контрагенты!$B:$B,BX$2))</f>
        <v>0</v>
      </c>
      <c r="BY8" s="33">
        <f>IF($EB8="","",SUMIFS(Контрагенты!$F:$F,Контрагенты!$I:$I,"Прочие расходы (OPEX)",Контрагенты!$C:$C,$EB8,Контрагенты!$E:$E,$EC8,Контрагенты!$B:$B,BY$2))</f>
        <v>0</v>
      </c>
      <c r="BZ8" s="33">
        <f>IF($EB8="","",SUMIFS(Контрагенты!$F:$F,Контрагенты!$I:$I,"Прочие расходы (OPEX)",Контрагенты!$C:$C,$EB8,Контрагенты!$E:$E,$EC8,Контрагенты!$B:$B,BZ$2))</f>
        <v>0</v>
      </c>
      <c r="CA8" s="33">
        <f>IF($EB8="","",SUMIFS(Контрагенты!$F:$F,Контрагенты!$I:$I,"Прочие расходы (OPEX)",Контрагенты!$C:$C,$EB8,Контрагенты!$E:$E,$EC8,Контрагенты!$B:$B,CA$2))</f>
        <v>0</v>
      </c>
      <c r="CB8" s="33">
        <f>IF($EB8="","",SUMIFS(Контрагенты!$F:$F,Контрагенты!$I:$I,"Прочие расходы (OPEX)",Контрагенты!$C:$C,$EB8,Контрагенты!$E:$E,$EC8,Контрагенты!$B:$B,CB$2))</f>
        <v>0</v>
      </c>
      <c r="CC8" s="33">
        <f>IF($EB8="","",SUMIFS(Контрагенты!$F:$F,Контрагенты!$I:$I,"Прочие расходы (OPEX)",Контрагенты!$C:$C,$EB8,Контрагенты!$E:$E,$EC8,Контрагенты!$B:$B,CC$2))</f>
        <v>0</v>
      </c>
      <c r="CD8" s="33">
        <f>IF($EB8="","",SUMIFS(Контрагенты!$F:$F,Контрагенты!$I:$I,"Прочие расходы (OPEX)",Контрагенты!$C:$C,$EB8,Контрагенты!$E:$E,$EC8,Контрагенты!$B:$B,CD$2))</f>
        <v>0</v>
      </c>
      <c r="CE8" s="33">
        <f>IF($EB8="","",SUMIFS(Контрагенты!$F:$F,Контрагенты!$I:$I,"Прочие расходы (OPEX)",Контрагенты!$C:$C,$EB8,Контрагенты!$E:$E,$EC8,Контрагенты!$B:$B,CE$2))</f>
        <v>0</v>
      </c>
      <c r="CF8" s="33">
        <f>IF($EB8="","",SUMIFS(Контрагенты!$F:$F,Контрагенты!$I:$I,"Прочие расходы (OPEX)",Контрагенты!$C:$C,$EB8,Контрагенты!$E:$E,$EC8,Контрагенты!$B:$B,CF$2))</f>
        <v>0</v>
      </c>
      <c r="CG8" s="33">
        <f>IF($EB8="","",SUMIFS(Контрагенты!$F:$F,Контрагенты!$I:$I,"Прочие расходы (OPEX)",Контрагенты!$C:$C,$EB8,Контрагенты!$E:$E,$EC8,Контрагенты!$B:$B,CG$2))</f>
        <v>0</v>
      </c>
      <c r="CH8" s="33">
        <f>IF($EB8="","",SUMIFS(Контрагенты!$F:$F,Контрагенты!$I:$I,"Прочие расходы (OPEX)",Контрагенты!$C:$C,$EB8,Контрагенты!$E:$E,$EC8,Контрагенты!$B:$B,CH$2))</f>
        <v>0</v>
      </c>
      <c r="CI8" s="33">
        <f>IF($EB8="","",SUMIFS(Контрагенты!$F:$F,Контрагенты!$I:$I,"Прочие расходы (OPEX)",Контрагенты!$C:$C,$EB8,Контрагенты!$E:$E,$EC8,Контрагенты!$B:$B,CI$2))</f>
        <v>0</v>
      </c>
      <c r="CJ8" s="33">
        <f>IF($EB8="","",SUMIFS(Контрагенты!$F:$F,Контрагенты!$I:$I,"Прочие расходы (OPEX)",Контрагенты!$C:$C,$EB8,Контрагенты!$E:$E,$EC8,Контрагенты!$B:$B,CJ$2))</f>
        <v>0</v>
      </c>
      <c r="CK8" s="33">
        <f>IF($EB8="","",SUMIFS(Контрагенты!$F:$F,Контрагенты!$I:$I,"Прочие расходы (OPEX)",Контрагенты!$C:$C,$EB8,Контрагенты!$E:$E,$EC8,Контрагенты!$B:$B,CK$2))</f>
        <v>0</v>
      </c>
      <c r="CL8" s="33">
        <f>IF($EB8="","",SUMIFS(Контрагенты!$F:$F,Контрагенты!$I:$I,"Прочие расходы (OPEX)",Контрагенты!$C:$C,$EB8,Контрагенты!$E:$E,$EC8,Контрагенты!$B:$B,CL$2))</f>
        <v>0</v>
      </c>
      <c r="CM8" s="33">
        <f>IF($EB8="","",SUMIFS(Контрагенты!$F:$F,Контрагенты!$I:$I,"Прочие расходы (OPEX)",Контрагенты!$C:$C,$EB8,Контрагенты!$E:$E,$EC8,Контрагенты!$B:$B,CM$2))</f>
        <v>0</v>
      </c>
      <c r="CN8" s="33">
        <f>IF($EB8="","",SUMIFS(Контрагенты!$F:$F,Контрагенты!$I:$I,"Прочие расходы (OPEX)",Контрагенты!$C:$C,$EB8,Контрагенты!$E:$E,$EC8,Контрагенты!$B:$B,CN$2))</f>
        <v>0</v>
      </c>
      <c r="CO8" s="33">
        <f>IF($EB8="","",SUMIFS(Контрагенты!$F:$F,Контрагенты!$I:$I,"Прочие расходы (OPEX)",Контрагенты!$C:$C,$EB8,Контрагенты!$E:$E,$EC8,Контрагенты!$B:$B,CO$2))</f>
        <v>0</v>
      </c>
      <c r="CP8" s="33">
        <f>IF($EB8="","",SUMIFS(Контрагенты!$F:$F,Контрагенты!$I:$I,"Прочие расходы (OPEX)",Контрагенты!$C:$C,$EB8,Контрагенты!$E:$E,$EC8,Контрагенты!$B:$B,CP$2))</f>
        <v>0</v>
      </c>
      <c r="CQ8" s="33">
        <f>IF($EB8="","",SUMIFS(Контрагенты!$F:$F,Контрагенты!$I:$I,"Прочие расходы (OPEX)",Контрагенты!$C:$C,$EB8,Контрагенты!$E:$E,$EC8,Контрагенты!$B:$B,CQ$2))</f>
        <v>0</v>
      </c>
      <c r="CR8" s="33">
        <f>IF($EB8="","",SUMIFS(Контрагенты!$F:$F,Контрагенты!$I:$I,"Прочие расходы (OPEX)",Контрагенты!$C:$C,$EB8,Контрагенты!$E:$E,$EC8,Контрагенты!$B:$B,CR$2))</f>
        <v>0</v>
      </c>
      <c r="CS8" s="33">
        <f>IF($EB8="","",SUMIFS(Контрагенты!$F:$F,Контрагенты!$I:$I,"Прочие расходы (OPEX)",Контрагенты!$C:$C,$EB8,Контрагенты!$E:$E,$EC8,Контрагенты!$B:$B,CS$2))</f>
        <v>0</v>
      </c>
      <c r="CT8" s="33">
        <f>IF($EB8="","",SUMIFS(Контрагенты!$F:$F,Контрагенты!$I:$I,"Прочие расходы (OPEX)",Контрагенты!$C:$C,$EB8,Контрагенты!$E:$E,$EC8,Контрагенты!$B:$B,CT$2))</f>
        <v>0</v>
      </c>
      <c r="CU8" s="33">
        <f>IF($EB8="","",SUMIFS(Контрагенты!$F:$F,Контрагенты!$I:$I,"Прочие расходы (OPEX)",Контрагенты!$C:$C,$EB8,Контрагенты!$E:$E,$EC8,Контрагенты!$B:$B,CU$2))</f>
        <v>0</v>
      </c>
      <c r="CV8" s="33">
        <f>IF($EB8="","",SUMIFS(Контрагенты!$F:$F,Контрагенты!$I:$I,"Прочие расходы (OPEX)",Контрагенты!$C:$C,$EB8,Контрагенты!$E:$E,$EC8,Контрагенты!$B:$B,CV$2))</f>
        <v>0</v>
      </c>
      <c r="CW8" s="33">
        <f>IF($EB8="","",SUMIFS(Контрагенты!$F:$F,Контрагенты!$I:$I,"Прочие расходы (OPEX)",Контрагенты!$C:$C,$EB8,Контрагенты!$E:$E,$EC8,Контрагенты!$B:$B,CW$2))</f>
        <v>0</v>
      </c>
      <c r="CX8" s="33">
        <f>IF($EB8="","",SUMIFS(Контрагенты!$F:$F,Контрагенты!$I:$I,"Прочие расходы (OPEX)",Контрагенты!$C:$C,$EB8,Контрагенты!$E:$E,$EC8,Контрагенты!$B:$B,CX$2))</f>
        <v>0</v>
      </c>
      <c r="CY8" s="33">
        <f>IF($EB8="","",SUMIFS(Контрагенты!$F:$F,Контрагенты!$I:$I,"Прочие расходы (OPEX)",Контрагенты!$C:$C,$EB8,Контрагенты!$E:$E,$EC8,Контрагенты!$B:$B,CY$2))</f>
        <v>0</v>
      </c>
      <c r="CZ8" s="33">
        <f>IF($EB8="","",SUMIFS(Контрагенты!$F:$F,Контрагенты!$I:$I,"Прочие расходы (OPEX)",Контрагенты!$C:$C,$EB8,Контрагенты!$E:$E,$EC8,Контрагенты!$B:$B,CZ$2))</f>
        <v>0</v>
      </c>
      <c r="DA8" s="33">
        <f>IF($EB8="","",SUMIFS(Контрагенты!$F:$F,Контрагенты!$I:$I,"Прочие расходы (OPEX)",Контрагенты!$C:$C,$EB8,Контрагенты!$E:$E,$EC8,Контрагенты!$B:$B,DA$2))</f>
        <v>0</v>
      </c>
      <c r="DB8" s="33">
        <f>IF($EB8="","",SUMIFS(Контрагенты!$F:$F,Контрагенты!$I:$I,"Прочие расходы (OPEX)",Контрагенты!$C:$C,$EB8,Контрагенты!$E:$E,$EC8,Контрагенты!$B:$B,DB$2))</f>
        <v>0</v>
      </c>
      <c r="DC8" s="33">
        <f>IF($EB8="","",SUMIFS(Контрагенты!$F:$F,Контрагенты!$I:$I,"Прочие расходы (OPEX)",Контрагенты!$C:$C,$EB8,Контрагенты!$E:$E,$EC8,Контрагенты!$B:$B,DC$2))</f>
        <v>0</v>
      </c>
      <c r="DD8" s="33">
        <f>IF($EB8="","",SUMIFS(Контрагенты!$F:$F,Контрагенты!$I:$I,"Прочие расходы (OPEX)",Контрагенты!$C:$C,$EB8,Контрагенты!$E:$E,$EC8,Контрагенты!$B:$B,DD$2))</f>
        <v>0</v>
      </c>
      <c r="DE8" s="33">
        <f>IF($EB8="","",SUMIFS(Контрагенты!$F:$F,Контрагенты!$I:$I,"Прочие расходы (OPEX)",Контрагенты!$C:$C,$EB8,Контрагенты!$E:$E,$EC8,Контрагенты!$B:$B,DE$2))</f>
        <v>0</v>
      </c>
      <c r="DF8" s="33">
        <f>IF($EB8="","",SUMIFS(Контрагенты!$F:$F,Контрагенты!$I:$I,"Прочие расходы (OPEX)",Контрагенты!$C:$C,$EB8,Контрагенты!$E:$E,$EC8,Контрагенты!$B:$B,DF$2))</f>
        <v>0</v>
      </c>
      <c r="DG8" s="33">
        <f>IF($EB8="","",SUMIFS(Контрагенты!$F:$F,Контрагенты!$I:$I,"Прочие расходы (OPEX)",Контрагенты!$C:$C,$EB8,Контрагенты!$E:$E,$EC8,Контрагенты!$B:$B,DG$2))</f>
        <v>0</v>
      </c>
      <c r="DH8" s="33">
        <f>IF($EB8="","",SUMIFS(Контрагенты!$F:$F,Контрагенты!$I:$I,"Прочие расходы (OPEX)",Контрагенты!$C:$C,$EB8,Контрагенты!$E:$E,$EC8,Контрагенты!$B:$B,DH$2))</f>
        <v>0</v>
      </c>
      <c r="DI8" s="33">
        <f>IF($EB8="","",SUMIFS(Контрагенты!$F:$F,Контрагенты!$I:$I,"Прочие расходы (OPEX)",Контрагенты!$C:$C,$EB8,Контрагенты!$E:$E,$EC8,Контрагенты!$B:$B,DI$2))</f>
        <v>0</v>
      </c>
      <c r="DJ8" s="33">
        <f>IF($EB8="","",SUMIFS(Контрагенты!$F:$F,Контрагенты!$I:$I,"Прочие расходы (OPEX)",Контрагенты!$C:$C,$EB8,Контрагенты!$E:$E,$EC8,Контрагенты!$B:$B,DJ$2))</f>
        <v>0</v>
      </c>
      <c r="DK8" s="33">
        <f>IF($EB8="","",SUMIFS(Контрагенты!$F:$F,Контрагенты!$I:$I,"Прочие расходы (OPEX)",Контрагенты!$C:$C,$EB8,Контрагенты!$E:$E,$EC8,Контрагенты!$B:$B,DK$2))</f>
        <v>0</v>
      </c>
      <c r="DL8" s="33">
        <f>IF($EB8="","",SUMIFS(Контрагенты!$F:$F,Контрагенты!$I:$I,"Прочие расходы (OPEX)",Контрагенты!$C:$C,$EB8,Контрагенты!$E:$E,$EC8,Контрагенты!$B:$B,DL$2))</f>
        <v>0</v>
      </c>
      <c r="DM8" s="33">
        <f>IF($EB8="","",SUMIFS(Контрагенты!$F:$F,Контрагенты!$I:$I,"Прочие расходы (OPEX)",Контрагенты!$C:$C,$EB8,Контрагенты!$E:$E,$EC8,Контрагенты!$B:$B,DM$2))</f>
        <v>0</v>
      </c>
      <c r="DN8" s="33">
        <f>IF($EB8="","",SUMIFS(Контрагенты!$F:$F,Контрагенты!$I:$I,"Прочие расходы (OPEX)",Контрагенты!$C:$C,$EB8,Контрагенты!$E:$E,$EC8,Контрагенты!$B:$B,DN$2))</f>
        <v>0</v>
      </c>
      <c r="DO8" s="33">
        <f>IF($EB8="","",SUMIFS(Контрагенты!$F:$F,Контрагенты!$I:$I,"Прочие расходы (OPEX)",Контрагенты!$C:$C,$EB8,Контрагенты!$E:$E,$EC8,Контрагенты!$B:$B,DO$2))</f>
        <v>0</v>
      </c>
      <c r="DP8" s="33">
        <f>IF($EB8="","",SUMIFS(Контрагенты!$F:$F,Контрагенты!$I:$I,"Прочие расходы (OPEX)",Контрагенты!$C:$C,$EB8,Контрагенты!$E:$E,$EC8,Контрагенты!$B:$B,DP$2))</f>
        <v>0</v>
      </c>
      <c r="DQ8" s="33">
        <f>IF($EB8="","",SUMIFS(Контрагенты!$F:$F,Контрагенты!$I:$I,"Прочие расходы (OPEX)",Контрагенты!$C:$C,$EB8,Контрагенты!$E:$E,$EC8,Контрагенты!$B:$B,DQ$2))</f>
        <v>0</v>
      </c>
      <c r="DR8" s="33">
        <f>IF($EB8="","",SUMIFS(Контрагенты!$F:$F,Контрагенты!$I:$I,"Прочие расходы (OPEX)",Контрагенты!$C:$C,$EB8,Контрагенты!$E:$E,$EC8,Контрагенты!$B:$B,DR$2))</f>
        <v>0</v>
      </c>
      <c r="DS8" s="33">
        <f>IF($EB8="","",SUMIFS(Контрагенты!$F:$F,Контрагенты!$I:$I,"Прочие расходы (OPEX)",Контрагенты!$C:$C,$EB8,Контрагенты!$E:$E,$EC8,Контрагенты!$B:$B,DS$2))</f>
        <v>0</v>
      </c>
      <c r="DT8" s="33">
        <f>IF($EB8="","",SUMIFS(Контрагенты!$F:$F,Контрагенты!$I:$I,"Прочие расходы (OPEX)",Контрагенты!$C:$C,$EB8,Контрагенты!$E:$E,$EC8,Контрагенты!$B:$B,DT$2))</f>
        <v>0</v>
      </c>
      <c r="DU8" s="33">
        <f>IF($EB8="","",SUMIFS(Контрагенты!$F:$F,Контрагенты!$I:$I,"Прочие расходы (OPEX)",Контрагенты!$C:$C,$EB8,Контрагенты!$E:$E,$EC8,Контрагенты!$B:$B,DU$2))</f>
        <v>0</v>
      </c>
      <c r="DV8" s="33">
        <f>IF($EB8="","",SUMIFS(Контрагенты!$F:$F,Контрагенты!$I:$I,"Прочие расходы (OPEX)",Контрагенты!$C:$C,$EB8,Контрагенты!$E:$E,$EC8,Контрагенты!$B:$B,DV$2))</f>
        <v>0</v>
      </c>
      <c r="DW8" s="33">
        <f>IF($EB8="","",SUMIFS(Контрагенты!$F:$F,Контрагенты!$I:$I,"Прочие расходы (OPEX)",Контрагенты!$C:$C,$EB8,Контрагенты!$E:$E,$EC8,Контрагенты!$B:$B,DW$2))</f>
        <v>0</v>
      </c>
      <c r="DX8" s="33">
        <f>IF($EB8="","",SUMIFS(Контрагенты!$F:$F,Контрагенты!$I:$I,"Прочие расходы (OPEX)",Контрагенты!$C:$C,$EB8,Контрагенты!$E:$E,$EC8,Контрагенты!$B:$B,DX$2))</f>
        <v>0</v>
      </c>
      <c r="DY8" s="33">
        <f>IF($EB8="","",SUMIFS(Контрагенты!$F:$F,Контрагенты!$I:$I,"Прочие расходы (OPEX)",Контрагенты!$C:$C,$EB8,Контрагенты!$E:$E,$EC8,Контрагенты!$B:$B,DY$2))</f>
        <v>0</v>
      </c>
      <c r="DZ8" s="33">
        <f>IF($EB8="","",SUMIFS(Контрагенты!$F:$F,Контрагенты!$I:$I,"Прочие расходы (OPEX)",Контрагенты!$C:$C,$EB8,Контрагенты!$E:$E,$EC8,Контрагенты!$B:$B,DZ$2))</f>
        <v>0</v>
      </c>
      <c r="EB8" s="33" t="s">
        <v>234</v>
      </c>
      <c r="EC8" s="33" t="s">
        <v>235</v>
      </c>
    </row>
    <row r="9" spans="1:133" s="33" customFormat="1">
      <c r="A9" s="33" t="str">
        <f>IF(EB9="","",IFERROR(INDEX(Контрагенты!$H:$H,MATCH(1,INDEX((Контрагенты!$C:$C=EB9)*(Контрагенты!$I:$I="Прочие расходы (OPEX)"),0),0)),""))</f>
        <v>Для зачисления на счет Коршакова Андрея Алексеевича. Перечисление подотчетной суммы. Сумма 30000-00, Без НДС</v>
      </c>
      <c r="B9" s="33" t="str">
        <f>IF(EB9="","",EB9)</f>
        <v>Коршаков Андрей Алексеевич</v>
      </c>
      <c r="C9" s="33" t="str">
        <f>IF(EC9="","",EC9)</f>
        <v/>
      </c>
      <c r="H9" s="34">
        <f>IF(A9="","",SUM(I9:DZ9))</f>
        <v>30000</v>
      </c>
      <c r="I9" s="33">
        <f>IF($EB9="","",SUMIFS(Контрагенты!$F:$F,Контрагенты!$I:$I,"Прочие расходы (OPEX)",Контрагенты!$C:$C,$EB9,Контрагенты!$B:$B,I$2))</f>
        <v>0</v>
      </c>
      <c r="J9" s="33">
        <f>IF($EB9="","",SUMIFS(Контрагенты!$F:$F,Контрагенты!$I:$I,"Прочие расходы (OPEX)",Контрагенты!$C:$C,$EB9,Контрагенты!$B:$B,J$2))</f>
        <v>0</v>
      </c>
      <c r="K9" s="33">
        <f>IF($EB9="","",SUMIFS(Контрагенты!$F:$F,Контрагенты!$I:$I,"Прочие расходы (OPEX)",Контрагенты!$C:$C,$EB9,Контрагенты!$B:$B,K$2))</f>
        <v>0</v>
      </c>
      <c r="L9" s="33">
        <f>IF($EB9="","",SUMIFS(Контрагенты!$F:$F,Контрагенты!$I:$I,"Прочие расходы (OPEX)",Контрагенты!$C:$C,$EB9,Контрагенты!$B:$B,L$2))</f>
        <v>0</v>
      </c>
      <c r="M9" s="33">
        <f>IF($EB9="","",SUMIFS(Контрагенты!$F:$F,Контрагенты!$I:$I,"Прочие расходы (OPEX)",Контрагенты!$C:$C,$EB9,Контрагенты!$B:$B,M$2))</f>
        <v>0</v>
      </c>
      <c r="N9" s="33">
        <f>IF($EB9="","",SUMIFS(Контрагенты!$F:$F,Контрагенты!$I:$I,"Прочие расходы (OPEX)",Контрагенты!$C:$C,$EB9,Контрагенты!$B:$B,N$2))</f>
        <v>0</v>
      </c>
      <c r="O9" s="33">
        <f>IF($EB9="","",SUMIFS(Контрагенты!$F:$F,Контрагенты!$I:$I,"Прочие расходы (OPEX)",Контрагенты!$C:$C,$EB9,Контрагенты!$B:$B,O$2))</f>
        <v>0</v>
      </c>
      <c r="P9" s="33">
        <f>IF($EB9="","",SUMIFS(Контрагенты!$F:$F,Контрагенты!$I:$I,"Прочие расходы (OPEX)",Контрагенты!$C:$C,$EB9,Контрагенты!$B:$B,P$2))</f>
        <v>0</v>
      </c>
      <c r="Q9" s="33">
        <f>IF($EB9="","",SUMIFS(Контрагенты!$F:$F,Контрагенты!$I:$I,"Прочие расходы (OPEX)",Контрагенты!$C:$C,$EB9,Контрагенты!$B:$B,Q$2))</f>
        <v>0</v>
      </c>
      <c r="R9" s="33">
        <f>IF($EB9="","",SUMIFS(Контрагенты!$F:$F,Контрагенты!$I:$I,"Прочие расходы (OPEX)",Контрагенты!$C:$C,$EB9,Контрагенты!$B:$B,R$2))</f>
        <v>0</v>
      </c>
      <c r="S9" s="33">
        <f>IF($EB9="","",SUMIFS(Контрагенты!$F:$F,Контрагенты!$I:$I,"Прочие расходы (OPEX)",Контрагенты!$C:$C,$EB9,Контрагенты!$B:$B,S$2))</f>
        <v>0</v>
      </c>
      <c r="T9" s="33">
        <f>IF($EB9="","",SUMIFS(Контрагенты!$F:$F,Контрагенты!$I:$I,"Прочие расходы (OPEX)",Контрагенты!$C:$C,$EB9,Контрагенты!$B:$B,T$2))</f>
        <v>0</v>
      </c>
      <c r="U9" s="33">
        <f>IF($EB9="","",SUMIFS(Контрагенты!$F:$F,Контрагенты!$I:$I,"Прочие расходы (OPEX)",Контрагенты!$C:$C,$EB9,Контрагенты!$B:$B,U$2))</f>
        <v>0</v>
      </c>
      <c r="V9" s="33">
        <f>IF($EB9="","",SUMIFS(Контрагенты!$F:$F,Контрагенты!$I:$I,"Прочие расходы (OPEX)",Контрагенты!$C:$C,$EB9,Контрагенты!$B:$B,V$2))</f>
        <v>0</v>
      </c>
      <c r="W9" s="33">
        <f>IF($EB9="","",SUMIFS(Контрагенты!$F:$F,Контрагенты!$I:$I,"Прочие расходы (OPEX)",Контрагенты!$C:$C,$EB9,Контрагенты!$B:$B,W$2))</f>
        <v>0</v>
      </c>
      <c r="X9" s="33">
        <f>IF($EB9="","",SUMIFS(Контрагенты!$F:$F,Контрагенты!$I:$I,"Прочие расходы (OPEX)",Контрагенты!$C:$C,$EB9,Контрагенты!$B:$B,X$2))</f>
        <v>30000</v>
      </c>
      <c r="Y9" s="33">
        <f>IF($EB9="","",SUMIFS(Контрагенты!$F:$F,Контрагенты!$I:$I,"Прочие расходы (OPEX)",Контрагенты!$C:$C,$EB9,Контрагенты!$B:$B,Y$2))</f>
        <v>0</v>
      </c>
      <c r="Z9" s="33">
        <f>IF($EB9="","",SUMIFS(Контрагенты!$F:$F,Контрагенты!$I:$I,"Прочие расходы (OPEX)",Контрагенты!$C:$C,$EB9,Контрагенты!$B:$B,Z$2))</f>
        <v>0</v>
      </c>
      <c r="AA9" s="33">
        <f>IF($EB9="","",SUMIFS(Контрагенты!$F:$F,Контрагенты!$I:$I,"Прочие расходы (OPEX)",Контрагенты!$C:$C,$EB9,Контрагенты!$B:$B,AA$2))</f>
        <v>0</v>
      </c>
      <c r="AB9" s="33">
        <f>IF($EB9="","",SUMIFS(Контрагенты!$F:$F,Контрагенты!$I:$I,"Прочие расходы (OPEX)",Контрагенты!$C:$C,$EB9,Контрагенты!$B:$B,AB$2))</f>
        <v>0</v>
      </c>
      <c r="AC9" s="33">
        <f>IF($EB9="","",SUMIFS(Контрагенты!$F:$F,Контрагенты!$I:$I,"Прочие расходы (OPEX)",Контрагенты!$C:$C,$EB9,Контрагенты!$B:$B,AC$2))</f>
        <v>0</v>
      </c>
      <c r="AD9" s="33">
        <f>IF($EB9="","",SUMIFS(Контрагенты!$F:$F,Контрагенты!$I:$I,"Прочие расходы (OPEX)",Контрагенты!$C:$C,$EB9,Контрагенты!$B:$B,AD$2))</f>
        <v>0</v>
      </c>
      <c r="AE9" s="33">
        <f>IF($EB9="","",SUMIFS(Контрагенты!$F:$F,Контрагенты!$I:$I,"Прочие расходы (OPEX)",Контрагенты!$C:$C,$EB9,Контрагенты!$B:$B,AE$2))</f>
        <v>0</v>
      </c>
      <c r="AF9" s="33">
        <f>IF($EB9="","",SUMIFS(Контрагенты!$F:$F,Контрагенты!$I:$I,"Прочие расходы (OPEX)",Контрагенты!$C:$C,$EB9,Контрагенты!$B:$B,AF$2))</f>
        <v>0</v>
      </c>
      <c r="AG9" s="33">
        <f>IF($EB9="","",SUMIFS(Контрагенты!$F:$F,Контрагенты!$I:$I,"Прочие расходы (OPEX)",Контрагенты!$C:$C,$EB9,Контрагенты!$B:$B,AG$2))</f>
        <v>0</v>
      </c>
      <c r="AH9" s="33">
        <f>IF($EB9="","",SUMIFS(Контрагенты!$F:$F,Контрагенты!$I:$I,"Прочие расходы (OPEX)",Контрагенты!$C:$C,$EB9,Контрагенты!$B:$B,AH$2))</f>
        <v>0</v>
      </c>
      <c r="AI9" s="33">
        <f>IF($EB9="","",SUMIFS(Контрагенты!$F:$F,Контрагенты!$I:$I,"Прочие расходы (OPEX)",Контрагенты!$C:$C,$EB9,Контрагенты!$B:$B,AI$2))</f>
        <v>0</v>
      </c>
      <c r="AJ9" s="33">
        <f>IF($EB9="","",SUMIFS(Контрагенты!$F:$F,Контрагенты!$I:$I,"Прочие расходы (OPEX)",Контрагенты!$C:$C,$EB9,Контрагенты!$B:$B,AJ$2))</f>
        <v>0</v>
      </c>
      <c r="AK9" s="33">
        <f>IF($EB9="","",SUMIFS(Контрагенты!$F:$F,Контрагенты!$I:$I,"Прочие расходы (OPEX)",Контрагенты!$C:$C,$EB9,Контрагенты!$B:$B,AK$2))</f>
        <v>0</v>
      </c>
      <c r="AL9" s="33">
        <f>IF($EB9="","",SUMIFS(Контрагенты!$F:$F,Контрагенты!$I:$I,"Прочие расходы (OPEX)",Контрагенты!$C:$C,$EB9,Контрагенты!$B:$B,AL$2))</f>
        <v>0</v>
      </c>
      <c r="AM9" s="33">
        <f>IF($EB9="","",SUMIFS(Контрагенты!$F:$F,Контрагенты!$I:$I,"Прочие расходы (OPEX)",Контрагенты!$C:$C,$EB9,Контрагенты!$B:$B,AM$2))</f>
        <v>0</v>
      </c>
      <c r="AN9" s="33">
        <f>IF($EB9="","",SUMIFS(Контрагенты!$F:$F,Контрагенты!$I:$I,"Прочие расходы (OPEX)",Контрагенты!$C:$C,$EB9,Контрагенты!$B:$B,AN$2))</f>
        <v>0</v>
      </c>
      <c r="AO9" s="33">
        <f>IF($EB9="","",SUMIFS(Контрагенты!$F:$F,Контрагенты!$I:$I,"Прочие расходы (OPEX)",Контрагенты!$C:$C,$EB9,Контрагенты!$B:$B,AO$2))</f>
        <v>0</v>
      </c>
      <c r="AP9" s="33">
        <f>IF($EB9="","",SUMIFS(Контрагенты!$F:$F,Контрагенты!$I:$I,"Прочие расходы (OPEX)",Контрагенты!$C:$C,$EB9,Контрагенты!$B:$B,AP$2))</f>
        <v>0</v>
      </c>
      <c r="AQ9" s="33">
        <f>IF($EB9="","",SUMIFS(Контрагенты!$F:$F,Контрагенты!$I:$I,"Прочие расходы (OPEX)",Контрагенты!$C:$C,$EB9,Контрагенты!$B:$B,AQ$2))</f>
        <v>0</v>
      </c>
      <c r="AR9" s="33">
        <f>IF($EB9="","",SUMIFS(Контрагенты!$F:$F,Контрагенты!$I:$I,"Прочие расходы (OPEX)",Контрагенты!$C:$C,$EB9,Контрагенты!$B:$B,AR$2))</f>
        <v>0</v>
      </c>
      <c r="AS9" s="33">
        <f>IF($EB9="","",SUMIFS(Контрагенты!$F:$F,Контрагенты!$I:$I,"Прочие расходы (OPEX)",Контрагенты!$C:$C,$EB9,Контрагенты!$B:$B,AS$2))</f>
        <v>0</v>
      </c>
      <c r="AT9" s="33">
        <f>IF($EB9="","",SUMIFS(Контрагенты!$F:$F,Контрагенты!$I:$I,"Прочие расходы (OPEX)",Контрагенты!$C:$C,$EB9,Контрагенты!$B:$B,AT$2))</f>
        <v>0</v>
      </c>
      <c r="AU9" s="33">
        <f>IF($EB9="","",SUMIFS(Контрагенты!$F:$F,Контрагенты!$I:$I,"Прочие расходы (OPEX)",Контрагенты!$C:$C,$EB9,Контрагенты!$B:$B,AU$2))</f>
        <v>0</v>
      </c>
      <c r="AV9" s="33">
        <f>IF($EB9="","",SUMIFS(Контрагенты!$F:$F,Контрагенты!$I:$I,"Прочие расходы (OPEX)",Контрагенты!$C:$C,$EB9,Контрагенты!$B:$B,AV$2))</f>
        <v>0</v>
      </c>
      <c r="AW9" s="33">
        <f>IF($EB9="","",SUMIFS(Контрагенты!$F:$F,Контрагенты!$I:$I,"Прочие расходы (OPEX)",Контрагенты!$C:$C,$EB9,Контрагенты!$B:$B,AW$2))</f>
        <v>0</v>
      </c>
      <c r="AX9" s="33">
        <f>IF($EB9="","",SUMIFS(Контрагенты!$F:$F,Контрагенты!$I:$I,"Прочие расходы (OPEX)",Контрагенты!$C:$C,$EB9,Контрагенты!$B:$B,AX$2))</f>
        <v>0</v>
      </c>
      <c r="AY9" s="33">
        <f>IF($EB9="","",SUMIFS(Контрагенты!$F:$F,Контрагенты!$I:$I,"Прочие расходы (OPEX)",Контрагенты!$C:$C,$EB9,Контрагенты!$B:$B,AY$2))</f>
        <v>0</v>
      </c>
      <c r="AZ9" s="33">
        <f>IF($EB9="","",SUMIFS(Контрагенты!$F:$F,Контрагенты!$I:$I,"Прочие расходы (OPEX)",Контрагенты!$C:$C,$EB9,Контрагенты!$B:$B,AZ$2))</f>
        <v>0</v>
      </c>
      <c r="BA9" s="33">
        <f>IF($EB9="","",SUMIFS(Контрагенты!$F:$F,Контрагенты!$I:$I,"Прочие расходы (OPEX)",Контрагенты!$C:$C,$EB9,Контрагенты!$B:$B,BA$2))</f>
        <v>0</v>
      </c>
      <c r="BB9" s="33">
        <f>IF($EB9="","",SUMIFS(Контрагенты!$F:$F,Контрагенты!$I:$I,"Прочие расходы (OPEX)",Контрагенты!$C:$C,$EB9,Контрагенты!$B:$B,BB$2))</f>
        <v>0</v>
      </c>
      <c r="BC9" s="33">
        <f>IF($EB9="","",SUMIFS(Контрагенты!$F:$F,Контрагенты!$I:$I,"Прочие расходы (OPEX)",Контрагенты!$C:$C,$EB9,Контрагенты!$B:$B,BC$2))</f>
        <v>0</v>
      </c>
      <c r="BD9" s="33">
        <f>IF($EB9="","",SUMIFS(Контрагенты!$F:$F,Контрагенты!$I:$I,"Прочие расходы (OPEX)",Контрагенты!$C:$C,$EB9,Контрагенты!$B:$B,BD$2))</f>
        <v>0</v>
      </c>
      <c r="BE9" s="33">
        <f>IF($EB9="","",SUMIFS(Контрагенты!$F:$F,Контрагенты!$I:$I,"Прочие расходы (OPEX)",Контрагенты!$C:$C,$EB9,Контрагенты!$B:$B,BE$2))</f>
        <v>0</v>
      </c>
      <c r="BF9" s="33">
        <f>IF($EB9="","",SUMIFS(Контрагенты!$F:$F,Контрагенты!$I:$I,"Прочие расходы (OPEX)",Контрагенты!$C:$C,$EB9,Контрагенты!$B:$B,BF$2))</f>
        <v>0</v>
      </c>
      <c r="BG9" s="33">
        <f>IF($EB9="","",SUMIFS(Контрагенты!$F:$F,Контрагенты!$I:$I,"Прочие расходы (OPEX)",Контрагенты!$C:$C,$EB9,Контрагенты!$B:$B,BG$2))</f>
        <v>0</v>
      </c>
      <c r="BH9" s="33">
        <f>IF($EB9="","",SUMIFS(Контрагенты!$F:$F,Контрагенты!$I:$I,"Прочие расходы (OPEX)",Контрагенты!$C:$C,$EB9,Контрагенты!$B:$B,BH$2))</f>
        <v>0</v>
      </c>
      <c r="BI9" s="33">
        <f>IF($EB9="","",SUMIFS(Контрагенты!$F:$F,Контрагенты!$I:$I,"Прочие расходы (OPEX)",Контрагенты!$C:$C,$EB9,Контрагенты!$B:$B,BI$2))</f>
        <v>0</v>
      </c>
      <c r="BJ9" s="33">
        <f>IF($EB9="","",SUMIFS(Контрагенты!$F:$F,Контрагенты!$I:$I,"Прочие расходы (OPEX)",Контрагенты!$C:$C,$EB9,Контрагенты!$B:$B,BJ$2))</f>
        <v>0</v>
      </c>
      <c r="BK9" s="33">
        <f>IF($EB9="","",SUMIFS(Контрагенты!$F:$F,Контрагенты!$I:$I,"Прочие расходы (OPEX)",Контрагенты!$C:$C,$EB9,Контрагенты!$B:$B,BK$2))</f>
        <v>0</v>
      </c>
      <c r="BL9" s="33">
        <f>IF($EB9="","",SUMIFS(Контрагенты!$F:$F,Контрагенты!$I:$I,"Прочие расходы (OPEX)",Контрагенты!$C:$C,$EB9,Контрагенты!$B:$B,BL$2))</f>
        <v>0</v>
      </c>
      <c r="BM9" s="33">
        <f>IF($EB9="","",SUMIFS(Контрагенты!$F:$F,Контрагенты!$I:$I,"Прочие расходы (OPEX)",Контрагенты!$C:$C,$EB9,Контрагенты!$B:$B,BM$2))</f>
        <v>0</v>
      </c>
      <c r="BN9" s="33">
        <f>IF($EB9="","",SUMIFS(Контрагенты!$F:$F,Контрагенты!$I:$I,"Прочие расходы (OPEX)",Контрагенты!$C:$C,$EB9,Контрагенты!$B:$B,BN$2))</f>
        <v>0</v>
      </c>
      <c r="BO9" s="33">
        <f>IF($EB9="","",SUMIFS(Контрагенты!$F:$F,Контрагенты!$I:$I,"Прочие расходы (OPEX)",Контрагенты!$C:$C,$EB9,Контрагенты!$B:$B,BO$2))</f>
        <v>0</v>
      </c>
      <c r="BP9" s="33">
        <f>IF($EB9="","",SUMIFS(Контрагенты!$F:$F,Контрагенты!$I:$I,"Прочие расходы (OPEX)",Контрагенты!$C:$C,$EB9,Контрагенты!$B:$B,BP$2))</f>
        <v>0</v>
      </c>
      <c r="BQ9" s="33">
        <f>IF($EB9="","",SUMIFS(Контрагенты!$F:$F,Контрагенты!$I:$I,"Прочие расходы (OPEX)",Контрагенты!$C:$C,$EB9,Контрагенты!$B:$B,BQ$2))</f>
        <v>0</v>
      </c>
      <c r="BR9" s="33">
        <f>IF($EB9="","",SUMIFS(Контрагенты!$F:$F,Контрагенты!$I:$I,"Прочие расходы (OPEX)",Контрагенты!$C:$C,$EB9,Контрагенты!$B:$B,BR$2))</f>
        <v>0</v>
      </c>
      <c r="BS9" s="33">
        <f>IF($EB9="","",SUMIFS(Контрагенты!$F:$F,Контрагенты!$I:$I,"Прочие расходы (OPEX)",Контрагенты!$C:$C,$EB9,Контрагенты!$B:$B,BS$2))</f>
        <v>0</v>
      </c>
      <c r="BT9" s="33">
        <f>IF($EB9="","",SUMIFS(Контрагенты!$F:$F,Контрагенты!$I:$I,"Прочие расходы (OPEX)",Контрагенты!$C:$C,$EB9,Контрагенты!$B:$B,BT$2))</f>
        <v>0</v>
      </c>
      <c r="BU9" s="33">
        <f>IF($EB9="","",SUMIFS(Контрагенты!$F:$F,Контрагенты!$I:$I,"Прочие расходы (OPEX)",Контрагенты!$C:$C,$EB9,Контрагенты!$B:$B,BU$2))</f>
        <v>0</v>
      </c>
      <c r="BV9" s="33">
        <f>IF($EB9="","",SUMIFS(Контрагенты!$F:$F,Контрагенты!$I:$I,"Прочие расходы (OPEX)",Контрагенты!$C:$C,$EB9,Контрагенты!$B:$B,BV$2))</f>
        <v>0</v>
      </c>
      <c r="BW9" s="33">
        <f>IF($EB9="","",SUMIFS(Контрагенты!$F:$F,Контрагенты!$I:$I,"Прочие расходы (OPEX)",Контрагенты!$C:$C,$EB9,Контрагенты!$B:$B,BW$2))</f>
        <v>0</v>
      </c>
      <c r="BX9" s="33">
        <f>IF($EB9="","",SUMIFS(Контрагенты!$F:$F,Контрагенты!$I:$I,"Прочие расходы (OPEX)",Контрагенты!$C:$C,$EB9,Контрагенты!$B:$B,BX$2))</f>
        <v>0</v>
      </c>
      <c r="BY9" s="33">
        <f>IF($EB9="","",SUMIFS(Контрагенты!$F:$F,Контрагенты!$I:$I,"Прочие расходы (OPEX)",Контрагенты!$C:$C,$EB9,Контрагенты!$B:$B,BY$2))</f>
        <v>0</v>
      </c>
      <c r="BZ9" s="33">
        <f>IF($EB9="","",SUMIFS(Контрагенты!$F:$F,Контрагенты!$I:$I,"Прочие расходы (OPEX)",Контрагенты!$C:$C,$EB9,Контрагенты!$B:$B,BZ$2))</f>
        <v>0</v>
      </c>
      <c r="CA9" s="33">
        <f>IF($EB9="","",SUMIFS(Контрагенты!$F:$F,Контрагенты!$I:$I,"Прочие расходы (OPEX)",Контрагенты!$C:$C,$EB9,Контрагенты!$B:$B,CA$2))</f>
        <v>0</v>
      </c>
      <c r="CB9" s="33">
        <f>IF($EB9="","",SUMIFS(Контрагенты!$F:$F,Контрагенты!$I:$I,"Прочие расходы (OPEX)",Контрагенты!$C:$C,$EB9,Контрагенты!$B:$B,CB$2))</f>
        <v>0</v>
      </c>
      <c r="CC9" s="33">
        <f>IF($EB9="","",SUMIFS(Контрагенты!$F:$F,Контрагенты!$I:$I,"Прочие расходы (OPEX)",Контрагенты!$C:$C,$EB9,Контрагенты!$B:$B,CC$2))</f>
        <v>0</v>
      </c>
      <c r="CD9" s="33">
        <f>IF($EB9="","",SUMIFS(Контрагенты!$F:$F,Контрагенты!$I:$I,"Прочие расходы (OPEX)",Контрагенты!$C:$C,$EB9,Контрагенты!$B:$B,CD$2))</f>
        <v>0</v>
      </c>
      <c r="CE9" s="33">
        <f>IF($EB9="","",SUMIFS(Контрагенты!$F:$F,Контрагенты!$I:$I,"Прочие расходы (OPEX)",Контрагенты!$C:$C,$EB9,Контрагенты!$B:$B,CE$2))</f>
        <v>0</v>
      </c>
      <c r="CF9" s="33">
        <f>IF($EB9="","",SUMIFS(Контрагенты!$F:$F,Контрагенты!$I:$I,"Прочие расходы (OPEX)",Контрагенты!$C:$C,$EB9,Контрагенты!$B:$B,CF$2))</f>
        <v>0</v>
      </c>
      <c r="CG9" s="33">
        <f>IF($EB9="","",SUMIFS(Контрагенты!$F:$F,Контрагенты!$I:$I,"Прочие расходы (OPEX)",Контрагенты!$C:$C,$EB9,Контрагенты!$B:$B,CG$2))</f>
        <v>0</v>
      </c>
      <c r="CH9" s="33">
        <f>IF($EB9="","",SUMIFS(Контрагенты!$F:$F,Контрагенты!$I:$I,"Прочие расходы (OPEX)",Контрагенты!$C:$C,$EB9,Контрагенты!$B:$B,CH$2))</f>
        <v>0</v>
      </c>
      <c r="CI9" s="33">
        <f>IF($EB9="","",SUMIFS(Контрагенты!$F:$F,Контрагенты!$I:$I,"Прочие расходы (OPEX)",Контрагенты!$C:$C,$EB9,Контрагенты!$B:$B,CI$2))</f>
        <v>0</v>
      </c>
      <c r="CJ9" s="33">
        <f>IF($EB9="","",SUMIFS(Контрагенты!$F:$F,Контрагенты!$I:$I,"Прочие расходы (OPEX)",Контрагенты!$C:$C,$EB9,Контрагенты!$B:$B,CJ$2))</f>
        <v>0</v>
      </c>
      <c r="CK9" s="33">
        <f>IF($EB9="","",SUMIFS(Контрагенты!$F:$F,Контрагенты!$I:$I,"Прочие расходы (OPEX)",Контрагенты!$C:$C,$EB9,Контрагенты!$B:$B,CK$2))</f>
        <v>0</v>
      </c>
      <c r="CL9" s="33">
        <f>IF($EB9="","",SUMIFS(Контрагенты!$F:$F,Контрагенты!$I:$I,"Прочие расходы (OPEX)",Контрагенты!$C:$C,$EB9,Контрагенты!$B:$B,CL$2))</f>
        <v>0</v>
      </c>
      <c r="CM9" s="33">
        <f>IF($EB9="","",SUMIFS(Контрагенты!$F:$F,Контрагенты!$I:$I,"Прочие расходы (OPEX)",Контрагенты!$C:$C,$EB9,Контрагенты!$B:$B,CM$2))</f>
        <v>0</v>
      </c>
      <c r="CN9" s="33">
        <f>IF($EB9="","",SUMIFS(Контрагенты!$F:$F,Контрагенты!$I:$I,"Прочие расходы (OPEX)",Контрагенты!$C:$C,$EB9,Контрагенты!$B:$B,CN$2))</f>
        <v>0</v>
      </c>
      <c r="CO9" s="33">
        <f>IF($EB9="","",SUMIFS(Контрагенты!$F:$F,Контрагенты!$I:$I,"Прочие расходы (OPEX)",Контрагенты!$C:$C,$EB9,Контрагенты!$B:$B,CO$2))</f>
        <v>0</v>
      </c>
      <c r="CP9" s="33">
        <f>IF($EB9="","",SUMIFS(Контрагенты!$F:$F,Контрагенты!$I:$I,"Прочие расходы (OPEX)",Контрагенты!$C:$C,$EB9,Контрагенты!$B:$B,CP$2))</f>
        <v>0</v>
      </c>
      <c r="CQ9" s="33">
        <f>IF($EB9="","",SUMIFS(Контрагенты!$F:$F,Контрагенты!$I:$I,"Прочие расходы (OPEX)",Контрагенты!$C:$C,$EB9,Контрагенты!$B:$B,CQ$2))</f>
        <v>0</v>
      </c>
      <c r="CR9" s="33">
        <f>IF($EB9="","",SUMIFS(Контрагенты!$F:$F,Контрагенты!$I:$I,"Прочие расходы (OPEX)",Контрагенты!$C:$C,$EB9,Контрагенты!$B:$B,CR$2))</f>
        <v>0</v>
      </c>
      <c r="CS9" s="33">
        <f>IF($EB9="","",SUMIFS(Контрагенты!$F:$F,Контрагенты!$I:$I,"Прочие расходы (OPEX)",Контрагенты!$C:$C,$EB9,Контрагенты!$B:$B,CS$2))</f>
        <v>0</v>
      </c>
      <c r="CT9" s="33">
        <f>IF($EB9="","",SUMIFS(Контрагенты!$F:$F,Контрагенты!$I:$I,"Прочие расходы (OPEX)",Контрагенты!$C:$C,$EB9,Контрагенты!$B:$B,CT$2))</f>
        <v>0</v>
      </c>
      <c r="CU9" s="33">
        <f>IF($EB9="","",SUMIFS(Контрагенты!$F:$F,Контрагенты!$I:$I,"Прочие расходы (OPEX)",Контрагенты!$C:$C,$EB9,Контрагенты!$B:$B,CU$2))</f>
        <v>0</v>
      </c>
      <c r="CV9" s="33">
        <f>IF($EB9="","",SUMIFS(Контрагенты!$F:$F,Контрагенты!$I:$I,"Прочие расходы (OPEX)",Контрагенты!$C:$C,$EB9,Контрагенты!$B:$B,CV$2))</f>
        <v>0</v>
      </c>
      <c r="CW9" s="33">
        <f>IF($EB9="","",SUMIFS(Контрагенты!$F:$F,Контрагенты!$I:$I,"Прочие расходы (OPEX)",Контрагенты!$C:$C,$EB9,Контрагенты!$B:$B,CW$2))</f>
        <v>0</v>
      </c>
      <c r="CX9" s="33">
        <f>IF($EB9="","",SUMIFS(Контрагенты!$F:$F,Контрагенты!$I:$I,"Прочие расходы (OPEX)",Контрагенты!$C:$C,$EB9,Контрагенты!$B:$B,CX$2))</f>
        <v>0</v>
      </c>
      <c r="CY9" s="33">
        <f>IF($EB9="","",SUMIFS(Контрагенты!$F:$F,Контрагенты!$I:$I,"Прочие расходы (OPEX)",Контрагенты!$C:$C,$EB9,Контрагенты!$B:$B,CY$2))</f>
        <v>0</v>
      </c>
      <c r="CZ9" s="33">
        <f>IF($EB9="","",SUMIFS(Контрагенты!$F:$F,Контрагенты!$I:$I,"Прочие расходы (OPEX)",Контрагенты!$C:$C,$EB9,Контрагенты!$B:$B,CZ$2))</f>
        <v>0</v>
      </c>
      <c r="DA9" s="33">
        <f>IF($EB9="","",SUMIFS(Контрагенты!$F:$F,Контрагенты!$I:$I,"Прочие расходы (OPEX)",Контрагенты!$C:$C,$EB9,Контрагенты!$B:$B,DA$2))</f>
        <v>0</v>
      </c>
      <c r="DB9" s="33">
        <f>IF($EB9="","",SUMIFS(Контрагенты!$F:$F,Контрагенты!$I:$I,"Прочие расходы (OPEX)",Контрагенты!$C:$C,$EB9,Контрагенты!$B:$B,DB$2))</f>
        <v>0</v>
      </c>
      <c r="DC9" s="33">
        <f>IF($EB9="","",SUMIFS(Контрагенты!$F:$F,Контрагенты!$I:$I,"Прочие расходы (OPEX)",Контрагенты!$C:$C,$EB9,Контрагенты!$B:$B,DC$2))</f>
        <v>0</v>
      </c>
      <c r="DD9" s="33">
        <f>IF($EB9="","",SUMIFS(Контрагенты!$F:$F,Контрагенты!$I:$I,"Прочие расходы (OPEX)",Контрагенты!$C:$C,$EB9,Контрагенты!$B:$B,DD$2))</f>
        <v>0</v>
      </c>
      <c r="DE9" s="33">
        <f>IF($EB9="","",SUMIFS(Контрагенты!$F:$F,Контрагенты!$I:$I,"Прочие расходы (OPEX)",Контрагенты!$C:$C,$EB9,Контрагенты!$B:$B,DE$2))</f>
        <v>0</v>
      </c>
      <c r="DF9" s="33">
        <f>IF($EB9="","",SUMIFS(Контрагенты!$F:$F,Контрагенты!$I:$I,"Прочие расходы (OPEX)",Контрагенты!$C:$C,$EB9,Контрагенты!$B:$B,DF$2))</f>
        <v>0</v>
      </c>
      <c r="DG9" s="33">
        <f>IF($EB9="","",SUMIFS(Контрагенты!$F:$F,Контрагенты!$I:$I,"Прочие расходы (OPEX)",Контрагенты!$C:$C,$EB9,Контрагенты!$B:$B,DG$2))</f>
        <v>0</v>
      </c>
      <c r="DH9" s="33">
        <f>IF($EB9="","",SUMIFS(Контрагенты!$F:$F,Контрагенты!$I:$I,"Прочие расходы (OPEX)",Контрагенты!$C:$C,$EB9,Контрагенты!$B:$B,DH$2))</f>
        <v>0</v>
      </c>
      <c r="DI9" s="33">
        <f>IF($EB9="","",SUMIFS(Контрагенты!$F:$F,Контрагенты!$I:$I,"Прочие расходы (OPEX)",Контрагенты!$C:$C,$EB9,Контрагенты!$B:$B,DI$2))</f>
        <v>0</v>
      </c>
      <c r="DJ9" s="33">
        <f>IF($EB9="","",SUMIFS(Контрагенты!$F:$F,Контрагенты!$I:$I,"Прочие расходы (OPEX)",Контрагенты!$C:$C,$EB9,Контрагенты!$B:$B,DJ$2))</f>
        <v>0</v>
      </c>
      <c r="DK9" s="33">
        <f>IF($EB9="","",SUMIFS(Контрагенты!$F:$F,Контрагенты!$I:$I,"Прочие расходы (OPEX)",Контрагенты!$C:$C,$EB9,Контрагенты!$B:$B,DK$2))</f>
        <v>0</v>
      </c>
      <c r="DL9" s="33">
        <f>IF($EB9="","",SUMIFS(Контрагенты!$F:$F,Контрагенты!$I:$I,"Прочие расходы (OPEX)",Контрагенты!$C:$C,$EB9,Контрагенты!$B:$B,DL$2))</f>
        <v>0</v>
      </c>
      <c r="DM9" s="33">
        <f>IF($EB9="","",SUMIFS(Контрагенты!$F:$F,Контрагенты!$I:$I,"Прочие расходы (OPEX)",Контрагенты!$C:$C,$EB9,Контрагенты!$B:$B,DM$2))</f>
        <v>0</v>
      </c>
      <c r="DN9" s="33">
        <f>IF($EB9="","",SUMIFS(Контрагенты!$F:$F,Контрагенты!$I:$I,"Прочие расходы (OPEX)",Контрагенты!$C:$C,$EB9,Контрагенты!$B:$B,DN$2))</f>
        <v>0</v>
      </c>
      <c r="DO9" s="33">
        <f>IF($EB9="","",SUMIFS(Контрагенты!$F:$F,Контрагенты!$I:$I,"Прочие расходы (OPEX)",Контрагенты!$C:$C,$EB9,Контрагенты!$B:$B,DO$2))</f>
        <v>0</v>
      </c>
      <c r="DP9" s="33">
        <f>IF($EB9="","",SUMIFS(Контрагенты!$F:$F,Контрагенты!$I:$I,"Прочие расходы (OPEX)",Контрагенты!$C:$C,$EB9,Контрагенты!$B:$B,DP$2))</f>
        <v>0</v>
      </c>
      <c r="DQ9" s="33">
        <f>IF($EB9="","",SUMIFS(Контрагенты!$F:$F,Контрагенты!$I:$I,"Прочие расходы (OPEX)",Контрагенты!$C:$C,$EB9,Контрагенты!$B:$B,DQ$2))</f>
        <v>0</v>
      </c>
      <c r="DR9" s="33">
        <f>IF($EB9="","",SUMIFS(Контрагенты!$F:$F,Контрагенты!$I:$I,"Прочие расходы (OPEX)",Контрагенты!$C:$C,$EB9,Контрагенты!$B:$B,DR$2))</f>
        <v>0</v>
      </c>
      <c r="DS9" s="33">
        <f>IF($EB9="","",SUMIFS(Контрагенты!$F:$F,Контрагенты!$I:$I,"Прочие расходы (OPEX)",Контрагенты!$C:$C,$EB9,Контрагенты!$B:$B,DS$2))</f>
        <v>0</v>
      </c>
      <c r="DT9" s="33">
        <f>IF($EB9="","",SUMIFS(Контрагенты!$F:$F,Контрагенты!$I:$I,"Прочие расходы (OPEX)",Контрагенты!$C:$C,$EB9,Контрагенты!$B:$B,DT$2))</f>
        <v>0</v>
      </c>
      <c r="DU9" s="33">
        <f>IF($EB9="","",SUMIFS(Контрагенты!$F:$F,Контрагенты!$I:$I,"Прочие расходы (OPEX)",Контрагенты!$C:$C,$EB9,Контрагенты!$B:$B,DU$2))</f>
        <v>0</v>
      </c>
      <c r="DV9" s="33">
        <f>IF($EB9="","",SUMIFS(Контрагенты!$F:$F,Контрагенты!$I:$I,"Прочие расходы (OPEX)",Контрагенты!$C:$C,$EB9,Контрагенты!$B:$B,DV$2))</f>
        <v>0</v>
      </c>
      <c r="DW9" s="33">
        <f>IF($EB9="","",SUMIFS(Контрагенты!$F:$F,Контрагенты!$I:$I,"Прочие расходы (OPEX)",Контрагенты!$C:$C,$EB9,Контрагенты!$B:$B,DW$2))</f>
        <v>0</v>
      </c>
      <c r="DX9" s="33">
        <f>IF($EB9="","",SUMIFS(Контрагенты!$F:$F,Контрагенты!$I:$I,"Прочие расходы (OPEX)",Контрагенты!$C:$C,$EB9,Контрагенты!$B:$B,DX$2))</f>
        <v>0</v>
      </c>
      <c r="DY9" s="33">
        <f>IF($EB9="","",SUMIFS(Контрагенты!$F:$F,Контрагенты!$I:$I,"Прочие расходы (OPEX)",Контрагенты!$C:$C,$EB9,Контрагенты!$B:$B,DY$2))</f>
        <v>0</v>
      </c>
      <c r="DZ9" s="33">
        <f>IF($EB9="","",SUMIFS(Контрагенты!$F:$F,Контрагенты!$I:$I,"Прочие расходы (OPEX)",Контрагенты!$C:$C,$EB9,Контрагенты!$B:$B,DZ$2))</f>
        <v>0</v>
      </c>
      <c r="EB9" s="33" t="s">
        <v>303</v>
      </c>
    </row>
    <row r="10" spans="1:133" s="33" customFormat="1">
      <c r="A10" s="33" t="str">
        <f>IF(EB10="","",IFERROR(INDEX(Контрагенты!$H:$H,MATCH(1,INDEX((Контрагенты!$C:$C=EB10)*(Контрагенты!$E:$E=EC10)*(Контрагенты!$I:$I="Прочие расходы (OPEX)"),0),0)),""))</f>
        <v>Оплата по счету №1215 от 08.06.2026 за тенты. Сумма 31960-00, в т.ч. НДС (22%) 5 763,28 руб.</v>
      </c>
      <c r="B10" s="33" t="str">
        <f>IF(EB10="","",EB10)</f>
        <v>ТЕНТЫ.РУ ООО</v>
      </c>
      <c r="C10" s="33" t="str">
        <f>IF(EC10="","",EC10)</f>
        <v>№1215</v>
      </c>
      <c r="H10" s="34">
        <f>IF(A10="","",SUM(I10:DZ10))</f>
        <v>31960</v>
      </c>
      <c r="I10" s="33">
        <f>IF($EB10="","",SUMIFS(Контрагенты!$F:$F,Контрагенты!$I:$I,"Прочие расходы (OPEX)",Контрагенты!$C:$C,$EB10,Контрагенты!$E:$E,$EC10,Контрагенты!$B:$B,I$2))</f>
        <v>0</v>
      </c>
      <c r="J10" s="33">
        <f>IF($EB10="","",SUMIFS(Контрагенты!$F:$F,Контрагенты!$I:$I,"Прочие расходы (OPEX)",Контрагенты!$C:$C,$EB10,Контрагенты!$E:$E,$EC10,Контрагенты!$B:$B,J$2))</f>
        <v>0</v>
      </c>
      <c r="K10" s="33">
        <f>IF($EB10="","",SUMIFS(Контрагенты!$F:$F,Контрагенты!$I:$I,"Прочие расходы (OPEX)",Контрагенты!$C:$C,$EB10,Контрагенты!$E:$E,$EC10,Контрагенты!$B:$B,K$2))</f>
        <v>0</v>
      </c>
      <c r="L10" s="33">
        <f>IF($EB10="","",SUMIFS(Контрагенты!$F:$F,Контрагенты!$I:$I,"Прочие расходы (OPEX)",Контрагенты!$C:$C,$EB10,Контрагенты!$E:$E,$EC10,Контрагенты!$B:$B,L$2))</f>
        <v>0</v>
      </c>
      <c r="M10" s="33">
        <f>IF($EB10="","",SUMIFS(Контрагенты!$F:$F,Контрагенты!$I:$I,"Прочие расходы (OPEX)",Контрагенты!$C:$C,$EB10,Контрагенты!$E:$E,$EC10,Контрагенты!$B:$B,M$2))</f>
        <v>0</v>
      </c>
      <c r="N10" s="33">
        <f>IF($EB10="","",SUMIFS(Контрагенты!$F:$F,Контрагенты!$I:$I,"Прочие расходы (OPEX)",Контрагенты!$C:$C,$EB10,Контрагенты!$E:$E,$EC10,Контрагенты!$B:$B,N$2))</f>
        <v>0</v>
      </c>
      <c r="O10" s="33">
        <f>IF($EB10="","",SUMIFS(Контрагенты!$F:$F,Контрагенты!$I:$I,"Прочие расходы (OPEX)",Контрагенты!$C:$C,$EB10,Контрагенты!$E:$E,$EC10,Контрагенты!$B:$B,O$2))</f>
        <v>0</v>
      </c>
      <c r="P10" s="33">
        <f>IF($EB10="","",SUMIFS(Контрагенты!$F:$F,Контрагенты!$I:$I,"Прочие расходы (OPEX)",Контрагенты!$C:$C,$EB10,Контрагенты!$E:$E,$EC10,Контрагенты!$B:$B,P$2))</f>
        <v>0</v>
      </c>
      <c r="Q10" s="33">
        <f>IF($EB10="","",SUMIFS(Контрагенты!$F:$F,Контрагенты!$I:$I,"Прочие расходы (OPEX)",Контрагенты!$C:$C,$EB10,Контрагенты!$E:$E,$EC10,Контрагенты!$B:$B,Q$2))</f>
        <v>31960</v>
      </c>
      <c r="R10" s="33">
        <f>IF($EB10="","",SUMIFS(Контрагенты!$F:$F,Контрагенты!$I:$I,"Прочие расходы (OPEX)",Контрагенты!$C:$C,$EB10,Контрагенты!$E:$E,$EC10,Контрагенты!$B:$B,R$2))</f>
        <v>0</v>
      </c>
      <c r="S10" s="33">
        <f>IF($EB10="","",SUMIFS(Контрагенты!$F:$F,Контрагенты!$I:$I,"Прочие расходы (OPEX)",Контрагенты!$C:$C,$EB10,Контрагенты!$E:$E,$EC10,Контрагенты!$B:$B,S$2))</f>
        <v>0</v>
      </c>
      <c r="T10" s="33">
        <f>IF($EB10="","",SUMIFS(Контрагенты!$F:$F,Контрагенты!$I:$I,"Прочие расходы (OPEX)",Контрагенты!$C:$C,$EB10,Контрагенты!$E:$E,$EC10,Контрагенты!$B:$B,T$2))</f>
        <v>0</v>
      </c>
      <c r="U10" s="33">
        <f>IF($EB10="","",SUMIFS(Контрагенты!$F:$F,Контрагенты!$I:$I,"Прочие расходы (OPEX)",Контрагенты!$C:$C,$EB10,Контрагенты!$E:$E,$EC10,Контрагенты!$B:$B,U$2))</f>
        <v>0</v>
      </c>
      <c r="V10" s="33">
        <f>IF($EB10="","",SUMIFS(Контрагенты!$F:$F,Контрагенты!$I:$I,"Прочие расходы (OPEX)",Контрагенты!$C:$C,$EB10,Контрагенты!$E:$E,$EC10,Контрагенты!$B:$B,V$2))</f>
        <v>0</v>
      </c>
      <c r="W10" s="33">
        <f>IF($EB10="","",SUMIFS(Контрагенты!$F:$F,Контрагенты!$I:$I,"Прочие расходы (OPEX)",Контрагенты!$C:$C,$EB10,Контрагенты!$E:$E,$EC10,Контрагенты!$B:$B,W$2))</f>
        <v>0</v>
      </c>
      <c r="X10" s="33">
        <f>IF($EB10="","",SUMIFS(Контрагенты!$F:$F,Контрагенты!$I:$I,"Прочие расходы (OPEX)",Контрагенты!$C:$C,$EB10,Контрагенты!$E:$E,$EC10,Контрагенты!$B:$B,X$2))</f>
        <v>0</v>
      </c>
      <c r="Y10" s="33">
        <f>IF($EB10="","",SUMIFS(Контрагенты!$F:$F,Контрагенты!$I:$I,"Прочие расходы (OPEX)",Контрагенты!$C:$C,$EB10,Контрагенты!$E:$E,$EC10,Контрагенты!$B:$B,Y$2))</f>
        <v>0</v>
      </c>
      <c r="Z10" s="33">
        <f>IF($EB10="","",SUMIFS(Контрагенты!$F:$F,Контрагенты!$I:$I,"Прочие расходы (OPEX)",Контрагенты!$C:$C,$EB10,Контрагенты!$E:$E,$EC10,Контрагенты!$B:$B,Z$2))</f>
        <v>0</v>
      </c>
      <c r="AA10" s="33">
        <f>IF($EB10="","",SUMIFS(Контрагенты!$F:$F,Контрагенты!$I:$I,"Прочие расходы (OPEX)",Контрагенты!$C:$C,$EB10,Контрагенты!$E:$E,$EC10,Контрагенты!$B:$B,AA$2))</f>
        <v>0</v>
      </c>
      <c r="AB10" s="33">
        <f>IF($EB10="","",SUMIFS(Контрагенты!$F:$F,Контрагенты!$I:$I,"Прочие расходы (OPEX)",Контрагенты!$C:$C,$EB10,Контрагенты!$E:$E,$EC10,Контрагенты!$B:$B,AB$2))</f>
        <v>0</v>
      </c>
      <c r="AC10" s="33">
        <f>IF($EB10="","",SUMIFS(Контрагенты!$F:$F,Контрагенты!$I:$I,"Прочие расходы (OPEX)",Контрагенты!$C:$C,$EB10,Контрагенты!$E:$E,$EC10,Контрагенты!$B:$B,AC$2))</f>
        <v>0</v>
      </c>
      <c r="AD10" s="33">
        <f>IF($EB10="","",SUMIFS(Контрагенты!$F:$F,Контрагенты!$I:$I,"Прочие расходы (OPEX)",Контрагенты!$C:$C,$EB10,Контрагенты!$E:$E,$EC10,Контрагенты!$B:$B,AD$2))</f>
        <v>0</v>
      </c>
      <c r="AE10" s="33">
        <f>IF($EB10="","",SUMIFS(Контрагенты!$F:$F,Контрагенты!$I:$I,"Прочие расходы (OPEX)",Контрагенты!$C:$C,$EB10,Контрагенты!$E:$E,$EC10,Контрагенты!$B:$B,AE$2))</f>
        <v>0</v>
      </c>
      <c r="AF10" s="33">
        <f>IF($EB10="","",SUMIFS(Контрагенты!$F:$F,Контрагенты!$I:$I,"Прочие расходы (OPEX)",Контрагенты!$C:$C,$EB10,Контрагенты!$E:$E,$EC10,Контрагенты!$B:$B,AF$2))</f>
        <v>0</v>
      </c>
      <c r="AG10" s="33">
        <f>IF($EB10="","",SUMIFS(Контрагенты!$F:$F,Контрагенты!$I:$I,"Прочие расходы (OPEX)",Контрагенты!$C:$C,$EB10,Контрагенты!$E:$E,$EC10,Контрагенты!$B:$B,AG$2))</f>
        <v>0</v>
      </c>
      <c r="AH10" s="33">
        <f>IF($EB10="","",SUMIFS(Контрагенты!$F:$F,Контрагенты!$I:$I,"Прочие расходы (OPEX)",Контрагенты!$C:$C,$EB10,Контрагенты!$E:$E,$EC10,Контрагенты!$B:$B,AH$2))</f>
        <v>0</v>
      </c>
      <c r="AI10" s="33">
        <f>IF($EB10="","",SUMIFS(Контрагенты!$F:$F,Контрагенты!$I:$I,"Прочие расходы (OPEX)",Контрагенты!$C:$C,$EB10,Контрагенты!$E:$E,$EC10,Контрагенты!$B:$B,AI$2))</f>
        <v>0</v>
      </c>
      <c r="AJ10" s="33">
        <f>IF($EB10="","",SUMIFS(Контрагенты!$F:$F,Контрагенты!$I:$I,"Прочие расходы (OPEX)",Контрагенты!$C:$C,$EB10,Контрагенты!$E:$E,$EC10,Контрагенты!$B:$B,AJ$2))</f>
        <v>0</v>
      </c>
      <c r="AK10" s="33">
        <f>IF($EB10="","",SUMIFS(Контрагенты!$F:$F,Контрагенты!$I:$I,"Прочие расходы (OPEX)",Контрагенты!$C:$C,$EB10,Контрагенты!$E:$E,$EC10,Контрагенты!$B:$B,AK$2))</f>
        <v>0</v>
      </c>
      <c r="AL10" s="33">
        <f>IF($EB10="","",SUMIFS(Контрагенты!$F:$F,Контрагенты!$I:$I,"Прочие расходы (OPEX)",Контрагенты!$C:$C,$EB10,Контрагенты!$E:$E,$EC10,Контрагенты!$B:$B,AL$2))</f>
        <v>0</v>
      </c>
      <c r="AM10" s="33">
        <f>IF($EB10="","",SUMIFS(Контрагенты!$F:$F,Контрагенты!$I:$I,"Прочие расходы (OPEX)",Контрагенты!$C:$C,$EB10,Контрагенты!$E:$E,$EC10,Контрагенты!$B:$B,AM$2))</f>
        <v>0</v>
      </c>
      <c r="AN10" s="33">
        <f>IF($EB10="","",SUMIFS(Контрагенты!$F:$F,Контрагенты!$I:$I,"Прочие расходы (OPEX)",Контрагенты!$C:$C,$EB10,Контрагенты!$E:$E,$EC10,Контрагенты!$B:$B,AN$2))</f>
        <v>0</v>
      </c>
      <c r="AO10" s="33">
        <f>IF($EB10="","",SUMIFS(Контрагенты!$F:$F,Контрагенты!$I:$I,"Прочие расходы (OPEX)",Контрагенты!$C:$C,$EB10,Контрагенты!$E:$E,$EC10,Контрагенты!$B:$B,AO$2))</f>
        <v>0</v>
      </c>
      <c r="AP10" s="33">
        <f>IF($EB10="","",SUMIFS(Контрагенты!$F:$F,Контрагенты!$I:$I,"Прочие расходы (OPEX)",Контрагенты!$C:$C,$EB10,Контрагенты!$E:$E,$EC10,Контрагенты!$B:$B,AP$2))</f>
        <v>0</v>
      </c>
      <c r="AQ10" s="33">
        <f>IF($EB10="","",SUMIFS(Контрагенты!$F:$F,Контрагенты!$I:$I,"Прочие расходы (OPEX)",Контрагенты!$C:$C,$EB10,Контрагенты!$E:$E,$EC10,Контрагенты!$B:$B,AQ$2))</f>
        <v>0</v>
      </c>
      <c r="AR10" s="33">
        <f>IF($EB10="","",SUMIFS(Контрагенты!$F:$F,Контрагенты!$I:$I,"Прочие расходы (OPEX)",Контрагенты!$C:$C,$EB10,Контрагенты!$E:$E,$EC10,Контрагенты!$B:$B,AR$2))</f>
        <v>0</v>
      </c>
      <c r="AS10" s="33">
        <f>IF($EB10="","",SUMIFS(Контрагенты!$F:$F,Контрагенты!$I:$I,"Прочие расходы (OPEX)",Контрагенты!$C:$C,$EB10,Контрагенты!$E:$E,$EC10,Контрагенты!$B:$B,AS$2))</f>
        <v>0</v>
      </c>
      <c r="AT10" s="33">
        <f>IF($EB10="","",SUMIFS(Контрагенты!$F:$F,Контрагенты!$I:$I,"Прочие расходы (OPEX)",Контрагенты!$C:$C,$EB10,Контрагенты!$E:$E,$EC10,Контрагенты!$B:$B,AT$2))</f>
        <v>0</v>
      </c>
      <c r="AU10" s="33">
        <f>IF($EB10="","",SUMIFS(Контрагенты!$F:$F,Контрагенты!$I:$I,"Прочие расходы (OPEX)",Контрагенты!$C:$C,$EB10,Контрагенты!$E:$E,$EC10,Контрагенты!$B:$B,AU$2))</f>
        <v>0</v>
      </c>
      <c r="AV10" s="33">
        <f>IF($EB10="","",SUMIFS(Контрагенты!$F:$F,Контрагенты!$I:$I,"Прочие расходы (OPEX)",Контрагенты!$C:$C,$EB10,Контрагенты!$E:$E,$EC10,Контрагенты!$B:$B,AV$2))</f>
        <v>0</v>
      </c>
      <c r="AW10" s="33">
        <f>IF($EB10="","",SUMIFS(Контрагенты!$F:$F,Контрагенты!$I:$I,"Прочие расходы (OPEX)",Контрагенты!$C:$C,$EB10,Контрагенты!$E:$E,$EC10,Контрагенты!$B:$B,AW$2))</f>
        <v>0</v>
      </c>
      <c r="AX10" s="33">
        <f>IF($EB10="","",SUMIFS(Контрагенты!$F:$F,Контрагенты!$I:$I,"Прочие расходы (OPEX)",Контрагенты!$C:$C,$EB10,Контрагенты!$E:$E,$EC10,Контрагенты!$B:$B,AX$2))</f>
        <v>0</v>
      </c>
      <c r="AY10" s="33">
        <f>IF($EB10="","",SUMIFS(Контрагенты!$F:$F,Контрагенты!$I:$I,"Прочие расходы (OPEX)",Контрагенты!$C:$C,$EB10,Контрагенты!$E:$E,$EC10,Контрагенты!$B:$B,AY$2))</f>
        <v>0</v>
      </c>
      <c r="AZ10" s="33">
        <f>IF($EB10="","",SUMIFS(Контрагенты!$F:$F,Контрагенты!$I:$I,"Прочие расходы (OPEX)",Контрагенты!$C:$C,$EB10,Контрагенты!$E:$E,$EC10,Контрагенты!$B:$B,AZ$2))</f>
        <v>0</v>
      </c>
      <c r="BA10" s="33">
        <f>IF($EB10="","",SUMIFS(Контрагенты!$F:$F,Контрагенты!$I:$I,"Прочие расходы (OPEX)",Контрагенты!$C:$C,$EB10,Контрагенты!$E:$E,$EC10,Контрагенты!$B:$B,BA$2))</f>
        <v>0</v>
      </c>
      <c r="BB10" s="33">
        <f>IF($EB10="","",SUMIFS(Контрагенты!$F:$F,Контрагенты!$I:$I,"Прочие расходы (OPEX)",Контрагенты!$C:$C,$EB10,Контрагенты!$E:$E,$EC10,Контрагенты!$B:$B,BB$2))</f>
        <v>0</v>
      </c>
      <c r="BC10" s="33">
        <f>IF($EB10="","",SUMIFS(Контрагенты!$F:$F,Контрагенты!$I:$I,"Прочие расходы (OPEX)",Контрагенты!$C:$C,$EB10,Контрагенты!$E:$E,$EC10,Контрагенты!$B:$B,BC$2))</f>
        <v>0</v>
      </c>
      <c r="BD10" s="33">
        <f>IF($EB10="","",SUMIFS(Контрагенты!$F:$F,Контрагенты!$I:$I,"Прочие расходы (OPEX)",Контрагенты!$C:$C,$EB10,Контрагенты!$E:$E,$EC10,Контрагенты!$B:$B,BD$2))</f>
        <v>0</v>
      </c>
      <c r="BE10" s="33">
        <f>IF($EB10="","",SUMIFS(Контрагенты!$F:$F,Контрагенты!$I:$I,"Прочие расходы (OPEX)",Контрагенты!$C:$C,$EB10,Контрагенты!$E:$E,$EC10,Контрагенты!$B:$B,BE$2))</f>
        <v>0</v>
      </c>
      <c r="BF10" s="33">
        <f>IF($EB10="","",SUMIFS(Контрагенты!$F:$F,Контрагенты!$I:$I,"Прочие расходы (OPEX)",Контрагенты!$C:$C,$EB10,Контрагенты!$E:$E,$EC10,Контрагенты!$B:$B,BF$2))</f>
        <v>0</v>
      </c>
      <c r="BG10" s="33">
        <f>IF($EB10="","",SUMIFS(Контрагенты!$F:$F,Контрагенты!$I:$I,"Прочие расходы (OPEX)",Контрагенты!$C:$C,$EB10,Контрагенты!$E:$E,$EC10,Контрагенты!$B:$B,BG$2))</f>
        <v>0</v>
      </c>
      <c r="BH10" s="33">
        <f>IF($EB10="","",SUMIFS(Контрагенты!$F:$F,Контрагенты!$I:$I,"Прочие расходы (OPEX)",Контрагенты!$C:$C,$EB10,Контрагенты!$E:$E,$EC10,Контрагенты!$B:$B,BH$2))</f>
        <v>0</v>
      </c>
      <c r="BI10" s="33">
        <f>IF($EB10="","",SUMIFS(Контрагенты!$F:$F,Контрагенты!$I:$I,"Прочие расходы (OPEX)",Контрагенты!$C:$C,$EB10,Контрагенты!$E:$E,$EC10,Контрагенты!$B:$B,BI$2))</f>
        <v>0</v>
      </c>
      <c r="BJ10" s="33">
        <f>IF($EB10="","",SUMIFS(Контрагенты!$F:$F,Контрагенты!$I:$I,"Прочие расходы (OPEX)",Контрагенты!$C:$C,$EB10,Контрагенты!$E:$E,$EC10,Контрагенты!$B:$B,BJ$2))</f>
        <v>0</v>
      </c>
      <c r="BK10" s="33">
        <f>IF($EB10="","",SUMIFS(Контрагенты!$F:$F,Контрагенты!$I:$I,"Прочие расходы (OPEX)",Контрагенты!$C:$C,$EB10,Контрагенты!$E:$E,$EC10,Контрагенты!$B:$B,BK$2))</f>
        <v>0</v>
      </c>
      <c r="BL10" s="33">
        <f>IF($EB10="","",SUMIFS(Контрагенты!$F:$F,Контрагенты!$I:$I,"Прочие расходы (OPEX)",Контрагенты!$C:$C,$EB10,Контрагенты!$E:$E,$EC10,Контрагенты!$B:$B,BL$2))</f>
        <v>0</v>
      </c>
      <c r="BM10" s="33">
        <f>IF($EB10="","",SUMIFS(Контрагенты!$F:$F,Контрагенты!$I:$I,"Прочие расходы (OPEX)",Контрагенты!$C:$C,$EB10,Контрагенты!$E:$E,$EC10,Контрагенты!$B:$B,BM$2))</f>
        <v>0</v>
      </c>
      <c r="BN10" s="33">
        <f>IF($EB10="","",SUMIFS(Контрагенты!$F:$F,Контрагенты!$I:$I,"Прочие расходы (OPEX)",Контрагенты!$C:$C,$EB10,Контрагенты!$E:$E,$EC10,Контрагенты!$B:$B,BN$2))</f>
        <v>0</v>
      </c>
      <c r="BO10" s="33">
        <f>IF($EB10="","",SUMIFS(Контрагенты!$F:$F,Контрагенты!$I:$I,"Прочие расходы (OPEX)",Контрагенты!$C:$C,$EB10,Контрагенты!$E:$E,$EC10,Контрагенты!$B:$B,BO$2))</f>
        <v>0</v>
      </c>
      <c r="BP10" s="33">
        <f>IF($EB10="","",SUMIFS(Контрагенты!$F:$F,Контрагенты!$I:$I,"Прочие расходы (OPEX)",Контрагенты!$C:$C,$EB10,Контрагенты!$E:$E,$EC10,Контрагенты!$B:$B,BP$2))</f>
        <v>0</v>
      </c>
      <c r="BQ10" s="33">
        <f>IF($EB10="","",SUMIFS(Контрагенты!$F:$F,Контрагенты!$I:$I,"Прочие расходы (OPEX)",Контрагенты!$C:$C,$EB10,Контрагенты!$E:$E,$EC10,Контрагенты!$B:$B,BQ$2))</f>
        <v>0</v>
      </c>
      <c r="BR10" s="33">
        <f>IF($EB10="","",SUMIFS(Контрагенты!$F:$F,Контрагенты!$I:$I,"Прочие расходы (OPEX)",Контрагенты!$C:$C,$EB10,Контрагенты!$E:$E,$EC10,Контрагенты!$B:$B,BR$2))</f>
        <v>0</v>
      </c>
      <c r="BS10" s="33">
        <f>IF($EB10="","",SUMIFS(Контрагенты!$F:$F,Контрагенты!$I:$I,"Прочие расходы (OPEX)",Контрагенты!$C:$C,$EB10,Контрагенты!$E:$E,$EC10,Контрагенты!$B:$B,BS$2))</f>
        <v>0</v>
      </c>
      <c r="BT10" s="33">
        <f>IF($EB10="","",SUMIFS(Контрагенты!$F:$F,Контрагенты!$I:$I,"Прочие расходы (OPEX)",Контрагенты!$C:$C,$EB10,Контрагенты!$E:$E,$EC10,Контрагенты!$B:$B,BT$2))</f>
        <v>0</v>
      </c>
      <c r="BU10" s="33">
        <f>IF($EB10="","",SUMIFS(Контрагенты!$F:$F,Контрагенты!$I:$I,"Прочие расходы (OPEX)",Контрагенты!$C:$C,$EB10,Контрагенты!$E:$E,$EC10,Контрагенты!$B:$B,BU$2))</f>
        <v>0</v>
      </c>
      <c r="BV10" s="33">
        <f>IF($EB10="","",SUMIFS(Контрагенты!$F:$F,Контрагенты!$I:$I,"Прочие расходы (OPEX)",Контрагенты!$C:$C,$EB10,Контрагенты!$E:$E,$EC10,Контрагенты!$B:$B,BV$2))</f>
        <v>0</v>
      </c>
      <c r="BW10" s="33">
        <f>IF($EB10="","",SUMIFS(Контрагенты!$F:$F,Контрагенты!$I:$I,"Прочие расходы (OPEX)",Контрагенты!$C:$C,$EB10,Контрагенты!$E:$E,$EC10,Контрагенты!$B:$B,BW$2))</f>
        <v>0</v>
      </c>
      <c r="BX10" s="33">
        <f>IF($EB10="","",SUMIFS(Контрагенты!$F:$F,Контрагенты!$I:$I,"Прочие расходы (OPEX)",Контрагенты!$C:$C,$EB10,Контрагенты!$E:$E,$EC10,Контрагенты!$B:$B,BX$2))</f>
        <v>0</v>
      </c>
      <c r="BY10" s="33">
        <f>IF($EB10="","",SUMIFS(Контрагенты!$F:$F,Контрагенты!$I:$I,"Прочие расходы (OPEX)",Контрагенты!$C:$C,$EB10,Контрагенты!$E:$E,$EC10,Контрагенты!$B:$B,BY$2))</f>
        <v>0</v>
      </c>
      <c r="BZ10" s="33">
        <f>IF($EB10="","",SUMIFS(Контрагенты!$F:$F,Контрагенты!$I:$I,"Прочие расходы (OPEX)",Контрагенты!$C:$C,$EB10,Контрагенты!$E:$E,$EC10,Контрагенты!$B:$B,BZ$2))</f>
        <v>0</v>
      </c>
      <c r="CA10" s="33">
        <f>IF($EB10="","",SUMIFS(Контрагенты!$F:$F,Контрагенты!$I:$I,"Прочие расходы (OPEX)",Контрагенты!$C:$C,$EB10,Контрагенты!$E:$E,$EC10,Контрагенты!$B:$B,CA$2))</f>
        <v>0</v>
      </c>
      <c r="CB10" s="33">
        <f>IF($EB10="","",SUMIFS(Контрагенты!$F:$F,Контрагенты!$I:$I,"Прочие расходы (OPEX)",Контрагенты!$C:$C,$EB10,Контрагенты!$E:$E,$EC10,Контрагенты!$B:$B,CB$2))</f>
        <v>0</v>
      </c>
      <c r="CC10" s="33">
        <f>IF($EB10="","",SUMIFS(Контрагенты!$F:$F,Контрагенты!$I:$I,"Прочие расходы (OPEX)",Контрагенты!$C:$C,$EB10,Контрагенты!$E:$E,$EC10,Контрагенты!$B:$B,CC$2))</f>
        <v>0</v>
      </c>
      <c r="CD10" s="33">
        <f>IF($EB10="","",SUMIFS(Контрагенты!$F:$F,Контрагенты!$I:$I,"Прочие расходы (OPEX)",Контрагенты!$C:$C,$EB10,Контрагенты!$E:$E,$EC10,Контрагенты!$B:$B,CD$2))</f>
        <v>0</v>
      </c>
      <c r="CE10" s="33">
        <f>IF($EB10="","",SUMIFS(Контрагенты!$F:$F,Контрагенты!$I:$I,"Прочие расходы (OPEX)",Контрагенты!$C:$C,$EB10,Контрагенты!$E:$E,$EC10,Контрагенты!$B:$B,CE$2))</f>
        <v>0</v>
      </c>
      <c r="CF10" s="33">
        <f>IF($EB10="","",SUMIFS(Контрагенты!$F:$F,Контрагенты!$I:$I,"Прочие расходы (OPEX)",Контрагенты!$C:$C,$EB10,Контрагенты!$E:$E,$EC10,Контрагенты!$B:$B,CF$2))</f>
        <v>0</v>
      </c>
      <c r="CG10" s="33">
        <f>IF($EB10="","",SUMIFS(Контрагенты!$F:$F,Контрагенты!$I:$I,"Прочие расходы (OPEX)",Контрагенты!$C:$C,$EB10,Контрагенты!$E:$E,$EC10,Контрагенты!$B:$B,CG$2))</f>
        <v>0</v>
      </c>
      <c r="CH10" s="33">
        <f>IF($EB10="","",SUMIFS(Контрагенты!$F:$F,Контрагенты!$I:$I,"Прочие расходы (OPEX)",Контрагенты!$C:$C,$EB10,Контрагенты!$E:$E,$EC10,Контрагенты!$B:$B,CH$2))</f>
        <v>0</v>
      </c>
      <c r="CI10" s="33">
        <f>IF($EB10="","",SUMIFS(Контрагенты!$F:$F,Контрагенты!$I:$I,"Прочие расходы (OPEX)",Контрагенты!$C:$C,$EB10,Контрагенты!$E:$E,$EC10,Контрагенты!$B:$B,CI$2))</f>
        <v>0</v>
      </c>
      <c r="CJ10" s="33">
        <f>IF($EB10="","",SUMIFS(Контрагенты!$F:$F,Контрагенты!$I:$I,"Прочие расходы (OPEX)",Контрагенты!$C:$C,$EB10,Контрагенты!$E:$E,$EC10,Контрагенты!$B:$B,CJ$2))</f>
        <v>0</v>
      </c>
      <c r="CK10" s="33">
        <f>IF($EB10="","",SUMIFS(Контрагенты!$F:$F,Контрагенты!$I:$I,"Прочие расходы (OPEX)",Контрагенты!$C:$C,$EB10,Контрагенты!$E:$E,$EC10,Контрагенты!$B:$B,CK$2))</f>
        <v>0</v>
      </c>
      <c r="CL10" s="33">
        <f>IF($EB10="","",SUMIFS(Контрагенты!$F:$F,Контрагенты!$I:$I,"Прочие расходы (OPEX)",Контрагенты!$C:$C,$EB10,Контрагенты!$E:$E,$EC10,Контрагенты!$B:$B,CL$2))</f>
        <v>0</v>
      </c>
      <c r="CM10" s="33">
        <f>IF($EB10="","",SUMIFS(Контрагенты!$F:$F,Контрагенты!$I:$I,"Прочие расходы (OPEX)",Контрагенты!$C:$C,$EB10,Контрагенты!$E:$E,$EC10,Контрагенты!$B:$B,CM$2))</f>
        <v>0</v>
      </c>
      <c r="CN10" s="33">
        <f>IF($EB10="","",SUMIFS(Контрагенты!$F:$F,Контрагенты!$I:$I,"Прочие расходы (OPEX)",Контрагенты!$C:$C,$EB10,Контрагенты!$E:$E,$EC10,Контрагенты!$B:$B,CN$2))</f>
        <v>0</v>
      </c>
      <c r="CO10" s="33">
        <f>IF($EB10="","",SUMIFS(Контрагенты!$F:$F,Контрагенты!$I:$I,"Прочие расходы (OPEX)",Контрагенты!$C:$C,$EB10,Контрагенты!$E:$E,$EC10,Контрагенты!$B:$B,CO$2))</f>
        <v>0</v>
      </c>
      <c r="CP10" s="33">
        <f>IF($EB10="","",SUMIFS(Контрагенты!$F:$F,Контрагенты!$I:$I,"Прочие расходы (OPEX)",Контрагенты!$C:$C,$EB10,Контрагенты!$E:$E,$EC10,Контрагенты!$B:$B,CP$2))</f>
        <v>0</v>
      </c>
      <c r="CQ10" s="33">
        <f>IF($EB10="","",SUMIFS(Контрагенты!$F:$F,Контрагенты!$I:$I,"Прочие расходы (OPEX)",Контрагенты!$C:$C,$EB10,Контрагенты!$E:$E,$EC10,Контрагенты!$B:$B,CQ$2))</f>
        <v>0</v>
      </c>
      <c r="CR10" s="33">
        <f>IF($EB10="","",SUMIFS(Контрагенты!$F:$F,Контрагенты!$I:$I,"Прочие расходы (OPEX)",Контрагенты!$C:$C,$EB10,Контрагенты!$E:$E,$EC10,Контрагенты!$B:$B,CR$2))</f>
        <v>0</v>
      </c>
      <c r="CS10" s="33">
        <f>IF($EB10="","",SUMIFS(Контрагенты!$F:$F,Контрагенты!$I:$I,"Прочие расходы (OPEX)",Контрагенты!$C:$C,$EB10,Контрагенты!$E:$E,$EC10,Контрагенты!$B:$B,CS$2))</f>
        <v>0</v>
      </c>
      <c r="CT10" s="33">
        <f>IF($EB10="","",SUMIFS(Контрагенты!$F:$F,Контрагенты!$I:$I,"Прочие расходы (OPEX)",Контрагенты!$C:$C,$EB10,Контрагенты!$E:$E,$EC10,Контрагенты!$B:$B,CT$2))</f>
        <v>0</v>
      </c>
      <c r="CU10" s="33">
        <f>IF($EB10="","",SUMIFS(Контрагенты!$F:$F,Контрагенты!$I:$I,"Прочие расходы (OPEX)",Контрагенты!$C:$C,$EB10,Контрагенты!$E:$E,$EC10,Контрагенты!$B:$B,CU$2))</f>
        <v>0</v>
      </c>
      <c r="CV10" s="33">
        <f>IF($EB10="","",SUMIFS(Контрагенты!$F:$F,Контрагенты!$I:$I,"Прочие расходы (OPEX)",Контрагенты!$C:$C,$EB10,Контрагенты!$E:$E,$EC10,Контрагенты!$B:$B,CV$2))</f>
        <v>0</v>
      </c>
      <c r="CW10" s="33">
        <f>IF($EB10="","",SUMIFS(Контрагенты!$F:$F,Контрагенты!$I:$I,"Прочие расходы (OPEX)",Контрагенты!$C:$C,$EB10,Контрагенты!$E:$E,$EC10,Контрагенты!$B:$B,CW$2))</f>
        <v>0</v>
      </c>
      <c r="CX10" s="33">
        <f>IF($EB10="","",SUMIFS(Контрагенты!$F:$F,Контрагенты!$I:$I,"Прочие расходы (OPEX)",Контрагенты!$C:$C,$EB10,Контрагенты!$E:$E,$EC10,Контрагенты!$B:$B,CX$2))</f>
        <v>0</v>
      </c>
      <c r="CY10" s="33">
        <f>IF($EB10="","",SUMIFS(Контрагенты!$F:$F,Контрагенты!$I:$I,"Прочие расходы (OPEX)",Контрагенты!$C:$C,$EB10,Контрагенты!$E:$E,$EC10,Контрагенты!$B:$B,CY$2))</f>
        <v>0</v>
      </c>
      <c r="CZ10" s="33">
        <f>IF($EB10="","",SUMIFS(Контрагенты!$F:$F,Контрагенты!$I:$I,"Прочие расходы (OPEX)",Контрагенты!$C:$C,$EB10,Контрагенты!$E:$E,$EC10,Контрагенты!$B:$B,CZ$2))</f>
        <v>0</v>
      </c>
      <c r="DA10" s="33">
        <f>IF($EB10="","",SUMIFS(Контрагенты!$F:$F,Контрагенты!$I:$I,"Прочие расходы (OPEX)",Контрагенты!$C:$C,$EB10,Контрагенты!$E:$E,$EC10,Контрагенты!$B:$B,DA$2))</f>
        <v>0</v>
      </c>
      <c r="DB10" s="33">
        <f>IF($EB10="","",SUMIFS(Контрагенты!$F:$F,Контрагенты!$I:$I,"Прочие расходы (OPEX)",Контрагенты!$C:$C,$EB10,Контрагенты!$E:$E,$EC10,Контрагенты!$B:$B,DB$2))</f>
        <v>0</v>
      </c>
      <c r="DC10" s="33">
        <f>IF($EB10="","",SUMIFS(Контрагенты!$F:$F,Контрагенты!$I:$I,"Прочие расходы (OPEX)",Контрагенты!$C:$C,$EB10,Контрагенты!$E:$E,$EC10,Контрагенты!$B:$B,DC$2))</f>
        <v>0</v>
      </c>
      <c r="DD10" s="33">
        <f>IF($EB10="","",SUMIFS(Контрагенты!$F:$F,Контрагенты!$I:$I,"Прочие расходы (OPEX)",Контрагенты!$C:$C,$EB10,Контрагенты!$E:$E,$EC10,Контрагенты!$B:$B,DD$2))</f>
        <v>0</v>
      </c>
      <c r="DE10" s="33">
        <f>IF($EB10="","",SUMIFS(Контрагенты!$F:$F,Контрагенты!$I:$I,"Прочие расходы (OPEX)",Контрагенты!$C:$C,$EB10,Контрагенты!$E:$E,$EC10,Контрагенты!$B:$B,DE$2))</f>
        <v>0</v>
      </c>
      <c r="DF10" s="33">
        <f>IF($EB10="","",SUMIFS(Контрагенты!$F:$F,Контрагенты!$I:$I,"Прочие расходы (OPEX)",Контрагенты!$C:$C,$EB10,Контрагенты!$E:$E,$EC10,Контрагенты!$B:$B,DF$2))</f>
        <v>0</v>
      </c>
      <c r="DG10" s="33">
        <f>IF($EB10="","",SUMIFS(Контрагенты!$F:$F,Контрагенты!$I:$I,"Прочие расходы (OPEX)",Контрагенты!$C:$C,$EB10,Контрагенты!$E:$E,$EC10,Контрагенты!$B:$B,DG$2))</f>
        <v>0</v>
      </c>
      <c r="DH10" s="33">
        <f>IF($EB10="","",SUMIFS(Контрагенты!$F:$F,Контрагенты!$I:$I,"Прочие расходы (OPEX)",Контрагенты!$C:$C,$EB10,Контрагенты!$E:$E,$EC10,Контрагенты!$B:$B,DH$2))</f>
        <v>0</v>
      </c>
      <c r="DI10" s="33">
        <f>IF($EB10="","",SUMIFS(Контрагенты!$F:$F,Контрагенты!$I:$I,"Прочие расходы (OPEX)",Контрагенты!$C:$C,$EB10,Контрагенты!$E:$E,$EC10,Контрагенты!$B:$B,DI$2))</f>
        <v>0</v>
      </c>
      <c r="DJ10" s="33">
        <f>IF($EB10="","",SUMIFS(Контрагенты!$F:$F,Контрагенты!$I:$I,"Прочие расходы (OPEX)",Контрагенты!$C:$C,$EB10,Контрагенты!$E:$E,$EC10,Контрагенты!$B:$B,DJ$2))</f>
        <v>0</v>
      </c>
      <c r="DK10" s="33">
        <f>IF($EB10="","",SUMIFS(Контрагенты!$F:$F,Контрагенты!$I:$I,"Прочие расходы (OPEX)",Контрагенты!$C:$C,$EB10,Контрагенты!$E:$E,$EC10,Контрагенты!$B:$B,DK$2))</f>
        <v>0</v>
      </c>
      <c r="DL10" s="33">
        <f>IF($EB10="","",SUMIFS(Контрагенты!$F:$F,Контрагенты!$I:$I,"Прочие расходы (OPEX)",Контрагенты!$C:$C,$EB10,Контрагенты!$E:$E,$EC10,Контрагенты!$B:$B,DL$2))</f>
        <v>0</v>
      </c>
      <c r="DM10" s="33">
        <f>IF($EB10="","",SUMIFS(Контрагенты!$F:$F,Контрагенты!$I:$I,"Прочие расходы (OPEX)",Контрагенты!$C:$C,$EB10,Контрагенты!$E:$E,$EC10,Контрагенты!$B:$B,DM$2))</f>
        <v>0</v>
      </c>
      <c r="DN10" s="33">
        <f>IF($EB10="","",SUMIFS(Контрагенты!$F:$F,Контрагенты!$I:$I,"Прочие расходы (OPEX)",Контрагенты!$C:$C,$EB10,Контрагенты!$E:$E,$EC10,Контрагенты!$B:$B,DN$2))</f>
        <v>0</v>
      </c>
      <c r="DO10" s="33">
        <f>IF($EB10="","",SUMIFS(Контрагенты!$F:$F,Контрагенты!$I:$I,"Прочие расходы (OPEX)",Контрагенты!$C:$C,$EB10,Контрагенты!$E:$E,$EC10,Контрагенты!$B:$B,DO$2))</f>
        <v>0</v>
      </c>
      <c r="DP10" s="33">
        <f>IF($EB10="","",SUMIFS(Контрагенты!$F:$F,Контрагенты!$I:$I,"Прочие расходы (OPEX)",Контрагенты!$C:$C,$EB10,Контрагенты!$E:$E,$EC10,Контрагенты!$B:$B,DP$2))</f>
        <v>0</v>
      </c>
      <c r="DQ10" s="33">
        <f>IF($EB10="","",SUMIFS(Контрагенты!$F:$F,Контрагенты!$I:$I,"Прочие расходы (OPEX)",Контрагенты!$C:$C,$EB10,Контрагенты!$E:$E,$EC10,Контрагенты!$B:$B,DQ$2))</f>
        <v>0</v>
      </c>
      <c r="DR10" s="33">
        <f>IF($EB10="","",SUMIFS(Контрагенты!$F:$F,Контрагенты!$I:$I,"Прочие расходы (OPEX)",Контрагенты!$C:$C,$EB10,Контрагенты!$E:$E,$EC10,Контрагенты!$B:$B,DR$2))</f>
        <v>0</v>
      </c>
      <c r="DS10" s="33">
        <f>IF($EB10="","",SUMIFS(Контрагенты!$F:$F,Контрагенты!$I:$I,"Прочие расходы (OPEX)",Контрагенты!$C:$C,$EB10,Контрагенты!$E:$E,$EC10,Контрагенты!$B:$B,DS$2))</f>
        <v>0</v>
      </c>
      <c r="DT10" s="33">
        <f>IF($EB10="","",SUMIFS(Контрагенты!$F:$F,Контрагенты!$I:$I,"Прочие расходы (OPEX)",Контрагенты!$C:$C,$EB10,Контрагенты!$E:$E,$EC10,Контрагенты!$B:$B,DT$2))</f>
        <v>0</v>
      </c>
      <c r="DU10" s="33">
        <f>IF($EB10="","",SUMIFS(Контрагенты!$F:$F,Контрагенты!$I:$I,"Прочие расходы (OPEX)",Контрагенты!$C:$C,$EB10,Контрагенты!$E:$E,$EC10,Контрагенты!$B:$B,DU$2))</f>
        <v>0</v>
      </c>
      <c r="DV10" s="33">
        <f>IF($EB10="","",SUMIFS(Контрагенты!$F:$F,Контрагенты!$I:$I,"Прочие расходы (OPEX)",Контрагенты!$C:$C,$EB10,Контрагенты!$E:$E,$EC10,Контрагенты!$B:$B,DV$2))</f>
        <v>0</v>
      </c>
      <c r="DW10" s="33">
        <f>IF($EB10="","",SUMIFS(Контрагенты!$F:$F,Контрагенты!$I:$I,"Прочие расходы (OPEX)",Контрагенты!$C:$C,$EB10,Контрагенты!$E:$E,$EC10,Контрагенты!$B:$B,DW$2))</f>
        <v>0</v>
      </c>
      <c r="DX10" s="33">
        <f>IF($EB10="","",SUMIFS(Контрагенты!$F:$F,Контрагенты!$I:$I,"Прочие расходы (OPEX)",Контрагенты!$C:$C,$EB10,Контрагенты!$E:$E,$EC10,Контрагенты!$B:$B,DX$2))</f>
        <v>0</v>
      </c>
      <c r="DY10" s="33">
        <f>IF($EB10="","",SUMIFS(Контрагенты!$F:$F,Контрагенты!$I:$I,"Прочие расходы (OPEX)",Контрагенты!$C:$C,$EB10,Контрагенты!$E:$E,$EC10,Контрагенты!$B:$B,DY$2))</f>
        <v>0</v>
      </c>
      <c r="DZ10" s="33">
        <f>IF($EB10="","",SUMIFS(Контрагенты!$F:$F,Контрагенты!$I:$I,"Прочие расходы (OPEX)",Контрагенты!$C:$C,$EB10,Контрагенты!$E:$E,$EC10,Контрагенты!$B:$B,DZ$2))</f>
        <v>0</v>
      </c>
      <c r="EB10" s="33" t="s">
        <v>215</v>
      </c>
      <c r="EC10" s="33" t="s">
        <v>241</v>
      </c>
    </row>
    <row r="11" spans="1:133" s="33" customFormat="1">
      <c r="H11" s="34" t="str">
        <f t="shared" ref="H11:H67" si="10">IF(A11="","",SUM(I11:DZ11))</f>
        <v/>
      </c>
    </row>
    <row r="12" spans="1:133" s="33" customFormat="1">
      <c r="H12" s="34" t="str">
        <f t="shared" si="10"/>
        <v/>
      </c>
    </row>
    <row r="13" spans="1:133" s="33" customFormat="1">
      <c r="H13" s="34" t="str">
        <f t="shared" si="10"/>
        <v/>
      </c>
    </row>
    <row r="14" spans="1:133" s="33" customFormat="1">
      <c r="H14" s="34" t="str">
        <f t="shared" si="10"/>
        <v/>
      </c>
    </row>
    <row r="15" spans="1:133" s="33" customFormat="1">
      <c r="H15" s="34" t="str">
        <f t="shared" si="10"/>
        <v/>
      </c>
    </row>
    <row r="16" spans="1:133" s="33" customFormat="1">
      <c r="H16" s="34" t="str">
        <f t="shared" si="10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10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10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10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10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10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10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10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10"/>
        <v/>
      </c>
    </row>
    <row r="25" spans="1:38">
      <c r="H25" s="34" t="str">
        <f t="shared" si="10"/>
        <v/>
      </c>
    </row>
    <row r="26" spans="1:38">
      <c r="H26" s="34" t="str">
        <f t="shared" si="10"/>
        <v/>
      </c>
    </row>
    <row r="27" spans="1:38">
      <c r="H27" s="34" t="str">
        <f t="shared" si="10"/>
        <v/>
      </c>
    </row>
    <row r="28" spans="1:38">
      <c r="H28" s="34" t="str">
        <f t="shared" si="10"/>
        <v/>
      </c>
    </row>
    <row r="29" spans="1:38">
      <c r="H29" s="34" t="str">
        <f t="shared" si="10"/>
        <v/>
      </c>
    </row>
    <row r="30" spans="1:38">
      <c r="H30" s="34" t="str">
        <f t="shared" si="10"/>
        <v/>
      </c>
    </row>
    <row r="31" spans="1:38">
      <c r="H31" s="34" t="str">
        <f t="shared" si="10"/>
        <v/>
      </c>
    </row>
    <row r="32" spans="1:38">
      <c r="H32" s="34" t="str">
        <f t="shared" si="10"/>
        <v/>
      </c>
    </row>
    <row r="33" spans="8:8">
      <c r="H33" s="34" t="str">
        <f t="shared" si="10"/>
        <v/>
      </c>
    </row>
    <row r="34" spans="8:8">
      <c r="H34" s="34" t="str">
        <f t="shared" si="10"/>
        <v/>
      </c>
    </row>
    <row r="35" spans="8:8">
      <c r="H35" s="34" t="str">
        <f t="shared" si="10"/>
        <v/>
      </c>
    </row>
    <row r="36" spans="8:8">
      <c r="H36" s="34" t="str">
        <f t="shared" si="10"/>
        <v/>
      </c>
    </row>
    <row r="37" spans="8:8">
      <c r="H37" s="34" t="str">
        <f t="shared" si="10"/>
        <v/>
      </c>
    </row>
    <row r="38" spans="8:8">
      <c r="H38" s="34" t="str">
        <f t="shared" si="10"/>
        <v/>
      </c>
    </row>
    <row r="39" spans="8:8">
      <c r="H39" s="34" t="str">
        <f t="shared" si="10"/>
        <v/>
      </c>
    </row>
    <row r="40" spans="8:8">
      <c r="H40" s="34" t="str">
        <f t="shared" si="10"/>
        <v/>
      </c>
    </row>
    <row r="41" spans="8:8">
      <c r="H41" s="34" t="str">
        <f t="shared" si="10"/>
        <v/>
      </c>
    </row>
    <row r="42" spans="8:8">
      <c r="H42" s="34" t="str">
        <f t="shared" si="10"/>
        <v/>
      </c>
    </row>
    <row r="43" spans="8:8">
      <c r="H43" s="34" t="str">
        <f t="shared" si="10"/>
        <v/>
      </c>
    </row>
    <row r="44" spans="8:8">
      <c r="H44" s="34" t="str">
        <f t="shared" si="10"/>
        <v/>
      </c>
    </row>
    <row r="45" spans="8:8">
      <c r="H45" s="34" t="str">
        <f t="shared" si="10"/>
        <v/>
      </c>
    </row>
    <row r="46" spans="8:8">
      <c r="H46" s="34" t="str">
        <f t="shared" si="10"/>
        <v/>
      </c>
    </row>
    <row r="47" spans="8:8">
      <c r="H47" s="34" t="str">
        <f t="shared" si="10"/>
        <v/>
      </c>
    </row>
    <row r="48" spans="8:8">
      <c r="H48" s="34" t="str">
        <f t="shared" si="10"/>
        <v/>
      </c>
    </row>
    <row r="49" spans="8:8">
      <c r="H49" s="34" t="str">
        <f t="shared" si="10"/>
        <v/>
      </c>
    </row>
    <row r="50" spans="8:8">
      <c r="H50" s="34" t="str">
        <f t="shared" si="10"/>
        <v/>
      </c>
    </row>
    <row r="51" spans="8:8">
      <c r="H51" s="34" t="str">
        <f t="shared" si="10"/>
        <v/>
      </c>
    </row>
    <row r="52" spans="8:8">
      <c r="H52" s="34" t="str">
        <f t="shared" si="10"/>
        <v/>
      </c>
    </row>
    <row r="53" spans="8:8">
      <c r="H53" s="34" t="str">
        <f t="shared" si="10"/>
        <v/>
      </c>
    </row>
    <row r="54" spans="8:8">
      <c r="H54" s="34" t="str">
        <f t="shared" si="10"/>
        <v/>
      </c>
    </row>
    <row r="55" spans="8:8">
      <c r="H55" s="34" t="str">
        <f t="shared" si="10"/>
        <v/>
      </c>
    </row>
    <row r="56" spans="8:8">
      <c r="H56" s="34" t="str">
        <f t="shared" si="10"/>
        <v/>
      </c>
    </row>
    <row r="57" spans="8:8">
      <c r="H57" s="34" t="str">
        <f t="shared" si="10"/>
        <v/>
      </c>
    </row>
    <row r="58" spans="8:8">
      <c r="H58" s="34" t="str">
        <f t="shared" si="10"/>
        <v/>
      </c>
    </row>
    <row r="59" spans="8:8">
      <c r="H59" s="34" t="str">
        <f t="shared" si="10"/>
        <v/>
      </c>
    </row>
    <row r="60" spans="8:8">
      <c r="H60" s="34" t="str">
        <f t="shared" si="10"/>
        <v/>
      </c>
    </row>
    <row r="61" spans="8:8">
      <c r="H61" s="34" t="str">
        <f t="shared" si="10"/>
        <v/>
      </c>
    </row>
    <row r="62" spans="8:8">
      <c r="H62" s="34" t="str">
        <f t="shared" si="10"/>
        <v/>
      </c>
    </row>
    <row r="63" spans="8:8">
      <c r="H63" s="34" t="str">
        <f t="shared" si="10"/>
        <v/>
      </c>
    </row>
    <row r="64" spans="8:8">
      <c r="H64" s="34" t="str">
        <f t="shared" si="10"/>
        <v/>
      </c>
    </row>
    <row r="65" spans="8:8">
      <c r="H65" s="34" t="str">
        <f t="shared" si="10"/>
        <v/>
      </c>
    </row>
    <row r="66" spans="8:8">
      <c r="H66" s="34" t="str">
        <f t="shared" si="10"/>
        <v/>
      </c>
    </row>
    <row r="67" spans="8:8">
      <c r="H67" s="34" t="str">
        <f t="shared" si="10"/>
        <v/>
      </c>
    </row>
    <row r="68" spans="8:8">
      <c r="H68" s="34" t="str">
        <f t="shared" ref="H68:H131" si="11">IF(A68="","",SUM(I68:DZ68))</f>
        <v/>
      </c>
    </row>
    <row r="69" spans="8:8">
      <c r="H69" s="34" t="str">
        <f t="shared" si="11"/>
        <v/>
      </c>
    </row>
    <row r="70" spans="8:8">
      <c r="H70" s="34" t="str">
        <f t="shared" si="11"/>
        <v/>
      </c>
    </row>
    <row r="71" spans="8:8">
      <c r="H71" s="34" t="str">
        <f t="shared" si="11"/>
        <v/>
      </c>
    </row>
    <row r="72" spans="8:8">
      <c r="H72" s="34" t="str">
        <f t="shared" si="11"/>
        <v/>
      </c>
    </row>
    <row r="73" spans="8:8">
      <c r="H73" s="34" t="str">
        <f t="shared" si="11"/>
        <v/>
      </c>
    </row>
    <row r="74" spans="8:8">
      <c r="H74" s="34" t="str">
        <f t="shared" si="11"/>
        <v/>
      </c>
    </row>
    <row r="75" spans="8:8">
      <c r="H75" s="34" t="str">
        <f t="shared" si="11"/>
        <v/>
      </c>
    </row>
    <row r="76" spans="8:8">
      <c r="H76" s="34" t="str">
        <f t="shared" si="11"/>
        <v/>
      </c>
    </row>
    <row r="77" spans="8:8">
      <c r="H77" s="34" t="str">
        <f t="shared" si="11"/>
        <v/>
      </c>
    </row>
    <row r="78" spans="8:8">
      <c r="H78" s="34" t="str">
        <f t="shared" si="11"/>
        <v/>
      </c>
    </row>
    <row r="79" spans="8:8">
      <c r="H79" s="34" t="str">
        <f t="shared" si="11"/>
        <v/>
      </c>
    </row>
    <row r="80" spans="8:8">
      <c r="H80" s="34" t="str">
        <f t="shared" si="11"/>
        <v/>
      </c>
    </row>
    <row r="81" spans="8:8">
      <c r="H81" s="34" t="str">
        <f t="shared" si="11"/>
        <v/>
      </c>
    </row>
    <row r="82" spans="8:8">
      <c r="H82" s="34" t="str">
        <f t="shared" si="11"/>
        <v/>
      </c>
    </row>
    <row r="83" spans="8:8">
      <c r="H83" s="34" t="str">
        <f t="shared" si="11"/>
        <v/>
      </c>
    </row>
    <row r="84" spans="8:8">
      <c r="H84" s="34" t="str">
        <f t="shared" si="11"/>
        <v/>
      </c>
    </row>
    <row r="85" spans="8:8">
      <c r="H85" s="34" t="str">
        <f t="shared" si="11"/>
        <v/>
      </c>
    </row>
    <row r="86" spans="8:8">
      <c r="H86" s="34" t="str">
        <f t="shared" si="11"/>
        <v/>
      </c>
    </row>
    <row r="87" spans="8:8">
      <c r="H87" s="34" t="str">
        <f t="shared" si="11"/>
        <v/>
      </c>
    </row>
    <row r="88" spans="8:8">
      <c r="H88" s="34" t="str">
        <f t="shared" si="11"/>
        <v/>
      </c>
    </row>
    <row r="89" spans="8:8">
      <c r="H89" s="34" t="str">
        <f t="shared" si="11"/>
        <v/>
      </c>
    </row>
    <row r="90" spans="8:8">
      <c r="H90" s="34" t="str">
        <f t="shared" si="11"/>
        <v/>
      </c>
    </row>
    <row r="91" spans="8:8">
      <c r="H91" s="34" t="str">
        <f t="shared" si="11"/>
        <v/>
      </c>
    </row>
    <row r="92" spans="8:8">
      <c r="H92" s="34" t="str">
        <f t="shared" si="11"/>
        <v/>
      </c>
    </row>
    <row r="93" spans="8:8">
      <c r="H93" s="34" t="str">
        <f t="shared" si="11"/>
        <v/>
      </c>
    </row>
    <row r="94" spans="8:8">
      <c r="H94" s="34" t="str">
        <f t="shared" si="11"/>
        <v/>
      </c>
    </row>
    <row r="95" spans="8:8">
      <c r="H95" s="34" t="str">
        <f t="shared" si="11"/>
        <v/>
      </c>
    </row>
    <row r="96" spans="8:8">
      <c r="H96" s="34" t="str">
        <f t="shared" si="11"/>
        <v/>
      </c>
    </row>
    <row r="97" spans="8:8">
      <c r="H97" s="34" t="str">
        <f t="shared" si="11"/>
        <v/>
      </c>
    </row>
    <row r="98" spans="8:8">
      <c r="H98" s="34" t="str">
        <f t="shared" si="11"/>
        <v/>
      </c>
    </row>
    <row r="99" spans="8:8">
      <c r="H99" s="34" t="str">
        <f t="shared" si="11"/>
        <v/>
      </c>
    </row>
    <row r="100" spans="8:8">
      <c r="H100" s="34" t="str">
        <f t="shared" si="11"/>
        <v/>
      </c>
    </row>
    <row r="101" spans="8:8">
      <c r="H101" s="34" t="str">
        <f t="shared" si="11"/>
        <v/>
      </c>
    </row>
    <row r="102" spans="8:8">
      <c r="H102" s="34" t="str">
        <f t="shared" si="11"/>
        <v/>
      </c>
    </row>
    <row r="103" spans="8:8">
      <c r="H103" s="34" t="str">
        <f t="shared" si="11"/>
        <v/>
      </c>
    </row>
    <row r="104" spans="8:8">
      <c r="H104" s="34" t="str">
        <f t="shared" si="11"/>
        <v/>
      </c>
    </row>
    <row r="105" spans="8:8">
      <c r="H105" s="34" t="str">
        <f t="shared" si="11"/>
        <v/>
      </c>
    </row>
    <row r="106" spans="8:8">
      <c r="H106" s="34" t="str">
        <f t="shared" si="11"/>
        <v/>
      </c>
    </row>
    <row r="107" spans="8:8">
      <c r="H107" s="34" t="str">
        <f t="shared" si="11"/>
        <v/>
      </c>
    </row>
    <row r="108" spans="8:8">
      <c r="H108" s="34" t="str">
        <f t="shared" si="11"/>
        <v/>
      </c>
    </row>
    <row r="109" spans="8:8">
      <c r="H109" s="34" t="str">
        <f t="shared" si="11"/>
        <v/>
      </c>
    </row>
    <row r="110" spans="8:8">
      <c r="H110" s="34" t="str">
        <f t="shared" si="11"/>
        <v/>
      </c>
    </row>
    <row r="111" spans="8:8">
      <c r="H111" s="34" t="str">
        <f t="shared" si="11"/>
        <v/>
      </c>
    </row>
    <row r="112" spans="8:8">
      <c r="H112" s="34" t="str">
        <f t="shared" si="11"/>
        <v/>
      </c>
    </row>
    <row r="113" spans="8:8">
      <c r="H113" s="34" t="str">
        <f t="shared" si="11"/>
        <v/>
      </c>
    </row>
    <row r="114" spans="8:8">
      <c r="H114" s="34" t="str">
        <f t="shared" si="11"/>
        <v/>
      </c>
    </row>
    <row r="115" spans="8:8">
      <c r="H115" s="34" t="str">
        <f t="shared" si="11"/>
        <v/>
      </c>
    </row>
    <row r="116" spans="8:8">
      <c r="H116" s="34" t="str">
        <f t="shared" si="11"/>
        <v/>
      </c>
    </row>
    <row r="117" spans="8:8">
      <c r="H117" s="34" t="str">
        <f t="shared" si="11"/>
        <v/>
      </c>
    </row>
    <row r="118" spans="8:8">
      <c r="H118" s="34" t="str">
        <f t="shared" si="11"/>
        <v/>
      </c>
    </row>
    <row r="119" spans="8:8">
      <c r="H119" s="34" t="str">
        <f t="shared" si="11"/>
        <v/>
      </c>
    </row>
    <row r="120" spans="8:8">
      <c r="H120" s="34" t="str">
        <f t="shared" si="11"/>
        <v/>
      </c>
    </row>
    <row r="121" spans="8:8">
      <c r="H121" s="34" t="str">
        <f t="shared" si="11"/>
        <v/>
      </c>
    </row>
    <row r="122" spans="8:8">
      <c r="H122" s="34" t="str">
        <f t="shared" si="11"/>
        <v/>
      </c>
    </row>
    <row r="123" spans="8:8">
      <c r="H123" s="34" t="str">
        <f t="shared" si="11"/>
        <v/>
      </c>
    </row>
    <row r="124" spans="8:8">
      <c r="H124" s="34" t="str">
        <f t="shared" si="11"/>
        <v/>
      </c>
    </row>
    <row r="125" spans="8:8">
      <c r="H125" s="34" t="str">
        <f t="shared" si="11"/>
        <v/>
      </c>
    </row>
    <row r="126" spans="8:8">
      <c r="H126" s="34" t="str">
        <f t="shared" si="11"/>
        <v/>
      </c>
    </row>
    <row r="127" spans="8:8">
      <c r="H127" s="34" t="str">
        <f t="shared" si="11"/>
        <v/>
      </c>
    </row>
    <row r="128" spans="8:8">
      <c r="H128" s="34" t="str">
        <f t="shared" si="11"/>
        <v/>
      </c>
    </row>
    <row r="129" spans="8:8">
      <c r="H129" s="34" t="str">
        <f t="shared" si="11"/>
        <v/>
      </c>
    </row>
    <row r="130" spans="8:8">
      <c r="H130" s="34" t="str">
        <f t="shared" si="11"/>
        <v/>
      </c>
    </row>
    <row r="131" spans="8:8">
      <c r="H131" s="34" t="str">
        <f t="shared" si="11"/>
        <v/>
      </c>
    </row>
    <row r="132" spans="8:8">
      <c r="H132" s="34" t="str">
        <f t="shared" ref="H132:H195" si="12">IF(A132="","",SUM(I132:DZ132))</f>
        <v/>
      </c>
    </row>
    <row r="133" spans="8:8">
      <c r="H133" s="34" t="str">
        <f t="shared" si="12"/>
        <v/>
      </c>
    </row>
    <row r="134" spans="8:8">
      <c r="H134" s="34" t="str">
        <f t="shared" si="12"/>
        <v/>
      </c>
    </row>
    <row r="135" spans="8:8">
      <c r="H135" s="34" t="str">
        <f t="shared" si="12"/>
        <v/>
      </c>
    </row>
    <row r="136" spans="8:8">
      <c r="H136" s="34" t="str">
        <f t="shared" si="12"/>
        <v/>
      </c>
    </row>
    <row r="137" spans="8:8">
      <c r="H137" s="34" t="str">
        <f t="shared" si="12"/>
        <v/>
      </c>
    </row>
    <row r="138" spans="8:8">
      <c r="H138" s="34" t="str">
        <f t="shared" si="12"/>
        <v/>
      </c>
    </row>
    <row r="139" spans="8:8">
      <c r="H139" s="34" t="str">
        <f t="shared" si="12"/>
        <v/>
      </c>
    </row>
    <row r="140" spans="8:8">
      <c r="H140" s="34" t="str">
        <f t="shared" si="12"/>
        <v/>
      </c>
    </row>
    <row r="141" spans="8:8">
      <c r="H141" s="34" t="str">
        <f t="shared" si="12"/>
        <v/>
      </c>
    </row>
    <row r="142" spans="8:8">
      <c r="H142" s="34" t="str">
        <f t="shared" si="12"/>
        <v/>
      </c>
    </row>
    <row r="143" spans="8:8">
      <c r="H143" s="34" t="str">
        <f t="shared" si="12"/>
        <v/>
      </c>
    </row>
    <row r="144" spans="8:8">
      <c r="H144" s="34" t="str">
        <f t="shared" si="12"/>
        <v/>
      </c>
    </row>
    <row r="145" spans="8:8">
      <c r="H145" s="34" t="str">
        <f t="shared" si="12"/>
        <v/>
      </c>
    </row>
    <row r="146" spans="8:8">
      <c r="H146" s="34" t="str">
        <f t="shared" si="12"/>
        <v/>
      </c>
    </row>
    <row r="147" spans="8:8">
      <c r="H147" s="34" t="str">
        <f t="shared" si="12"/>
        <v/>
      </c>
    </row>
    <row r="148" spans="8:8">
      <c r="H148" s="34" t="str">
        <f t="shared" si="12"/>
        <v/>
      </c>
    </row>
    <row r="149" spans="8:8">
      <c r="H149" s="34" t="str">
        <f t="shared" si="12"/>
        <v/>
      </c>
    </row>
    <row r="150" spans="8:8">
      <c r="H150" s="34" t="str">
        <f t="shared" si="12"/>
        <v/>
      </c>
    </row>
    <row r="151" spans="8:8">
      <c r="H151" s="34" t="str">
        <f t="shared" si="12"/>
        <v/>
      </c>
    </row>
    <row r="152" spans="8:8">
      <c r="H152" s="34" t="str">
        <f t="shared" si="12"/>
        <v/>
      </c>
    </row>
    <row r="153" spans="8:8">
      <c r="H153" s="34" t="str">
        <f t="shared" si="12"/>
        <v/>
      </c>
    </row>
    <row r="154" spans="8:8">
      <c r="H154" s="34" t="str">
        <f t="shared" si="12"/>
        <v/>
      </c>
    </row>
    <row r="155" spans="8:8">
      <c r="H155" s="34" t="str">
        <f t="shared" si="12"/>
        <v/>
      </c>
    </row>
    <row r="156" spans="8:8">
      <c r="H156" s="34" t="str">
        <f t="shared" si="12"/>
        <v/>
      </c>
    </row>
    <row r="157" spans="8:8">
      <c r="H157" s="34" t="str">
        <f t="shared" si="12"/>
        <v/>
      </c>
    </row>
    <row r="158" spans="8:8">
      <c r="H158" s="34" t="str">
        <f t="shared" si="12"/>
        <v/>
      </c>
    </row>
    <row r="159" spans="8:8">
      <c r="H159" s="34" t="str">
        <f t="shared" si="12"/>
        <v/>
      </c>
    </row>
    <row r="160" spans="8:8">
      <c r="H160" s="34" t="str">
        <f t="shared" si="12"/>
        <v/>
      </c>
    </row>
    <row r="161" spans="8:8">
      <c r="H161" s="34" t="str">
        <f t="shared" si="12"/>
        <v/>
      </c>
    </row>
    <row r="162" spans="8:8">
      <c r="H162" s="34" t="str">
        <f t="shared" si="12"/>
        <v/>
      </c>
    </row>
    <row r="163" spans="8:8">
      <c r="H163" s="34" t="str">
        <f t="shared" si="12"/>
        <v/>
      </c>
    </row>
    <row r="164" spans="8:8">
      <c r="H164" s="34" t="str">
        <f t="shared" si="12"/>
        <v/>
      </c>
    </row>
    <row r="165" spans="8:8">
      <c r="H165" s="34" t="str">
        <f t="shared" si="12"/>
        <v/>
      </c>
    </row>
    <row r="166" spans="8:8">
      <c r="H166" s="34" t="str">
        <f t="shared" si="12"/>
        <v/>
      </c>
    </row>
    <row r="167" spans="8:8">
      <c r="H167" s="34" t="str">
        <f t="shared" si="12"/>
        <v/>
      </c>
    </row>
    <row r="168" spans="8:8">
      <c r="H168" s="34" t="str">
        <f t="shared" si="12"/>
        <v/>
      </c>
    </row>
    <row r="169" spans="8:8">
      <c r="H169" s="34" t="str">
        <f t="shared" si="12"/>
        <v/>
      </c>
    </row>
    <row r="170" spans="8:8">
      <c r="H170" s="34" t="str">
        <f t="shared" si="12"/>
        <v/>
      </c>
    </row>
    <row r="171" spans="8:8">
      <c r="H171" s="34" t="str">
        <f t="shared" si="12"/>
        <v/>
      </c>
    </row>
    <row r="172" spans="8:8">
      <c r="H172" s="34" t="str">
        <f t="shared" si="12"/>
        <v/>
      </c>
    </row>
    <row r="173" spans="8:8">
      <c r="H173" s="34" t="str">
        <f t="shared" si="12"/>
        <v/>
      </c>
    </row>
    <row r="174" spans="8:8">
      <c r="H174" s="34" t="str">
        <f t="shared" si="12"/>
        <v/>
      </c>
    </row>
    <row r="175" spans="8:8">
      <c r="H175" s="34" t="str">
        <f t="shared" si="12"/>
        <v/>
      </c>
    </row>
    <row r="176" spans="8:8">
      <c r="H176" s="34" t="str">
        <f t="shared" si="12"/>
        <v/>
      </c>
    </row>
    <row r="177" spans="8:8">
      <c r="H177" s="34" t="str">
        <f t="shared" si="12"/>
        <v/>
      </c>
    </row>
    <row r="178" spans="8:8">
      <c r="H178" s="34" t="str">
        <f t="shared" si="12"/>
        <v/>
      </c>
    </row>
    <row r="179" spans="8:8">
      <c r="H179" s="34" t="str">
        <f t="shared" si="12"/>
        <v/>
      </c>
    </row>
    <row r="180" spans="8:8">
      <c r="H180" s="34" t="str">
        <f t="shared" si="12"/>
        <v/>
      </c>
    </row>
    <row r="181" spans="8:8">
      <c r="H181" s="34" t="str">
        <f t="shared" si="12"/>
        <v/>
      </c>
    </row>
    <row r="182" spans="8:8">
      <c r="H182" s="34" t="str">
        <f t="shared" si="12"/>
        <v/>
      </c>
    </row>
    <row r="183" spans="8:8">
      <c r="H183" s="34" t="str">
        <f t="shared" si="12"/>
        <v/>
      </c>
    </row>
    <row r="184" spans="8:8">
      <c r="H184" s="34" t="str">
        <f t="shared" si="12"/>
        <v/>
      </c>
    </row>
    <row r="185" spans="8:8">
      <c r="H185" s="34" t="str">
        <f t="shared" si="12"/>
        <v/>
      </c>
    </row>
    <row r="186" spans="8:8">
      <c r="H186" s="34" t="str">
        <f t="shared" si="12"/>
        <v/>
      </c>
    </row>
    <row r="187" spans="8:8">
      <c r="H187" s="34" t="str">
        <f t="shared" si="12"/>
        <v/>
      </c>
    </row>
    <row r="188" spans="8:8">
      <c r="H188" s="34" t="str">
        <f t="shared" si="12"/>
        <v/>
      </c>
    </row>
    <row r="189" spans="8:8">
      <c r="H189" s="34" t="str">
        <f t="shared" si="12"/>
        <v/>
      </c>
    </row>
    <row r="190" spans="8:8">
      <c r="H190" s="34" t="str">
        <f t="shared" si="12"/>
        <v/>
      </c>
    </row>
    <row r="191" spans="8:8">
      <c r="H191" s="34" t="str">
        <f t="shared" si="12"/>
        <v/>
      </c>
    </row>
    <row r="192" spans="8:8">
      <c r="H192" s="34" t="str">
        <f t="shared" si="12"/>
        <v/>
      </c>
    </row>
    <row r="193" spans="8:8">
      <c r="H193" s="34" t="str">
        <f t="shared" si="12"/>
        <v/>
      </c>
    </row>
    <row r="194" spans="8:8">
      <c r="H194" s="34" t="str">
        <f t="shared" si="12"/>
        <v/>
      </c>
    </row>
    <row r="195" spans="8:8">
      <c r="H195" s="34" t="str">
        <f t="shared" si="12"/>
        <v/>
      </c>
    </row>
    <row r="196" spans="8:8">
      <c r="H196" s="34" t="str">
        <f t="shared" ref="H196:H259" si="13">IF(A196="","",SUM(I196:DZ196))</f>
        <v/>
      </c>
    </row>
    <row r="197" spans="8:8">
      <c r="H197" s="34" t="str">
        <f t="shared" si="13"/>
        <v/>
      </c>
    </row>
    <row r="198" spans="8:8">
      <c r="H198" s="34" t="str">
        <f t="shared" si="13"/>
        <v/>
      </c>
    </row>
    <row r="199" spans="8:8">
      <c r="H199" s="34" t="str">
        <f t="shared" si="13"/>
        <v/>
      </c>
    </row>
    <row r="200" spans="8:8">
      <c r="H200" s="34" t="str">
        <f t="shared" si="13"/>
        <v/>
      </c>
    </row>
    <row r="201" spans="8:8">
      <c r="H201" s="34" t="str">
        <f t="shared" si="13"/>
        <v/>
      </c>
    </row>
    <row r="202" spans="8:8">
      <c r="H202" s="34" t="str">
        <f t="shared" si="13"/>
        <v/>
      </c>
    </row>
    <row r="203" spans="8:8">
      <c r="H203" s="34" t="str">
        <f t="shared" si="13"/>
        <v/>
      </c>
    </row>
    <row r="204" spans="8:8">
      <c r="H204" s="34" t="str">
        <f t="shared" si="13"/>
        <v/>
      </c>
    </row>
    <row r="205" spans="8:8">
      <c r="H205" s="34" t="str">
        <f t="shared" si="13"/>
        <v/>
      </c>
    </row>
    <row r="206" spans="8:8">
      <c r="H206" s="34" t="str">
        <f t="shared" si="13"/>
        <v/>
      </c>
    </row>
    <row r="207" spans="8:8">
      <c r="H207" s="34" t="str">
        <f t="shared" si="13"/>
        <v/>
      </c>
    </row>
    <row r="208" spans="8:8">
      <c r="H208" s="34" t="str">
        <f t="shared" si="13"/>
        <v/>
      </c>
    </row>
    <row r="209" spans="8:8">
      <c r="H209" s="34" t="str">
        <f t="shared" si="13"/>
        <v/>
      </c>
    </row>
    <row r="210" spans="8:8">
      <c r="H210" s="34" t="str">
        <f t="shared" si="13"/>
        <v/>
      </c>
    </row>
    <row r="211" spans="8:8">
      <c r="H211" s="34" t="str">
        <f t="shared" si="13"/>
        <v/>
      </c>
    </row>
    <row r="212" spans="8:8">
      <c r="H212" s="34" t="str">
        <f t="shared" si="13"/>
        <v/>
      </c>
    </row>
    <row r="213" spans="8:8">
      <c r="H213" s="34" t="str">
        <f t="shared" si="13"/>
        <v/>
      </c>
    </row>
    <row r="214" spans="8:8">
      <c r="H214" s="34" t="str">
        <f t="shared" si="13"/>
        <v/>
      </c>
    </row>
    <row r="215" spans="8:8">
      <c r="H215" s="34" t="str">
        <f t="shared" si="13"/>
        <v/>
      </c>
    </row>
    <row r="216" spans="8:8">
      <c r="H216" s="34" t="str">
        <f t="shared" si="13"/>
        <v/>
      </c>
    </row>
    <row r="217" spans="8:8">
      <c r="H217" s="34" t="str">
        <f t="shared" si="13"/>
        <v/>
      </c>
    </row>
    <row r="218" spans="8:8">
      <c r="H218" s="34" t="str">
        <f t="shared" si="13"/>
        <v/>
      </c>
    </row>
    <row r="219" spans="8:8">
      <c r="H219" s="34" t="str">
        <f t="shared" si="13"/>
        <v/>
      </c>
    </row>
    <row r="220" spans="8:8">
      <c r="H220" s="34" t="str">
        <f t="shared" si="13"/>
        <v/>
      </c>
    </row>
    <row r="221" spans="8:8">
      <c r="H221" s="34" t="str">
        <f t="shared" si="13"/>
        <v/>
      </c>
    </row>
    <row r="222" spans="8:8">
      <c r="H222" s="34" t="str">
        <f t="shared" si="13"/>
        <v/>
      </c>
    </row>
    <row r="223" spans="8:8">
      <c r="H223" s="34" t="str">
        <f t="shared" si="13"/>
        <v/>
      </c>
    </row>
    <row r="224" spans="8:8">
      <c r="H224" s="34" t="str">
        <f t="shared" si="13"/>
        <v/>
      </c>
    </row>
    <row r="225" spans="8:8">
      <c r="H225" s="34" t="str">
        <f t="shared" si="13"/>
        <v/>
      </c>
    </row>
    <row r="226" spans="8:8">
      <c r="H226" s="34" t="str">
        <f t="shared" si="13"/>
        <v/>
      </c>
    </row>
    <row r="227" spans="8:8">
      <c r="H227" s="34" t="str">
        <f t="shared" si="13"/>
        <v/>
      </c>
    </row>
    <row r="228" spans="8:8">
      <c r="H228" s="34" t="str">
        <f t="shared" si="13"/>
        <v/>
      </c>
    </row>
    <row r="229" spans="8:8">
      <c r="H229" s="34" t="str">
        <f t="shared" si="13"/>
        <v/>
      </c>
    </row>
    <row r="230" spans="8:8">
      <c r="H230" s="34" t="str">
        <f t="shared" si="13"/>
        <v/>
      </c>
    </row>
    <row r="231" spans="8:8">
      <c r="H231" s="34" t="str">
        <f t="shared" si="13"/>
        <v/>
      </c>
    </row>
    <row r="232" spans="8:8">
      <c r="H232" s="34" t="str">
        <f t="shared" si="13"/>
        <v/>
      </c>
    </row>
    <row r="233" spans="8:8">
      <c r="H233" s="34" t="str">
        <f t="shared" si="13"/>
        <v/>
      </c>
    </row>
    <row r="234" spans="8:8">
      <c r="H234" s="34" t="str">
        <f t="shared" si="13"/>
        <v/>
      </c>
    </row>
    <row r="235" spans="8:8">
      <c r="H235" s="34" t="str">
        <f t="shared" si="13"/>
        <v/>
      </c>
    </row>
    <row r="236" spans="8:8">
      <c r="H236" s="34" t="str">
        <f t="shared" si="13"/>
        <v/>
      </c>
    </row>
    <row r="237" spans="8:8">
      <c r="H237" s="34" t="str">
        <f t="shared" si="13"/>
        <v/>
      </c>
    </row>
    <row r="238" spans="8:8">
      <c r="H238" s="34" t="str">
        <f t="shared" si="13"/>
        <v/>
      </c>
    </row>
    <row r="239" spans="8:8">
      <c r="H239" s="34" t="str">
        <f t="shared" si="13"/>
        <v/>
      </c>
    </row>
    <row r="240" spans="8:8">
      <c r="H240" s="34" t="str">
        <f t="shared" si="13"/>
        <v/>
      </c>
    </row>
    <row r="241" spans="8:8">
      <c r="H241" s="34" t="str">
        <f t="shared" si="13"/>
        <v/>
      </c>
    </row>
    <row r="242" spans="8:8">
      <c r="H242" s="34" t="str">
        <f t="shared" si="13"/>
        <v/>
      </c>
    </row>
    <row r="243" spans="8:8">
      <c r="H243" s="34" t="str">
        <f t="shared" si="13"/>
        <v/>
      </c>
    </row>
    <row r="244" spans="8:8">
      <c r="H244" s="34" t="str">
        <f t="shared" si="13"/>
        <v/>
      </c>
    </row>
    <row r="245" spans="8:8">
      <c r="H245" s="34" t="str">
        <f t="shared" si="13"/>
        <v/>
      </c>
    </row>
    <row r="246" spans="8:8">
      <c r="H246" s="34" t="str">
        <f t="shared" si="13"/>
        <v/>
      </c>
    </row>
    <row r="247" spans="8:8">
      <c r="H247" s="34" t="str">
        <f t="shared" si="13"/>
        <v/>
      </c>
    </row>
    <row r="248" spans="8:8">
      <c r="H248" s="34" t="str">
        <f t="shared" si="13"/>
        <v/>
      </c>
    </row>
    <row r="249" spans="8:8">
      <c r="H249" s="34" t="str">
        <f t="shared" si="13"/>
        <v/>
      </c>
    </row>
    <row r="250" spans="8:8">
      <c r="H250" s="34" t="str">
        <f t="shared" si="13"/>
        <v/>
      </c>
    </row>
    <row r="251" spans="8:8">
      <c r="H251" s="34" t="str">
        <f t="shared" si="13"/>
        <v/>
      </c>
    </row>
    <row r="252" spans="8:8">
      <c r="H252" s="34" t="str">
        <f t="shared" si="13"/>
        <v/>
      </c>
    </row>
    <row r="253" spans="8:8">
      <c r="H253" s="34" t="str">
        <f t="shared" si="13"/>
        <v/>
      </c>
    </row>
    <row r="254" spans="8:8">
      <c r="H254" s="34" t="str">
        <f t="shared" si="13"/>
        <v/>
      </c>
    </row>
    <row r="255" spans="8:8">
      <c r="H255" s="34" t="str">
        <f t="shared" si="13"/>
        <v/>
      </c>
    </row>
    <row r="256" spans="8:8">
      <c r="H256" s="34" t="str">
        <f t="shared" si="13"/>
        <v/>
      </c>
    </row>
    <row r="257" spans="8:8">
      <c r="H257" s="34" t="str">
        <f t="shared" si="13"/>
        <v/>
      </c>
    </row>
    <row r="258" spans="8:8">
      <c r="H258" s="34" t="str">
        <f t="shared" si="13"/>
        <v/>
      </c>
    </row>
    <row r="259" spans="8:8">
      <c r="H259" s="34" t="str">
        <f t="shared" si="13"/>
        <v/>
      </c>
    </row>
    <row r="260" spans="8:8">
      <c r="H260" s="34" t="str">
        <f t="shared" ref="H260:H323" si="14">IF(A260="","",SUM(I260:DZ260))</f>
        <v/>
      </c>
    </row>
    <row r="261" spans="8:8">
      <c r="H261" s="34" t="str">
        <f t="shared" si="14"/>
        <v/>
      </c>
    </row>
    <row r="262" spans="8:8">
      <c r="H262" s="34" t="str">
        <f t="shared" si="14"/>
        <v/>
      </c>
    </row>
    <row r="263" spans="8:8">
      <c r="H263" s="34" t="str">
        <f t="shared" si="14"/>
        <v/>
      </c>
    </row>
    <row r="264" spans="8:8">
      <c r="H264" s="34" t="str">
        <f t="shared" si="14"/>
        <v/>
      </c>
    </row>
    <row r="265" spans="8:8">
      <c r="H265" s="34" t="str">
        <f t="shared" si="14"/>
        <v/>
      </c>
    </row>
    <row r="266" spans="8:8">
      <c r="H266" s="34" t="str">
        <f t="shared" si="14"/>
        <v/>
      </c>
    </row>
    <row r="267" spans="8:8">
      <c r="H267" s="34" t="str">
        <f t="shared" si="14"/>
        <v/>
      </c>
    </row>
    <row r="268" spans="8:8">
      <c r="H268" s="34" t="str">
        <f t="shared" si="14"/>
        <v/>
      </c>
    </row>
    <row r="269" spans="8:8">
      <c r="H269" s="34" t="str">
        <f t="shared" si="14"/>
        <v/>
      </c>
    </row>
    <row r="270" spans="8:8">
      <c r="H270" s="34" t="str">
        <f t="shared" si="14"/>
        <v/>
      </c>
    </row>
    <row r="271" spans="8:8">
      <c r="H271" s="34" t="str">
        <f t="shared" si="14"/>
        <v/>
      </c>
    </row>
    <row r="272" spans="8:8">
      <c r="H272" s="34" t="str">
        <f t="shared" si="14"/>
        <v/>
      </c>
    </row>
    <row r="273" spans="8:8">
      <c r="H273" s="34" t="str">
        <f t="shared" si="14"/>
        <v/>
      </c>
    </row>
    <row r="274" spans="8:8">
      <c r="H274" s="34" t="str">
        <f t="shared" si="14"/>
        <v/>
      </c>
    </row>
    <row r="275" spans="8:8">
      <c r="H275" s="34" t="str">
        <f t="shared" si="14"/>
        <v/>
      </c>
    </row>
    <row r="276" spans="8:8">
      <c r="H276" s="34" t="str">
        <f t="shared" si="14"/>
        <v/>
      </c>
    </row>
    <row r="277" spans="8:8">
      <c r="H277" s="34" t="str">
        <f t="shared" si="14"/>
        <v/>
      </c>
    </row>
    <row r="278" spans="8:8">
      <c r="H278" s="34" t="str">
        <f t="shared" si="14"/>
        <v/>
      </c>
    </row>
    <row r="279" spans="8:8">
      <c r="H279" s="34" t="str">
        <f t="shared" si="14"/>
        <v/>
      </c>
    </row>
    <row r="280" spans="8:8">
      <c r="H280" s="34" t="str">
        <f t="shared" si="14"/>
        <v/>
      </c>
    </row>
    <row r="281" spans="8:8">
      <c r="H281" s="34" t="str">
        <f t="shared" si="14"/>
        <v/>
      </c>
    </row>
    <row r="282" spans="8:8">
      <c r="H282" s="34" t="str">
        <f t="shared" si="14"/>
        <v/>
      </c>
    </row>
    <row r="283" spans="8:8">
      <c r="H283" s="34" t="str">
        <f t="shared" si="14"/>
        <v/>
      </c>
    </row>
    <row r="284" spans="8:8">
      <c r="H284" s="34" t="str">
        <f t="shared" si="14"/>
        <v/>
      </c>
    </row>
    <row r="285" spans="8:8">
      <c r="H285" s="34" t="str">
        <f t="shared" si="14"/>
        <v/>
      </c>
    </row>
    <row r="286" spans="8:8">
      <c r="H286" s="34" t="str">
        <f t="shared" si="14"/>
        <v/>
      </c>
    </row>
    <row r="287" spans="8:8">
      <c r="H287" s="34" t="str">
        <f t="shared" si="14"/>
        <v/>
      </c>
    </row>
    <row r="288" spans="8:8">
      <c r="H288" s="34" t="str">
        <f t="shared" si="14"/>
        <v/>
      </c>
    </row>
    <row r="289" spans="8:8">
      <c r="H289" s="34" t="str">
        <f t="shared" si="14"/>
        <v/>
      </c>
    </row>
    <row r="290" spans="8:8">
      <c r="H290" s="34" t="str">
        <f t="shared" si="14"/>
        <v/>
      </c>
    </row>
    <row r="291" spans="8:8">
      <c r="H291" s="34" t="str">
        <f t="shared" si="14"/>
        <v/>
      </c>
    </row>
    <row r="292" spans="8:8">
      <c r="H292" s="34" t="str">
        <f t="shared" si="14"/>
        <v/>
      </c>
    </row>
    <row r="293" spans="8:8">
      <c r="H293" s="34" t="str">
        <f t="shared" si="14"/>
        <v/>
      </c>
    </row>
    <row r="294" spans="8:8">
      <c r="H294" s="34" t="str">
        <f t="shared" si="14"/>
        <v/>
      </c>
    </row>
    <row r="295" spans="8:8">
      <c r="H295" s="34" t="str">
        <f t="shared" si="14"/>
        <v/>
      </c>
    </row>
    <row r="296" spans="8:8">
      <c r="H296" s="34" t="str">
        <f t="shared" si="14"/>
        <v/>
      </c>
    </row>
    <row r="297" spans="8:8">
      <c r="H297" s="34" t="str">
        <f t="shared" si="14"/>
        <v/>
      </c>
    </row>
    <row r="298" spans="8:8">
      <c r="H298" s="34" t="str">
        <f t="shared" si="14"/>
        <v/>
      </c>
    </row>
    <row r="299" spans="8:8">
      <c r="H299" s="34" t="str">
        <f t="shared" si="14"/>
        <v/>
      </c>
    </row>
    <row r="300" spans="8:8">
      <c r="H300" s="34" t="str">
        <f t="shared" si="14"/>
        <v/>
      </c>
    </row>
    <row r="301" spans="8:8">
      <c r="H301" s="34" t="str">
        <f t="shared" si="14"/>
        <v/>
      </c>
    </row>
    <row r="302" spans="8:8">
      <c r="H302" s="34" t="str">
        <f t="shared" si="14"/>
        <v/>
      </c>
    </row>
    <row r="303" spans="8:8">
      <c r="H303" s="34" t="str">
        <f t="shared" si="14"/>
        <v/>
      </c>
    </row>
    <row r="304" spans="8:8">
      <c r="H304" s="34" t="str">
        <f t="shared" si="14"/>
        <v/>
      </c>
    </row>
    <row r="305" spans="8:8">
      <c r="H305" s="34" t="str">
        <f t="shared" si="14"/>
        <v/>
      </c>
    </row>
    <row r="306" spans="8:8">
      <c r="H306" s="34" t="str">
        <f t="shared" si="14"/>
        <v/>
      </c>
    </row>
    <row r="307" spans="8:8">
      <c r="H307" s="34" t="str">
        <f t="shared" si="14"/>
        <v/>
      </c>
    </row>
    <row r="308" spans="8:8">
      <c r="H308" s="34" t="str">
        <f t="shared" si="14"/>
        <v/>
      </c>
    </row>
    <row r="309" spans="8:8">
      <c r="H309" s="34" t="str">
        <f t="shared" si="14"/>
        <v/>
      </c>
    </row>
    <row r="310" spans="8:8">
      <c r="H310" s="34" t="str">
        <f t="shared" si="14"/>
        <v/>
      </c>
    </row>
    <row r="311" spans="8:8">
      <c r="H311" s="34" t="str">
        <f t="shared" si="14"/>
        <v/>
      </c>
    </row>
    <row r="312" spans="8:8">
      <c r="H312" s="34" t="str">
        <f t="shared" si="14"/>
        <v/>
      </c>
    </row>
    <row r="313" spans="8:8">
      <c r="H313" s="34" t="str">
        <f t="shared" si="14"/>
        <v/>
      </c>
    </row>
    <row r="314" spans="8:8">
      <c r="H314" s="34" t="str">
        <f t="shared" si="14"/>
        <v/>
      </c>
    </row>
    <row r="315" spans="8:8">
      <c r="H315" s="34" t="str">
        <f t="shared" si="14"/>
        <v/>
      </c>
    </row>
    <row r="316" spans="8:8">
      <c r="H316" s="34" t="str">
        <f t="shared" si="14"/>
        <v/>
      </c>
    </row>
    <row r="317" spans="8:8">
      <c r="H317" s="34" t="str">
        <f t="shared" si="14"/>
        <v/>
      </c>
    </row>
    <row r="318" spans="8:8">
      <c r="H318" s="34" t="str">
        <f t="shared" si="14"/>
        <v/>
      </c>
    </row>
    <row r="319" spans="8:8">
      <c r="H319" s="34" t="str">
        <f t="shared" si="14"/>
        <v/>
      </c>
    </row>
    <row r="320" spans="8:8">
      <c r="H320" s="34" t="str">
        <f t="shared" si="14"/>
        <v/>
      </c>
    </row>
    <row r="321" spans="8:8">
      <c r="H321" s="34" t="str">
        <f t="shared" si="14"/>
        <v/>
      </c>
    </row>
    <row r="322" spans="8:8">
      <c r="H322" s="34" t="str">
        <f t="shared" si="14"/>
        <v/>
      </c>
    </row>
    <row r="323" spans="8:8">
      <c r="H323" s="34" t="str">
        <f t="shared" si="14"/>
        <v/>
      </c>
    </row>
    <row r="324" spans="8:8">
      <c r="H324" s="34" t="str">
        <f t="shared" ref="H324:H387" si="15">IF(A324="","",SUM(I324:DZ324))</f>
        <v/>
      </c>
    </row>
    <row r="325" spans="8:8">
      <c r="H325" s="34" t="str">
        <f t="shared" si="15"/>
        <v/>
      </c>
    </row>
    <row r="326" spans="8:8">
      <c r="H326" s="34" t="str">
        <f t="shared" si="15"/>
        <v/>
      </c>
    </row>
    <row r="327" spans="8:8">
      <c r="H327" s="34" t="str">
        <f t="shared" si="15"/>
        <v/>
      </c>
    </row>
    <row r="328" spans="8:8">
      <c r="H328" s="34" t="str">
        <f t="shared" si="15"/>
        <v/>
      </c>
    </row>
    <row r="329" spans="8:8">
      <c r="H329" s="34" t="str">
        <f t="shared" si="15"/>
        <v/>
      </c>
    </row>
    <row r="330" spans="8:8">
      <c r="H330" s="34" t="str">
        <f t="shared" si="15"/>
        <v/>
      </c>
    </row>
    <row r="331" spans="8:8">
      <c r="H331" s="34" t="str">
        <f t="shared" si="15"/>
        <v/>
      </c>
    </row>
    <row r="332" spans="8:8">
      <c r="H332" s="34" t="str">
        <f t="shared" si="15"/>
        <v/>
      </c>
    </row>
    <row r="333" spans="8:8">
      <c r="H333" s="34" t="str">
        <f t="shared" si="15"/>
        <v/>
      </c>
    </row>
    <row r="334" spans="8:8">
      <c r="H334" s="34" t="str">
        <f t="shared" si="15"/>
        <v/>
      </c>
    </row>
    <row r="335" spans="8:8">
      <c r="H335" s="34" t="str">
        <f t="shared" si="15"/>
        <v/>
      </c>
    </row>
    <row r="336" spans="8:8">
      <c r="H336" s="34" t="str">
        <f t="shared" si="15"/>
        <v/>
      </c>
    </row>
    <row r="337" spans="8:8">
      <c r="H337" s="34" t="str">
        <f t="shared" si="15"/>
        <v/>
      </c>
    </row>
    <row r="338" spans="8:8">
      <c r="H338" s="34" t="str">
        <f t="shared" si="15"/>
        <v/>
      </c>
    </row>
    <row r="339" spans="8:8">
      <c r="H339" s="34" t="str">
        <f t="shared" si="15"/>
        <v/>
      </c>
    </row>
    <row r="340" spans="8:8">
      <c r="H340" s="34" t="str">
        <f t="shared" si="15"/>
        <v/>
      </c>
    </row>
    <row r="341" spans="8:8">
      <c r="H341" s="34" t="str">
        <f t="shared" si="15"/>
        <v/>
      </c>
    </row>
    <row r="342" spans="8:8">
      <c r="H342" s="34" t="str">
        <f t="shared" si="15"/>
        <v/>
      </c>
    </row>
    <row r="343" spans="8:8">
      <c r="H343" s="34" t="str">
        <f t="shared" si="15"/>
        <v/>
      </c>
    </row>
    <row r="344" spans="8:8">
      <c r="H344" s="34" t="str">
        <f t="shared" si="15"/>
        <v/>
      </c>
    </row>
    <row r="345" spans="8:8">
      <c r="H345" s="34" t="str">
        <f t="shared" si="15"/>
        <v/>
      </c>
    </row>
    <row r="346" spans="8:8">
      <c r="H346" s="34" t="str">
        <f t="shared" si="15"/>
        <v/>
      </c>
    </row>
    <row r="347" spans="8:8">
      <c r="H347" s="34" t="str">
        <f t="shared" si="15"/>
        <v/>
      </c>
    </row>
    <row r="348" spans="8:8">
      <c r="H348" s="34" t="str">
        <f t="shared" si="15"/>
        <v/>
      </c>
    </row>
    <row r="349" spans="8:8">
      <c r="H349" s="34" t="str">
        <f t="shared" si="15"/>
        <v/>
      </c>
    </row>
    <row r="350" spans="8:8">
      <c r="H350" s="34" t="str">
        <f t="shared" si="15"/>
        <v/>
      </c>
    </row>
    <row r="351" spans="8:8">
      <c r="H351" s="34" t="str">
        <f t="shared" si="15"/>
        <v/>
      </c>
    </row>
    <row r="352" spans="8:8">
      <c r="H352" s="34" t="str">
        <f t="shared" si="15"/>
        <v/>
      </c>
    </row>
    <row r="353" spans="8:8">
      <c r="H353" s="34" t="str">
        <f t="shared" si="15"/>
        <v/>
      </c>
    </row>
    <row r="354" spans="8:8">
      <c r="H354" s="34" t="str">
        <f t="shared" si="15"/>
        <v/>
      </c>
    </row>
    <row r="355" spans="8:8">
      <c r="H355" s="34" t="str">
        <f t="shared" si="15"/>
        <v/>
      </c>
    </row>
    <row r="356" spans="8:8">
      <c r="H356" s="34" t="str">
        <f t="shared" si="15"/>
        <v/>
      </c>
    </row>
    <row r="357" spans="8:8">
      <c r="H357" s="34" t="str">
        <f t="shared" si="15"/>
        <v/>
      </c>
    </row>
    <row r="358" spans="8:8">
      <c r="H358" s="34" t="str">
        <f t="shared" si="15"/>
        <v/>
      </c>
    </row>
    <row r="359" spans="8:8">
      <c r="H359" s="34" t="str">
        <f t="shared" si="15"/>
        <v/>
      </c>
    </row>
    <row r="360" spans="8:8">
      <c r="H360" s="34" t="str">
        <f t="shared" si="15"/>
        <v/>
      </c>
    </row>
    <row r="361" spans="8:8">
      <c r="H361" s="34" t="str">
        <f t="shared" si="15"/>
        <v/>
      </c>
    </row>
    <row r="362" spans="8:8">
      <c r="H362" s="34" t="str">
        <f t="shared" si="15"/>
        <v/>
      </c>
    </row>
    <row r="363" spans="8:8">
      <c r="H363" s="34" t="str">
        <f t="shared" si="15"/>
        <v/>
      </c>
    </row>
    <row r="364" spans="8:8">
      <c r="H364" s="34" t="str">
        <f t="shared" si="15"/>
        <v/>
      </c>
    </row>
    <row r="365" spans="8:8">
      <c r="H365" s="34" t="str">
        <f t="shared" si="15"/>
        <v/>
      </c>
    </row>
    <row r="366" spans="8:8">
      <c r="H366" s="34" t="str">
        <f t="shared" si="15"/>
        <v/>
      </c>
    </row>
    <row r="367" spans="8:8">
      <c r="H367" s="34" t="str">
        <f t="shared" si="15"/>
        <v/>
      </c>
    </row>
    <row r="368" spans="8:8">
      <c r="H368" s="34" t="str">
        <f t="shared" si="15"/>
        <v/>
      </c>
    </row>
    <row r="369" spans="8:8">
      <c r="H369" s="34" t="str">
        <f t="shared" si="15"/>
        <v/>
      </c>
    </row>
    <row r="370" spans="8:8">
      <c r="H370" s="34" t="str">
        <f t="shared" si="15"/>
        <v/>
      </c>
    </row>
    <row r="371" spans="8:8">
      <c r="H371" s="34" t="str">
        <f t="shared" si="15"/>
        <v/>
      </c>
    </row>
    <row r="372" spans="8:8">
      <c r="H372" s="34" t="str">
        <f t="shared" si="15"/>
        <v/>
      </c>
    </row>
    <row r="373" spans="8:8">
      <c r="H373" s="34" t="str">
        <f t="shared" si="15"/>
        <v/>
      </c>
    </row>
    <row r="374" spans="8:8">
      <c r="H374" s="34" t="str">
        <f t="shared" si="15"/>
        <v/>
      </c>
    </row>
    <row r="375" spans="8:8">
      <c r="H375" s="34" t="str">
        <f t="shared" si="15"/>
        <v/>
      </c>
    </row>
    <row r="376" spans="8:8">
      <c r="H376" s="34" t="str">
        <f t="shared" si="15"/>
        <v/>
      </c>
    </row>
    <row r="377" spans="8:8">
      <c r="H377" s="34" t="str">
        <f t="shared" si="15"/>
        <v/>
      </c>
    </row>
    <row r="378" spans="8:8">
      <c r="H378" s="34" t="str">
        <f t="shared" si="15"/>
        <v/>
      </c>
    </row>
    <row r="379" spans="8:8">
      <c r="H379" s="34" t="str">
        <f t="shared" si="15"/>
        <v/>
      </c>
    </row>
    <row r="380" spans="8:8">
      <c r="H380" s="34" t="str">
        <f t="shared" si="15"/>
        <v/>
      </c>
    </row>
    <row r="381" spans="8:8">
      <c r="H381" s="34" t="str">
        <f t="shared" si="15"/>
        <v/>
      </c>
    </row>
    <row r="382" spans="8:8">
      <c r="H382" s="34" t="str">
        <f t="shared" si="15"/>
        <v/>
      </c>
    </row>
    <row r="383" spans="8:8">
      <c r="H383" s="34" t="str">
        <f t="shared" si="15"/>
        <v/>
      </c>
    </row>
    <row r="384" spans="8:8">
      <c r="H384" s="34" t="str">
        <f t="shared" si="15"/>
        <v/>
      </c>
    </row>
    <row r="385" spans="8:8">
      <c r="H385" s="34" t="str">
        <f t="shared" si="15"/>
        <v/>
      </c>
    </row>
    <row r="386" spans="8:8">
      <c r="H386" s="34" t="str">
        <f t="shared" si="15"/>
        <v/>
      </c>
    </row>
    <row r="387" spans="8:8">
      <c r="H387" s="34" t="str">
        <f t="shared" si="15"/>
        <v/>
      </c>
    </row>
    <row r="388" spans="8:8">
      <c r="H388" s="34" t="str">
        <f t="shared" ref="H388:H451" si="16">IF(A388="","",SUM(I388:DZ388))</f>
        <v/>
      </c>
    </row>
    <row r="389" spans="8:8">
      <c r="H389" s="34" t="str">
        <f t="shared" si="16"/>
        <v/>
      </c>
    </row>
    <row r="390" spans="8:8">
      <c r="H390" s="34" t="str">
        <f t="shared" si="16"/>
        <v/>
      </c>
    </row>
    <row r="391" spans="8:8">
      <c r="H391" s="34" t="str">
        <f t="shared" si="16"/>
        <v/>
      </c>
    </row>
    <row r="392" spans="8:8">
      <c r="H392" s="34" t="str">
        <f t="shared" si="16"/>
        <v/>
      </c>
    </row>
    <row r="393" spans="8:8">
      <c r="H393" s="34" t="str">
        <f t="shared" si="16"/>
        <v/>
      </c>
    </row>
    <row r="394" spans="8:8">
      <c r="H394" s="34" t="str">
        <f t="shared" si="16"/>
        <v/>
      </c>
    </row>
    <row r="395" spans="8:8">
      <c r="H395" s="34" t="str">
        <f t="shared" si="16"/>
        <v/>
      </c>
    </row>
    <row r="396" spans="8:8">
      <c r="H396" s="34" t="str">
        <f t="shared" si="16"/>
        <v/>
      </c>
    </row>
    <row r="397" spans="8:8">
      <c r="H397" s="34" t="str">
        <f t="shared" si="16"/>
        <v/>
      </c>
    </row>
    <row r="398" spans="8:8">
      <c r="H398" s="34" t="str">
        <f t="shared" si="16"/>
        <v/>
      </c>
    </row>
    <row r="399" spans="8:8">
      <c r="H399" s="34" t="str">
        <f t="shared" si="16"/>
        <v/>
      </c>
    </row>
    <row r="400" spans="8:8">
      <c r="H400" s="34" t="str">
        <f t="shared" si="16"/>
        <v/>
      </c>
    </row>
    <row r="401" spans="8:8">
      <c r="H401" s="34" t="str">
        <f t="shared" si="16"/>
        <v/>
      </c>
    </row>
    <row r="402" spans="8:8">
      <c r="H402" s="34" t="str">
        <f t="shared" si="16"/>
        <v/>
      </c>
    </row>
    <row r="403" spans="8:8">
      <c r="H403" s="34" t="str">
        <f t="shared" si="16"/>
        <v/>
      </c>
    </row>
    <row r="404" spans="8:8">
      <c r="H404" s="34" t="str">
        <f t="shared" si="16"/>
        <v/>
      </c>
    </row>
    <row r="405" spans="8:8">
      <c r="H405" s="34" t="str">
        <f t="shared" si="16"/>
        <v/>
      </c>
    </row>
    <row r="406" spans="8:8">
      <c r="H406" s="34" t="str">
        <f t="shared" si="16"/>
        <v/>
      </c>
    </row>
    <row r="407" spans="8:8">
      <c r="H407" s="34" t="str">
        <f t="shared" si="16"/>
        <v/>
      </c>
    </row>
    <row r="408" spans="8:8">
      <c r="H408" s="34" t="str">
        <f t="shared" si="16"/>
        <v/>
      </c>
    </row>
    <row r="409" spans="8:8">
      <c r="H409" s="34" t="str">
        <f t="shared" si="16"/>
        <v/>
      </c>
    </row>
    <row r="410" spans="8:8">
      <c r="H410" s="34" t="str">
        <f t="shared" si="16"/>
        <v/>
      </c>
    </row>
    <row r="411" spans="8:8">
      <c r="H411" s="34" t="str">
        <f t="shared" si="16"/>
        <v/>
      </c>
    </row>
    <row r="412" spans="8:8">
      <c r="H412" s="34" t="str">
        <f t="shared" si="16"/>
        <v/>
      </c>
    </row>
    <row r="413" spans="8:8">
      <c r="H413" s="34" t="str">
        <f t="shared" si="16"/>
        <v/>
      </c>
    </row>
    <row r="414" spans="8:8">
      <c r="H414" s="34" t="str">
        <f t="shared" si="16"/>
        <v/>
      </c>
    </row>
    <row r="415" spans="8:8">
      <c r="H415" s="34" t="str">
        <f t="shared" si="16"/>
        <v/>
      </c>
    </row>
    <row r="416" spans="8:8">
      <c r="H416" s="34" t="str">
        <f t="shared" si="16"/>
        <v/>
      </c>
    </row>
    <row r="417" spans="8:8">
      <c r="H417" s="34" t="str">
        <f t="shared" si="16"/>
        <v/>
      </c>
    </row>
    <row r="418" spans="8:8">
      <c r="H418" s="34" t="str">
        <f t="shared" si="16"/>
        <v/>
      </c>
    </row>
    <row r="419" spans="8:8">
      <c r="H419" s="34" t="str">
        <f t="shared" si="16"/>
        <v/>
      </c>
    </row>
    <row r="420" spans="8:8">
      <c r="H420" s="34" t="str">
        <f t="shared" si="16"/>
        <v/>
      </c>
    </row>
    <row r="421" spans="8:8">
      <c r="H421" s="34" t="str">
        <f t="shared" si="16"/>
        <v/>
      </c>
    </row>
    <row r="422" spans="8:8">
      <c r="H422" s="34" t="str">
        <f t="shared" si="16"/>
        <v/>
      </c>
    </row>
    <row r="423" spans="8:8">
      <c r="H423" s="34" t="str">
        <f t="shared" si="16"/>
        <v/>
      </c>
    </row>
    <row r="424" spans="8:8">
      <c r="H424" s="34" t="str">
        <f t="shared" si="16"/>
        <v/>
      </c>
    </row>
    <row r="425" spans="8:8">
      <c r="H425" s="34" t="str">
        <f t="shared" si="16"/>
        <v/>
      </c>
    </row>
    <row r="426" spans="8:8">
      <c r="H426" s="34" t="str">
        <f t="shared" si="16"/>
        <v/>
      </c>
    </row>
    <row r="427" spans="8:8">
      <c r="H427" s="34" t="str">
        <f t="shared" si="16"/>
        <v/>
      </c>
    </row>
    <row r="428" spans="8:8">
      <c r="H428" s="34" t="str">
        <f t="shared" si="16"/>
        <v/>
      </c>
    </row>
    <row r="429" spans="8:8">
      <c r="H429" s="34" t="str">
        <f t="shared" si="16"/>
        <v/>
      </c>
    </row>
    <row r="430" spans="8:8">
      <c r="H430" s="34" t="str">
        <f t="shared" si="16"/>
        <v/>
      </c>
    </row>
    <row r="431" spans="8:8">
      <c r="H431" s="34" t="str">
        <f t="shared" si="16"/>
        <v/>
      </c>
    </row>
    <row r="432" spans="8:8">
      <c r="H432" s="34" t="str">
        <f t="shared" si="16"/>
        <v/>
      </c>
    </row>
    <row r="433" spans="8:8">
      <c r="H433" s="34" t="str">
        <f t="shared" si="16"/>
        <v/>
      </c>
    </row>
    <row r="434" spans="8:8">
      <c r="H434" s="34" t="str">
        <f t="shared" si="16"/>
        <v/>
      </c>
    </row>
    <row r="435" spans="8:8">
      <c r="H435" s="34" t="str">
        <f t="shared" si="16"/>
        <v/>
      </c>
    </row>
    <row r="436" spans="8:8">
      <c r="H436" s="34" t="str">
        <f t="shared" si="16"/>
        <v/>
      </c>
    </row>
    <row r="437" spans="8:8">
      <c r="H437" s="34" t="str">
        <f t="shared" si="16"/>
        <v/>
      </c>
    </row>
    <row r="438" spans="8:8">
      <c r="H438" s="34" t="str">
        <f t="shared" si="16"/>
        <v/>
      </c>
    </row>
    <row r="439" spans="8:8">
      <c r="H439" s="34" t="str">
        <f t="shared" si="16"/>
        <v/>
      </c>
    </row>
    <row r="440" spans="8:8">
      <c r="H440" s="34" t="str">
        <f t="shared" si="16"/>
        <v/>
      </c>
    </row>
    <row r="441" spans="8:8">
      <c r="H441" s="34" t="str">
        <f t="shared" si="16"/>
        <v/>
      </c>
    </row>
    <row r="442" spans="8:8">
      <c r="H442" s="34" t="str">
        <f t="shared" si="16"/>
        <v/>
      </c>
    </row>
    <row r="443" spans="8:8">
      <c r="H443" s="34" t="str">
        <f t="shared" si="16"/>
        <v/>
      </c>
    </row>
    <row r="444" spans="8:8">
      <c r="H444" s="34" t="str">
        <f t="shared" si="16"/>
        <v/>
      </c>
    </row>
    <row r="445" spans="8:8">
      <c r="H445" s="34" t="str">
        <f t="shared" si="16"/>
        <v/>
      </c>
    </row>
    <row r="446" spans="8:8">
      <c r="H446" s="34" t="str">
        <f t="shared" si="16"/>
        <v/>
      </c>
    </row>
    <row r="447" spans="8:8">
      <c r="H447" s="34" t="str">
        <f t="shared" si="16"/>
        <v/>
      </c>
    </row>
    <row r="448" spans="8:8">
      <c r="H448" s="34" t="str">
        <f t="shared" si="16"/>
        <v/>
      </c>
    </row>
    <row r="449" spans="8:8">
      <c r="H449" s="34" t="str">
        <f t="shared" si="16"/>
        <v/>
      </c>
    </row>
    <row r="450" spans="8:8">
      <c r="H450" s="34" t="str">
        <f t="shared" si="16"/>
        <v/>
      </c>
    </row>
    <row r="451" spans="8:8">
      <c r="H451" s="34" t="str">
        <f t="shared" si="16"/>
        <v/>
      </c>
    </row>
    <row r="452" spans="8:8">
      <c r="H452" s="34" t="str">
        <f t="shared" ref="H452:H515" si="17">IF(A452="","",SUM(I452:DZ452))</f>
        <v/>
      </c>
    </row>
    <row r="453" spans="8:8">
      <c r="H453" s="34" t="str">
        <f t="shared" si="17"/>
        <v/>
      </c>
    </row>
    <row r="454" spans="8:8">
      <c r="H454" s="34" t="str">
        <f t="shared" si="17"/>
        <v/>
      </c>
    </row>
    <row r="455" spans="8:8">
      <c r="H455" s="34" t="str">
        <f t="shared" si="17"/>
        <v/>
      </c>
    </row>
    <row r="456" spans="8:8">
      <c r="H456" s="34" t="str">
        <f t="shared" si="17"/>
        <v/>
      </c>
    </row>
    <row r="457" spans="8:8">
      <c r="H457" s="34" t="str">
        <f t="shared" si="17"/>
        <v/>
      </c>
    </row>
    <row r="458" spans="8:8">
      <c r="H458" s="34" t="str">
        <f t="shared" si="17"/>
        <v/>
      </c>
    </row>
    <row r="459" spans="8:8">
      <c r="H459" s="34" t="str">
        <f t="shared" si="17"/>
        <v/>
      </c>
    </row>
    <row r="460" spans="8:8">
      <c r="H460" s="34" t="str">
        <f t="shared" si="17"/>
        <v/>
      </c>
    </row>
    <row r="461" spans="8:8">
      <c r="H461" s="34" t="str">
        <f t="shared" si="17"/>
        <v/>
      </c>
    </row>
    <row r="462" spans="8:8">
      <c r="H462" s="34" t="str">
        <f t="shared" si="17"/>
        <v/>
      </c>
    </row>
    <row r="463" spans="8:8">
      <c r="H463" s="34" t="str">
        <f t="shared" si="17"/>
        <v/>
      </c>
    </row>
    <row r="464" spans="8:8">
      <c r="H464" s="34" t="str">
        <f t="shared" si="17"/>
        <v/>
      </c>
    </row>
    <row r="465" spans="8:8">
      <c r="H465" s="34" t="str">
        <f t="shared" si="17"/>
        <v/>
      </c>
    </row>
    <row r="466" spans="8:8">
      <c r="H466" s="34" t="str">
        <f t="shared" si="17"/>
        <v/>
      </c>
    </row>
    <row r="467" spans="8:8">
      <c r="H467" s="34" t="str">
        <f t="shared" si="17"/>
        <v/>
      </c>
    </row>
    <row r="468" spans="8:8">
      <c r="H468" s="34" t="str">
        <f t="shared" si="17"/>
        <v/>
      </c>
    </row>
    <row r="469" spans="8:8">
      <c r="H469" s="34" t="str">
        <f t="shared" si="17"/>
        <v/>
      </c>
    </row>
    <row r="470" spans="8:8">
      <c r="H470" s="34" t="str">
        <f t="shared" si="17"/>
        <v/>
      </c>
    </row>
    <row r="471" spans="8:8">
      <c r="H471" s="34" t="str">
        <f t="shared" si="17"/>
        <v/>
      </c>
    </row>
    <row r="472" spans="8:8">
      <c r="H472" s="34" t="str">
        <f t="shared" si="17"/>
        <v/>
      </c>
    </row>
    <row r="473" spans="8:8">
      <c r="H473" s="34" t="str">
        <f t="shared" si="17"/>
        <v/>
      </c>
    </row>
    <row r="474" spans="8:8">
      <c r="H474" s="34" t="str">
        <f t="shared" si="17"/>
        <v/>
      </c>
    </row>
    <row r="475" spans="8:8">
      <c r="H475" s="34" t="str">
        <f t="shared" si="17"/>
        <v/>
      </c>
    </row>
    <row r="476" spans="8:8">
      <c r="H476" s="34" t="str">
        <f t="shared" si="17"/>
        <v/>
      </c>
    </row>
    <row r="477" spans="8:8">
      <c r="H477" s="34" t="str">
        <f t="shared" si="17"/>
        <v/>
      </c>
    </row>
    <row r="478" spans="8:8">
      <c r="H478" s="34" t="str">
        <f t="shared" si="17"/>
        <v/>
      </c>
    </row>
    <row r="479" spans="8:8">
      <c r="H479" s="34" t="str">
        <f t="shared" si="17"/>
        <v/>
      </c>
    </row>
    <row r="480" spans="8:8">
      <c r="H480" s="34" t="str">
        <f t="shared" si="17"/>
        <v/>
      </c>
    </row>
    <row r="481" spans="8:8">
      <c r="H481" s="34" t="str">
        <f t="shared" si="17"/>
        <v/>
      </c>
    </row>
    <row r="482" spans="8:8">
      <c r="H482" s="34" t="str">
        <f t="shared" si="17"/>
        <v/>
      </c>
    </row>
    <row r="483" spans="8:8">
      <c r="H483" s="34" t="str">
        <f t="shared" si="17"/>
        <v/>
      </c>
    </row>
    <row r="484" spans="8:8">
      <c r="H484" s="34" t="str">
        <f t="shared" si="17"/>
        <v/>
      </c>
    </row>
    <row r="485" spans="8:8">
      <c r="H485" s="34" t="str">
        <f t="shared" si="17"/>
        <v/>
      </c>
    </row>
    <row r="486" spans="8:8">
      <c r="H486" s="34" t="str">
        <f t="shared" si="17"/>
        <v/>
      </c>
    </row>
    <row r="487" spans="8:8">
      <c r="H487" s="34" t="str">
        <f t="shared" si="17"/>
        <v/>
      </c>
    </row>
    <row r="488" spans="8:8">
      <c r="H488" s="34" t="str">
        <f t="shared" si="17"/>
        <v/>
      </c>
    </row>
    <row r="489" spans="8:8">
      <c r="H489" s="34" t="str">
        <f t="shared" si="17"/>
        <v/>
      </c>
    </row>
    <row r="490" spans="8:8">
      <c r="H490" s="34" t="str">
        <f t="shared" si="17"/>
        <v/>
      </c>
    </row>
    <row r="491" spans="8:8">
      <c r="H491" s="34" t="str">
        <f t="shared" si="17"/>
        <v/>
      </c>
    </row>
    <row r="492" spans="8:8">
      <c r="H492" s="34" t="str">
        <f t="shared" si="17"/>
        <v/>
      </c>
    </row>
    <row r="493" spans="8:8">
      <c r="H493" s="34" t="str">
        <f t="shared" si="17"/>
        <v/>
      </c>
    </row>
    <row r="494" spans="8:8">
      <c r="H494" s="34" t="str">
        <f t="shared" si="17"/>
        <v/>
      </c>
    </row>
    <row r="495" spans="8:8">
      <c r="H495" s="34" t="str">
        <f t="shared" si="17"/>
        <v/>
      </c>
    </row>
    <row r="496" spans="8:8">
      <c r="H496" s="34" t="str">
        <f t="shared" si="17"/>
        <v/>
      </c>
    </row>
    <row r="497" spans="8:8">
      <c r="H497" s="34" t="str">
        <f t="shared" si="17"/>
        <v/>
      </c>
    </row>
    <row r="498" spans="8:8">
      <c r="H498" s="34" t="str">
        <f t="shared" si="17"/>
        <v/>
      </c>
    </row>
    <row r="499" spans="8:8">
      <c r="H499" s="34" t="str">
        <f t="shared" si="17"/>
        <v/>
      </c>
    </row>
    <row r="500" spans="8:8">
      <c r="H500" s="34" t="str">
        <f t="shared" si="17"/>
        <v/>
      </c>
    </row>
    <row r="501" spans="8:8">
      <c r="H501" s="34" t="str">
        <f t="shared" si="17"/>
        <v/>
      </c>
    </row>
    <row r="502" spans="8:8">
      <c r="H502" s="34" t="str">
        <f t="shared" si="17"/>
        <v/>
      </c>
    </row>
    <row r="503" spans="8:8">
      <c r="H503" s="34" t="str">
        <f t="shared" si="17"/>
        <v/>
      </c>
    </row>
    <row r="504" spans="8:8">
      <c r="H504" s="34" t="str">
        <f t="shared" si="17"/>
        <v/>
      </c>
    </row>
    <row r="505" spans="8:8">
      <c r="H505" s="34" t="str">
        <f t="shared" si="17"/>
        <v/>
      </c>
    </row>
    <row r="506" spans="8:8">
      <c r="H506" s="34" t="str">
        <f t="shared" si="17"/>
        <v/>
      </c>
    </row>
    <row r="507" spans="8:8">
      <c r="H507" s="34" t="str">
        <f t="shared" si="17"/>
        <v/>
      </c>
    </row>
    <row r="508" spans="8:8">
      <c r="H508" s="34" t="str">
        <f t="shared" si="17"/>
        <v/>
      </c>
    </row>
    <row r="509" spans="8:8">
      <c r="H509" s="34" t="str">
        <f t="shared" si="17"/>
        <v/>
      </c>
    </row>
    <row r="510" spans="8:8">
      <c r="H510" s="34" t="str">
        <f t="shared" si="17"/>
        <v/>
      </c>
    </row>
    <row r="511" spans="8:8">
      <c r="H511" s="34" t="str">
        <f t="shared" si="17"/>
        <v/>
      </c>
    </row>
    <row r="512" spans="8:8">
      <c r="H512" s="34" t="str">
        <f t="shared" si="17"/>
        <v/>
      </c>
    </row>
    <row r="513" spans="8:8">
      <c r="H513" s="34" t="str">
        <f t="shared" si="17"/>
        <v/>
      </c>
    </row>
    <row r="514" spans="8:8">
      <c r="H514" s="34" t="str">
        <f t="shared" si="17"/>
        <v/>
      </c>
    </row>
    <row r="515" spans="8:8">
      <c r="H515" s="34" t="str">
        <f t="shared" si="17"/>
        <v/>
      </c>
    </row>
    <row r="516" spans="8:8">
      <c r="H516" s="34" t="str">
        <f t="shared" ref="H516:H579" si="18">IF(A516="","",SUM(I516:DZ516))</f>
        <v/>
      </c>
    </row>
    <row r="517" spans="8:8">
      <c r="H517" s="34" t="str">
        <f t="shared" si="18"/>
        <v/>
      </c>
    </row>
    <row r="518" spans="8:8">
      <c r="H518" s="34" t="str">
        <f t="shared" si="18"/>
        <v/>
      </c>
    </row>
    <row r="519" spans="8:8">
      <c r="H519" s="34" t="str">
        <f t="shared" si="18"/>
        <v/>
      </c>
    </row>
    <row r="520" spans="8:8">
      <c r="H520" s="34" t="str">
        <f t="shared" si="18"/>
        <v/>
      </c>
    </row>
    <row r="521" spans="8:8">
      <c r="H521" s="34" t="str">
        <f t="shared" si="18"/>
        <v/>
      </c>
    </row>
    <row r="522" spans="8:8">
      <c r="H522" s="34" t="str">
        <f t="shared" si="18"/>
        <v/>
      </c>
    </row>
    <row r="523" spans="8:8">
      <c r="H523" s="34" t="str">
        <f t="shared" si="18"/>
        <v/>
      </c>
    </row>
    <row r="524" spans="8:8">
      <c r="H524" s="34" t="str">
        <f t="shared" si="18"/>
        <v/>
      </c>
    </row>
    <row r="525" spans="8:8">
      <c r="H525" s="34" t="str">
        <f t="shared" si="18"/>
        <v/>
      </c>
    </row>
    <row r="526" spans="8:8">
      <c r="H526" s="34" t="str">
        <f t="shared" si="18"/>
        <v/>
      </c>
    </row>
    <row r="527" spans="8:8">
      <c r="H527" s="34" t="str">
        <f t="shared" si="18"/>
        <v/>
      </c>
    </row>
    <row r="528" spans="8:8">
      <c r="H528" s="34" t="str">
        <f t="shared" si="18"/>
        <v/>
      </c>
    </row>
    <row r="529" spans="8:8">
      <c r="H529" s="34" t="str">
        <f t="shared" si="18"/>
        <v/>
      </c>
    </row>
    <row r="530" spans="8:8">
      <c r="H530" s="34" t="str">
        <f t="shared" si="18"/>
        <v/>
      </c>
    </row>
    <row r="531" spans="8:8">
      <c r="H531" s="34" t="str">
        <f t="shared" si="18"/>
        <v/>
      </c>
    </row>
    <row r="532" spans="8:8">
      <c r="H532" s="34" t="str">
        <f t="shared" si="18"/>
        <v/>
      </c>
    </row>
    <row r="533" spans="8:8">
      <c r="H533" s="34" t="str">
        <f t="shared" si="18"/>
        <v/>
      </c>
    </row>
    <row r="534" spans="8:8">
      <c r="H534" s="34" t="str">
        <f t="shared" si="18"/>
        <v/>
      </c>
    </row>
    <row r="535" spans="8:8">
      <c r="H535" s="34" t="str">
        <f t="shared" si="18"/>
        <v/>
      </c>
    </row>
    <row r="536" spans="8:8">
      <c r="H536" s="34" t="str">
        <f t="shared" si="18"/>
        <v/>
      </c>
    </row>
    <row r="537" spans="8:8">
      <c r="H537" s="34" t="str">
        <f t="shared" si="18"/>
        <v/>
      </c>
    </row>
    <row r="538" spans="8:8">
      <c r="H538" s="34" t="str">
        <f t="shared" si="18"/>
        <v/>
      </c>
    </row>
    <row r="539" spans="8:8">
      <c r="H539" s="34" t="str">
        <f t="shared" si="18"/>
        <v/>
      </c>
    </row>
    <row r="540" spans="8:8">
      <c r="H540" s="34" t="str">
        <f t="shared" si="18"/>
        <v/>
      </c>
    </row>
    <row r="541" spans="8:8">
      <c r="H541" s="34" t="str">
        <f t="shared" si="18"/>
        <v/>
      </c>
    </row>
    <row r="542" spans="8:8">
      <c r="H542" s="34" t="str">
        <f t="shared" si="18"/>
        <v/>
      </c>
    </row>
    <row r="543" spans="8:8">
      <c r="H543" s="34" t="str">
        <f t="shared" si="18"/>
        <v/>
      </c>
    </row>
    <row r="544" spans="8:8">
      <c r="H544" s="34" t="str">
        <f t="shared" si="18"/>
        <v/>
      </c>
    </row>
    <row r="545" spans="8:8">
      <c r="H545" s="34" t="str">
        <f t="shared" si="18"/>
        <v/>
      </c>
    </row>
    <row r="546" spans="8:8">
      <c r="H546" s="34" t="str">
        <f t="shared" si="18"/>
        <v/>
      </c>
    </row>
    <row r="547" spans="8:8">
      <c r="H547" s="34" t="str">
        <f t="shared" si="18"/>
        <v/>
      </c>
    </row>
    <row r="548" spans="8:8">
      <c r="H548" s="34" t="str">
        <f t="shared" si="18"/>
        <v/>
      </c>
    </row>
    <row r="549" spans="8:8">
      <c r="H549" s="34" t="str">
        <f t="shared" si="18"/>
        <v/>
      </c>
    </row>
    <row r="550" spans="8:8">
      <c r="H550" s="34" t="str">
        <f t="shared" si="18"/>
        <v/>
      </c>
    </row>
    <row r="551" spans="8:8">
      <c r="H551" s="34" t="str">
        <f t="shared" si="18"/>
        <v/>
      </c>
    </row>
    <row r="552" spans="8:8">
      <c r="H552" s="34" t="str">
        <f t="shared" si="18"/>
        <v/>
      </c>
    </row>
    <row r="553" spans="8:8">
      <c r="H553" s="34" t="str">
        <f t="shared" si="18"/>
        <v/>
      </c>
    </row>
    <row r="554" spans="8:8">
      <c r="H554" s="34" t="str">
        <f t="shared" si="18"/>
        <v/>
      </c>
    </row>
    <row r="555" spans="8:8">
      <c r="H555" s="34" t="str">
        <f t="shared" si="18"/>
        <v/>
      </c>
    </row>
    <row r="556" spans="8:8">
      <c r="H556" s="34" t="str">
        <f t="shared" si="18"/>
        <v/>
      </c>
    </row>
    <row r="557" spans="8:8">
      <c r="H557" s="34" t="str">
        <f t="shared" si="18"/>
        <v/>
      </c>
    </row>
    <row r="558" spans="8:8">
      <c r="H558" s="34" t="str">
        <f t="shared" si="18"/>
        <v/>
      </c>
    </row>
    <row r="559" spans="8:8">
      <c r="H559" s="34" t="str">
        <f t="shared" si="18"/>
        <v/>
      </c>
    </row>
    <row r="560" spans="8:8">
      <c r="H560" s="34" t="str">
        <f t="shared" si="18"/>
        <v/>
      </c>
    </row>
    <row r="561" spans="8:8">
      <c r="H561" s="34" t="str">
        <f t="shared" si="18"/>
        <v/>
      </c>
    </row>
    <row r="562" spans="8:8">
      <c r="H562" s="34" t="str">
        <f t="shared" si="18"/>
        <v/>
      </c>
    </row>
    <row r="563" spans="8:8">
      <c r="H563" s="34" t="str">
        <f t="shared" si="18"/>
        <v/>
      </c>
    </row>
    <row r="564" spans="8:8">
      <c r="H564" s="34" t="str">
        <f t="shared" si="18"/>
        <v/>
      </c>
    </row>
    <row r="565" spans="8:8">
      <c r="H565" s="34" t="str">
        <f t="shared" si="18"/>
        <v/>
      </c>
    </row>
    <row r="566" spans="8:8">
      <c r="H566" s="34" t="str">
        <f t="shared" si="18"/>
        <v/>
      </c>
    </row>
    <row r="567" spans="8:8">
      <c r="H567" s="34" t="str">
        <f t="shared" si="18"/>
        <v/>
      </c>
    </row>
    <row r="568" spans="8:8">
      <c r="H568" s="34" t="str">
        <f t="shared" si="18"/>
        <v/>
      </c>
    </row>
    <row r="569" spans="8:8">
      <c r="H569" s="34" t="str">
        <f t="shared" si="18"/>
        <v/>
      </c>
    </row>
    <row r="570" spans="8:8">
      <c r="H570" s="34" t="str">
        <f t="shared" si="18"/>
        <v/>
      </c>
    </row>
    <row r="571" spans="8:8">
      <c r="H571" s="34" t="str">
        <f t="shared" si="18"/>
        <v/>
      </c>
    </row>
    <row r="572" spans="8:8">
      <c r="H572" s="34" t="str">
        <f t="shared" si="18"/>
        <v/>
      </c>
    </row>
    <row r="573" spans="8:8">
      <c r="H573" s="34" t="str">
        <f t="shared" si="18"/>
        <v/>
      </c>
    </row>
    <row r="574" spans="8:8">
      <c r="H574" s="34" t="str">
        <f t="shared" si="18"/>
        <v/>
      </c>
    </row>
    <row r="575" spans="8:8">
      <c r="H575" s="34" t="str">
        <f t="shared" si="18"/>
        <v/>
      </c>
    </row>
    <row r="576" spans="8:8">
      <c r="H576" s="34" t="str">
        <f t="shared" si="18"/>
        <v/>
      </c>
    </row>
    <row r="577" spans="8:8">
      <c r="H577" s="34" t="str">
        <f t="shared" si="18"/>
        <v/>
      </c>
    </row>
    <row r="578" spans="8:8">
      <c r="H578" s="34" t="str">
        <f t="shared" si="18"/>
        <v/>
      </c>
    </row>
    <row r="579" spans="8:8">
      <c r="H579" s="34" t="str">
        <f t="shared" si="18"/>
        <v/>
      </c>
    </row>
    <row r="580" spans="8:8">
      <c r="H580" s="34" t="str">
        <f t="shared" ref="H580:H643" si="19">IF(A580="","",SUM(I580:DZ580))</f>
        <v/>
      </c>
    </row>
    <row r="581" spans="8:8">
      <c r="H581" s="34" t="str">
        <f t="shared" si="19"/>
        <v/>
      </c>
    </row>
    <row r="582" spans="8:8">
      <c r="H582" s="34" t="str">
        <f t="shared" si="19"/>
        <v/>
      </c>
    </row>
    <row r="583" spans="8:8">
      <c r="H583" s="34" t="str">
        <f t="shared" si="19"/>
        <v/>
      </c>
    </row>
    <row r="584" spans="8:8">
      <c r="H584" s="34" t="str">
        <f t="shared" si="19"/>
        <v/>
      </c>
    </row>
    <row r="585" spans="8:8">
      <c r="H585" s="34" t="str">
        <f t="shared" si="19"/>
        <v/>
      </c>
    </row>
    <row r="586" spans="8:8">
      <c r="H586" s="34" t="str">
        <f t="shared" si="19"/>
        <v/>
      </c>
    </row>
    <row r="587" spans="8:8">
      <c r="H587" s="34" t="str">
        <f t="shared" si="19"/>
        <v/>
      </c>
    </row>
    <row r="588" spans="8:8">
      <c r="H588" s="34" t="str">
        <f t="shared" si="19"/>
        <v/>
      </c>
    </row>
    <row r="589" spans="8:8">
      <c r="H589" s="34" t="str">
        <f t="shared" si="19"/>
        <v/>
      </c>
    </row>
    <row r="590" spans="8:8">
      <c r="H590" s="34" t="str">
        <f t="shared" si="19"/>
        <v/>
      </c>
    </row>
    <row r="591" spans="8:8">
      <c r="H591" s="34" t="str">
        <f t="shared" si="19"/>
        <v/>
      </c>
    </row>
    <row r="592" spans="8:8">
      <c r="H592" s="34" t="str">
        <f t="shared" si="19"/>
        <v/>
      </c>
    </row>
    <row r="593" spans="8:8">
      <c r="H593" s="34" t="str">
        <f t="shared" si="19"/>
        <v/>
      </c>
    </row>
    <row r="594" spans="8:8">
      <c r="H594" s="34" t="str">
        <f t="shared" si="19"/>
        <v/>
      </c>
    </row>
    <row r="595" spans="8:8">
      <c r="H595" s="34" t="str">
        <f t="shared" si="19"/>
        <v/>
      </c>
    </row>
    <row r="596" spans="8:8">
      <c r="H596" s="34" t="str">
        <f t="shared" si="19"/>
        <v/>
      </c>
    </row>
    <row r="597" spans="8:8">
      <c r="H597" s="34" t="str">
        <f t="shared" si="19"/>
        <v/>
      </c>
    </row>
    <row r="598" spans="8:8">
      <c r="H598" s="34" t="str">
        <f t="shared" si="19"/>
        <v/>
      </c>
    </row>
    <row r="599" spans="8:8">
      <c r="H599" s="34" t="str">
        <f t="shared" si="19"/>
        <v/>
      </c>
    </row>
    <row r="600" spans="8:8">
      <c r="H600" s="34" t="str">
        <f t="shared" si="19"/>
        <v/>
      </c>
    </row>
    <row r="601" spans="8:8">
      <c r="H601" s="34" t="str">
        <f t="shared" si="19"/>
        <v/>
      </c>
    </row>
    <row r="602" spans="8:8">
      <c r="H602" s="34" t="str">
        <f t="shared" si="19"/>
        <v/>
      </c>
    </row>
    <row r="603" spans="8:8">
      <c r="H603" s="34" t="str">
        <f t="shared" si="19"/>
        <v/>
      </c>
    </row>
    <row r="604" spans="8:8">
      <c r="H604" s="34" t="str">
        <f t="shared" si="19"/>
        <v/>
      </c>
    </row>
    <row r="605" spans="8:8">
      <c r="H605" s="34" t="str">
        <f t="shared" si="19"/>
        <v/>
      </c>
    </row>
    <row r="606" spans="8:8">
      <c r="H606" s="34" t="str">
        <f t="shared" si="19"/>
        <v/>
      </c>
    </row>
    <row r="607" spans="8:8">
      <c r="H607" s="34" t="str">
        <f t="shared" si="19"/>
        <v/>
      </c>
    </row>
    <row r="608" spans="8:8">
      <c r="H608" s="34" t="str">
        <f t="shared" si="19"/>
        <v/>
      </c>
    </row>
    <row r="609" spans="8:8">
      <c r="H609" s="34" t="str">
        <f t="shared" si="19"/>
        <v/>
      </c>
    </row>
    <row r="610" spans="8:8">
      <c r="H610" s="34" t="str">
        <f t="shared" si="19"/>
        <v/>
      </c>
    </row>
    <row r="611" spans="8:8">
      <c r="H611" s="34" t="str">
        <f t="shared" si="19"/>
        <v/>
      </c>
    </row>
    <row r="612" spans="8:8">
      <c r="H612" s="34" t="str">
        <f t="shared" si="19"/>
        <v/>
      </c>
    </row>
    <row r="613" spans="8:8">
      <c r="H613" s="34" t="str">
        <f t="shared" si="19"/>
        <v/>
      </c>
    </row>
    <row r="614" spans="8:8">
      <c r="H614" s="34" t="str">
        <f t="shared" si="19"/>
        <v/>
      </c>
    </row>
    <row r="615" spans="8:8">
      <c r="H615" s="34" t="str">
        <f t="shared" si="19"/>
        <v/>
      </c>
    </row>
    <row r="616" spans="8:8">
      <c r="H616" s="34" t="str">
        <f t="shared" si="19"/>
        <v/>
      </c>
    </row>
    <row r="617" spans="8:8">
      <c r="H617" s="34" t="str">
        <f t="shared" si="19"/>
        <v/>
      </c>
    </row>
    <row r="618" spans="8:8">
      <c r="H618" s="34" t="str">
        <f t="shared" si="19"/>
        <v/>
      </c>
    </row>
    <row r="619" spans="8:8">
      <c r="H619" s="34" t="str">
        <f t="shared" si="19"/>
        <v/>
      </c>
    </row>
    <row r="620" spans="8:8">
      <c r="H620" s="34" t="str">
        <f t="shared" si="19"/>
        <v/>
      </c>
    </row>
    <row r="621" spans="8:8">
      <c r="H621" s="34" t="str">
        <f t="shared" si="19"/>
        <v/>
      </c>
    </row>
    <row r="622" spans="8:8">
      <c r="H622" s="34" t="str">
        <f t="shared" si="19"/>
        <v/>
      </c>
    </row>
    <row r="623" spans="8:8">
      <c r="H623" s="34" t="str">
        <f t="shared" si="19"/>
        <v/>
      </c>
    </row>
    <row r="624" spans="8:8">
      <c r="H624" s="34" t="str">
        <f t="shared" si="19"/>
        <v/>
      </c>
    </row>
    <row r="625" spans="8:8">
      <c r="H625" s="34" t="str">
        <f t="shared" si="19"/>
        <v/>
      </c>
    </row>
    <row r="626" spans="8:8">
      <c r="H626" s="34" t="str">
        <f t="shared" si="19"/>
        <v/>
      </c>
    </row>
    <row r="627" spans="8:8">
      <c r="H627" s="34" t="str">
        <f t="shared" si="19"/>
        <v/>
      </c>
    </row>
    <row r="628" spans="8:8">
      <c r="H628" s="34" t="str">
        <f t="shared" si="19"/>
        <v/>
      </c>
    </row>
    <row r="629" spans="8:8">
      <c r="H629" s="34" t="str">
        <f t="shared" si="19"/>
        <v/>
      </c>
    </row>
    <row r="630" spans="8:8">
      <c r="H630" s="34" t="str">
        <f t="shared" si="19"/>
        <v/>
      </c>
    </row>
    <row r="631" spans="8:8">
      <c r="H631" s="34" t="str">
        <f t="shared" si="19"/>
        <v/>
      </c>
    </row>
    <row r="632" spans="8:8">
      <c r="H632" s="34" t="str">
        <f t="shared" si="19"/>
        <v/>
      </c>
    </row>
    <row r="633" spans="8:8">
      <c r="H633" s="34" t="str">
        <f t="shared" si="19"/>
        <v/>
      </c>
    </row>
    <row r="634" spans="8:8">
      <c r="H634" s="34" t="str">
        <f t="shared" si="19"/>
        <v/>
      </c>
    </row>
    <row r="635" spans="8:8">
      <c r="H635" s="34" t="str">
        <f t="shared" si="19"/>
        <v/>
      </c>
    </row>
    <row r="636" spans="8:8">
      <c r="H636" s="34" t="str">
        <f t="shared" si="19"/>
        <v/>
      </c>
    </row>
    <row r="637" spans="8:8">
      <c r="H637" s="34" t="str">
        <f t="shared" si="19"/>
        <v/>
      </c>
    </row>
    <row r="638" spans="8:8">
      <c r="H638" s="34" t="str">
        <f t="shared" si="19"/>
        <v/>
      </c>
    </row>
    <row r="639" spans="8:8">
      <c r="H639" s="34" t="str">
        <f t="shared" si="19"/>
        <v/>
      </c>
    </row>
    <row r="640" spans="8:8">
      <c r="H640" s="34" t="str">
        <f t="shared" si="19"/>
        <v/>
      </c>
    </row>
    <row r="641" spans="8:8">
      <c r="H641" s="34" t="str">
        <f t="shared" si="19"/>
        <v/>
      </c>
    </row>
    <row r="642" spans="8:8">
      <c r="H642" s="34" t="str">
        <f t="shared" si="19"/>
        <v/>
      </c>
    </row>
    <row r="643" spans="8:8">
      <c r="H643" s="34" t="str">
        <f t="shared" si="19"/>
        <v/>
      </c>
    </row>
    <row r="644" spans="8:8">
      <c r="H644" s="34" t="str">
        <f t="shared" ref="H644:H707" si="20">IF(A644="","",SUM(I644:DZ644))</f>
        <v/>
      </c>
    </row>
    <row r="645" spans="8:8">
      <c r="H645" s="34" t="str">
        <f t="shared" si="20"/>
        <v/>
      </c>
    </row>
    <row r="646" spans="8:8">
      <c r="H646" s="34" t="str">
        <f t="shared" si="20"/>
        <v/>
      </c>
    </row>
    <row r="647" spans="8:8">
      <c r="H647" s="34" t="str">
        <f t="shared" si="20"/>
        <v/>
      </c>
    </row>
    <row r="648" spans="8:8">
      <c r="H648" s="34" t="str">
        <f t="shared" si="20"/>
        <v/>
      </c>
    </row>
    <row r="649" spans="8:8">
      <c r="H649" s="34" t="str">
        <f t="shared" si="20"/>
        <v/>
      </c>
    </row>
    <row r="650" spans="8:8">
      <c r="H650" s="34" t="str">
        <f t="shared" si="20"/>
        <v/>
      </c>
    </row>
    <row r="651" spans="8:8">
      <c r="H651" s="34" t="str">
        <f t="shared" si="20"/>
        <v/>
      </c>
    </row>
    <row r="652" spans="8:8">
      <c r="H652" s="34" t="str">
        <f t="shared" si="20"/>
        <v/>
      </c>
    </row>
    <row r="653" spans="8:8">
      <c r="H653" s="34" t="str">
        <f t="shared" si="20"/>
        <v/>
      </c>
    </row>
    <row r="654" spans="8:8">
      <c r="H654" s="34" t="str">
        <f t="shared" si="20"/>
        <v/>
      </c>
    </row>
    <row r="655" spans="8:8">
      <c r="H655" s="34" t="str">
        <f t="shared" si="20"/>
        <v/>
      </c>
    </row>
    <row r="656" spans="8:8">
      <c r="H656" s="34" t="str">
        <f t="shared" si="20"/>
        <v/>
      </c>
    </row>
    <row r="657" spans="8:8">
      <c r="H657" s="34" t="str">
        <f t="shared" si="20"/>
        <v/>
      </c>
    </row>
    <row r="658" spans="8:8">
      <c r="H658" s="34" t="str">
        <f t="shared" si="20"/>
        <v/>
      </c>
    </row>
    <row r="659" spans="8:8">
      <c r="H659" s="34" t="str">
        <f t="shared" si="20"/>
        <v/>
      </c>
    </row>
    <row r="660" spans="8:8">
      <c r="H660" s="34" t="str">
        <f t="shared" si="20"/>
        <v/>
      </c>
    </row>
    <row r="661" spans="8:8">
      <c r="H661" s="34" t="str">
        <f t="shared" si="20"/>
        <v/>
      </c>
    </row>
    <row r="662" spans="8:8">
      <c r="H662" s="34" t="str">
        <f t="shared" si="20"/>
        <v/>
      </c>
    </row>
    <row r="663" spans="8:8">
      <c r="H663" s="34" t="str">
        <f t="shared" si="20"/>
        <v/>
      </c>
    </row>
    <row r="664" spans="8:8">
      <c r="H664" s="34" t="str">
        <f t="shared" si="20"/>
        <v/>
      </c>
    </row>
    <row r="665" spans="8:8">
      <c r="H665" s="34" t="str">
        <f t="shared" si="20"/>
        <v/>
      </c>
    </row>
    <row r="666" spans="8:8">
      <c r="H666" s="34" t="str">
        <f t="shared" si="20"/>
        <v/>
      </c>
    </row>
    <row r="667" spans="8:8">
      <c r="H667" s="34" t="str">
        <f t="shared" si="20"/>
        <v/>
      </c>
    </row>
    <row r="668" spans="8:8">
      <c r="H668" s="34" t="str">
        <f t="shared" si="20"/>
        <v/>
      </c>
    </row>
    <row r="669" spans="8:8">
      <c r="H669" s="34" t="str">
        <f t="shared" si="20"/>
        <v/>
      </c>
    </row>
    <row r="670" spans="8:8">
      <c r="H670" s="34" t="str">
        <f t="shared" si="20"/>
        <v/>
      </c>
    </row>
    <row r="671" spans="8:8">
      <c r="H671" s="34" t="str">
        <f t="shared" si="20"/>
        <v/>
      </c>
    </row>
    <row r="672" spans="8:8">
      <c r="H672" s="34" t="str">
        <f t="shared" si="20"/>
        <v/>
      </c>
    </row>
    <row r="673" spans="8:8">
      <c r="H673" s="34" t="str">
        <f t="shared" si="20"/>
        <v/>
      </c>
    </row>
    <row r="674" spans="8:8">
      <c r="H674" s="34" t="str">
        <f t="shared" si="20"/>
        <v/>
      </c>
    </row>
    <row r="675" spans="8:8">
      <c r="H675" s="34" t="str">
        <f t="shared" si="20"/>
        <v/>
      </c>
    </row>
    <row r="676" spans="8:8">
      <c r="H676" s="34" t="str">
        <f t="shared" si="20"/>
        <v/>
      </c>
    </row>
    <row r="677" spans="8:8">
      <c r="H677" s="34" t="str">
        <f t="shared" si="20"/>
        <v/>
      </c>
    </row>
    <row r="678" spans="8:8">
      <c r="H678" s="34" t="str">
        <f t="shared" si="20"/>
        <v/>
      </c>
    </row>
    <row r="679" spans="8:8">
      <c r="H679" s="34" t="str">
        <f t="shared" si="20"/>
        <v/>
      </c>
    </row>
    <row r="680" spans="8:8">
      <c r="H680" s="34" t="str">
        <f t="shared" si="20"/>
        <v/>
      </c>
    </row>
    <row r="681" spans="8:8">
      <c r="H681" s="34" t="str">
        <f t="shared" si="20"/>
        <v/>
      </c>
    </row>
    <row r="682" spans="8:8">
      <c r="H682" s="34" t="str">
        <f t="shared" si="20"/>
        <v/>
      </c>
    </row>
    <row r="683" spans="8:8">
      <c r="H683" s="34" t="str">
        <f t="shared" si="20"/>
        <v/>
      </c>
    </row>
    <row r="684" spans="8:8">
      <c r="H684" s="34" t="str">
        <f t="shared" si="20"/>
        <v/>
      </c>
    </row>
    <row r="685" spans="8:8">
      <c r="H685" s="34" t="str">
        <f t="shared" si="20"/>
        <v/>
      </c>
    </row>
    <row r="686" spans="8:8">
      <c r="H686" s="34" t="str">
        <f t="shared" si="20"/>
        <v/>
      </c>
    </row>
    <row r="687" spans="8:8">
      <c r="H687" s="34" t="str">
        <f t="shared" si="20"/>
        <v/>
      </c>
    </row>
    <row r="688" spans="8:8">
      <c r="H688" s="34" t="str">
        <f t="shared" si="20"/>
        <v/>
      </c>
    </row>
    <row r="689" spans="8:8">
      <c r="H689" s="34" t="str">
        <f t="shared" si="20"/>
        <v/>
      </c>
    </row>
    <row r="690" spans="8:8">
      <c r="H690" s="34" t="str">
        <f t="shared" si="20"/>
        <v/>
      </c>
    </row>
    <row r="691" spans="8:8">
      <c r="H691" s="34" t="str">
        <f t="shared" si="20"/>
        <v/>
      </c>
    </row>
    <row r="692" spans="8:8">
      <c r="H692" s="34" t="str">
        <f t="shared" si="20"/>
        <v/>
      </c>
    </row>
    <row r="693" spans="8:8">
      <c r="H693" s="34" t="str">
        <f t="shared" si="20"/>
        <v/>
      </c>
    </row>
    <row r="694" spans="8:8">
      <c r="H694" s="34" t="str">
        <f t="shared" si="20"/>
        <v/>
      </c>
    </row>
    <row r="695" spans="8:8">
      <c r="H695" s="34" t="str">
        <f t="shared" si="20"/>
        <v/>
      </c>
    </row>
    <row r="696" spans="8:8">
      <c r="H696" s="34" t="str">
        <f t="shared" si="20"/>
        <v/>
      </c>
    </row>
    <row r="697" spans="8:8">
      <c r="H697" s="34" t="str">
        <f t="shared" si="20"/>
        <v/>
      </c>
    </row>
    <row r="698" spans="8:8">
      <c r="H698" s="34" t="str">
        <f t="shared" si="20"/>
        <v/>
      </c>
    </row>
    <row r="699" spans="8:8">
      <c r="H699" s="34" t="str">
        <f t="shared" si="20"/>
        <v/>
      </c>
    </row>
    <row r="700" spans="8:8">
      <c r="H700" s="34" t="str">
        <f t="shared" si="20"/>
        <v/>
      </c>
    </row>
    <row r="701" spans="8:8">
      <c r="H701" s="34" t="str">
        <f t="shared" si="20"/>
        <v/>
      </c>
    </row>
    <row r="702" spans="8:8">
      <c r="H702" s="34" t="str">
        <f t="shared" si="20"/>
        <v/>
      </c>
    </row>
    <row r="703" spans="8:8">
      <c r="H703" s="34" t="str">
        <f t="shared" si="20"/>
        <v/>
      </c>
    </row>
    <row r="704" spans="8:8">
      <c r="H704" s="34" t="str">
        <f t="shared" si="20"/>
        <v/>
      </c>
    </row>
    <row r="705" spans="8:8">
      <c r="H705" s="34" t="str">
        <f t="shared" si="20"/>
        <v/>
      </c>
    </row>
    <row r="706" spans="8:8">
      <c r="H706" s="34" t="str">
        <f t="shared" si="20"/>
        <v/>
      </c>
    </row>
    <row r="707" spans="8:8">
      <c r="H707" s="34" t="str">
        <f t="shared" si="20"/>
        <v/>
      </c>
    </row>
    <row r="708" spans="8:8">
      <c r="H708" s="34" t="str">
        <f t="shared" ref="H708:H771" si="21">IF(A708="","",SUM(I708:DZ708))</f>
        <v/>
      </c>
    </row>
    <row r="709" spans="8:8">
      <c r="H709" s="34" t="str">
        <f t="shared" si="21"/>
        <v/>
      </c>
    </row>
    <row r="710" spans="8:8">
      <c r="H710" s="34" t="str">
        <f t="shared" si="21"/>
        <v/>
      </c>
    </row>
    <row r="711" spans="8:8">
      <c r="H711" s="34" t="str">
        <f t="shared" si="21"/>
        <v/>
      </c>
    </row>
    <row r="712" spans="8:8">
      <c r="H712" s="34" t="str">
        <f t="shared" si="21"/>
        <v/>
      </c>
    </row>
    <row r="713" spans="8:8">
      <c r="H713" s="34" t="str">
        <f t="shared" si="21"/>
        <v/>
      </c>
    </row>
    <row r="714" spans="8:8">
      <c r="H714" s="34" t="str">
        <f t="shared" si="21"/>
        <v/>
      </c>
    </row>
    <row r="715" spans="8:8">
      <c r="H715" s="34" t="str">
        <f t="shared" si="21"/>
        <v/>
      </c>
    </row>
    <row r="716" spans="8:8">
      <c r="H716" s="34" t="str">
        <f t="shared" si="21"/>
        <v/>
      </c>
    </row>
    <row r="717" spans="8:8">
      <c r="H717" s="34" t="str">
        <f t="shared" si="21"/>
        <v/>
      </c>
    </row>
    <row r="718" spans="8:8">
      <c r="H718" s="34" t="str">
        <f t="shared" si="21"/>
        <v/>
      </c>
    </row>
    <row r="719" spans="8:8">
      <c r="H719" s="34" t="str">
        <f t="shared" si="21"/>
        <v/>
      </c>
    </row>
    <row r="720" spans="8:8">
      <c r="H720" s="34" t="str">
        <f t="shared" si="21"/>
        <v/>
      </c>
    </row>
    <row r="721" spans="8:8">
      <c r="H721" s="34" t="str">
        <f t="shared" si="21"/>
        <v/>
      </c>
    </row>
    <row r="722" spans="8:8">
      <c r="H722" s="34" t="str">
        <f t="shared" si="21"/>
        <v/>
      </c>
    </row>
    <row r="723" spans="8:8">
      <c r="H723" s="34" t="str">
        <f t="shared" si="21"/>
        <v/>
      </c>
    </row>
    <row r="724" spans="8:8">
      <c r="H724" s="34" t="str">
        <f t="shared" si="21"/>
        <v/>
      </c>
    </row>
    <row r="725" spans="8:8">
      <c r="H725" s="34" t="str">
        <f t="shared" si="21"/>
        <v/>
      </c>
    </row>
    <row r="726" spans="8:8">
      <c r="H726" s="34" t="str">
        <f t="shared" si="21"/>
        <v/>
      </c>
    </row>
    <row r="727" spans="8:8">
      <c r="H727" s="34" t="str">
        <f t="shared" si="21"/>
        <v/>
      </c>
    </row>
    <row r="728" spans="8:8">
      <c r="H728" s="34" t="str">
        <f t="shared" si="21"/>
        <v/>
      </c>
    </row>
    <row r="729" spans="8:8">
      <c r="H729" s="34" t="str">
        <f t="shared" si="21"/>
        <v/>
      </c>
    </row>
    <row r="730" spans="8:8">
      <c r="H730" s="34" t="str">
        <f t="shared" si="21"/>
        <v/>
      </c>
    </row>
    <row r="731" spans="8:8">
      <c r="H731" s="34" t="str">
        <f t="shared" si="21"/>
        <v/>
      </c>
    </row>
    <row r="732" spans="8:8">
      <c r="H732" s="34" t="str">
        <f t="shared" si="21"/>
        <v/>
      </c>
    </row>
    <row r="733" spans="8:8">
      <c r="H733" s="34" t="str">
        <f t="shared" si="21"/>
        <v/>
      </c>
    </row>
    <row r="734" spans="8:8">
      <c r="H734" s="34" t="str">
        <f t="shared" si="21"/>
        <v/>
      </c>
    </row>
    <row r="735" spans="8:8">
      <c r="H735" s="34" t="str">
        <f t="shared" si="21"/>
        <v/>
      </c>
    </row>
    <row r="736" spans="8:8">
      <c r="H736" s="34" t="str">
        <f t="shared" si="21"/>
        <v/>
      </c>
    </row>
    <row r="737" spans="8:8">
      <c r="H737" s="34" t="str">
        <f t="shared" si="21"/>
        <v/>
      </c>
    </row>
    <row r="738" spans="8:8">
      <c r="H738" s="34" t="str">
        <f t="shared" si="21"/>
        <v/>
      </c>
    </row>
    <row r="739" spans="8:8">
      <c r="H739" s="34" t="str">
        <f t="shared" si="21"/>
        <v/>
      </c>
    </row>
    <row r="740" spans="8:8">
      <c r="H740" s="34" t="str">
        <f t="shared" si="21"/>
        <v/>
      </c>
    </row>
    <row r="741" spans="8:8">
      <c r="H741" s="34" t="str">
        <f t="shared" si="21"/>
        <v/>
      </c>
    </row>
    <row r="742" spans="8:8">
      <c r="H742" s="34" t="str">
        <f t="shared" si="21"/>
        <v/>
      </c>
    </row>
    <row r="743" spans="8:8">
      <c r="H743" s="34" t="str">
        <f t="shared" si="21"/>
        <v/>
      </c>
    </row>
    <row r="744" spans="8:8">
      <c r="H744" s="34" t="str">
        <f t="shared" si="21"/>
        <v/>
      </c>
    </row>
    <row r="745" spans="8:8">
      <c r="H745" s="34" t="str">
        <f t="shared" si="21"/>
        <v/>
      </c>
    </row>
    <row r="746" spans="8:8">
      <c r="H746" s="34" t="str">
        <f t="shared" si="21"/>
        <v/>
      </c>
    </row>
    <row r="747" spans="8:8">
      <c r="H747" s="34" t="str">
        <f t="shared" si="21"/>
        <v/>
      </c>
    </row>
    <row r="748" spans="8:8">
      <c r="H748" s="34" t="str">
        <f t="shared" si="21"/>
        <v/>
      </c>
    </row>
    <row r="749" spans="8:8">
      <c r="H749" s="34" t="str">
        <f t="shared" si="21"/>
        <v/>
      </c>
    </row>
    <row r="750" spans="8:8">
      <c r="H750" s="34" t="str">
        <f t="shared" si="21"/>
        <v/>
      </c>
    </row>
    <row r="751" spans="8:8">
      <c r="H751" s="34" t="str">
        <f t="shared" si="21"/>
        <v/>
      </c>
    </row>
    <row r="752" spans="8:8">
      <c r="H752" s="34" t="str">
        <f t="shared" si="21"/>
        <v/>
      </c>
    </row>
    <row r="753" spans="8:8">
      <c r="H753" s="34" t="str">
        <f t="shared" si="21"/>
        <v/>
      </c>
    </row>
    <row r="754" spans="8:8">
      <c r="H754" s="34" t="str">
        <f t="shared" si="21"/>
        <v/>
      </c>
    </row>
    <row r="755" spans="8:8">
      <c r="H755" s="34" t="str">
        <f t="shared" si="21"/>
        <v/>
      </c>
    </row>
    <row r="756" spans="8:8">
      <c r="H756" s="34" t="str">
        <f t="shared" si="21"/>
        <v/>
      </c>
    </row>
    <row r="757" spans="8:8">
      <c r="H757" s="34" t="str">
        <f t="shared" si="21"/>
        <v/>
      </c>
    </row>
    <row r="758" spans="8:8">
      <c r="H758" s="34" t="str">
        <f t="shared" si="21"/>
        <v/>
      </c>
    </row>
    <row r="759" spans="8:8">
      <c r="H759" s="34" t="str">
        <f t="shared" si="21"/>
        <v/>
      </c>
    </row>
    <row r="760" spans="8:8">
      <c r="H760" s="34" t="str">
        <f t="shared" si="21"/>
        <v/>
      </c>
    </row>
    <row r="761" spans="8:8">
      <c r="H761" s="34" t="str">
        <f t="shared" si="21"/>
        <v/>
      </c>
    </row>
    <row r="762" spans="8:8">
      <c r="H762" s="34" t="str">
        <f t="shared" si="21"/>
        <v/>
      </c>
    </row>
    <row r="763" spans="8:8">
      <c r="H763" s="34" t="str">
        <f t="shared" si="21"/>
        <v/>
      </c>
    </row>
    <row r="764" spans="8:8">
      <c r="H764" s="34" t="str">
        <f t="shared" si="21"/>
        <v/>
      </c>
    </row>
    <row r="765" spans="8:8">
      <c r="H765" s="34" t="str">
        <f t="shared" si="21"/>
        <v/>
      </c>
    </row>
    <row r="766" spans="8:8">
      <c r="H766" s="34" t="str">
        <f t="shared" si="21"/>
        <v/>
      </c>
    </row>
    <row r="767" spans="8:8">
      <c r="H767" s="34" t="str">
        <f t="shared" si="21"/>
        <v/>
      </c>
    </row>
    <row r="768" spans="8:8">
      <c r="H768" s="34" t="str">
        <f t="shared" si="21"/>
        <v/>
      </c>
    </row>
    <row r="769" spans="8:8">
      <c r="H769" s="34" t="str">
        <f t="shared" si="21"/>
        <v/>
      </c>
    </row>
    <row r="770" spans="8:8">
      <c r="H770" s="34" t="str">
        <f t="shared" si="21"/>
        <v/>
      </c>
    </row>
    <row r="771" spans="8:8">
      <c r="H771" s="34" t="str">
        <f t="shared" si="21"/>
        <v/>
      </c>
    </row>
    <row r="772" spans="8:8">
      <c r="H772" s="34" t="str">
        <f t="shared" ref="H772:H835" si="22">IF(A772="","",SUM(I772:DZ772))</f>
        <v/>
      </c>
    </row>
    <row r="773" spans="8:8">
      <c r="H773" s="34" t="str">
        <f t="shared" si="22"/>
        <v/>
      </c>
    </row>
    <row r="774" spans="8:8">
      <c r="H774" s="34" t="str">
        <f t="shared" si="22"/>
        <v/>
      </c>
    </row>
    <row r="775" spans="8:8">
      <c r="H775" s="34" t="str">
        <f t="shared" si="22"/>
        <v/>
      </c>
    </row>
    <row r="776" spans="8:8">
      <c r="H776" s="34" t="str">
        <f t="shared" si="22"/>
        <v/>
      </c>
    </row>
    <row r="777" spans="8:8">
      <c r="H777" s="34" t="str">
        <f t="shared" si="22"/>
        <v/>
      </c>
    </row>
    <row r="778" spans="8:8">
      <c r="H778" s="34" t="str">
        <f t="shared" si="22"/>
        <v/>
      </c>
    </row>
    <row r="779" spans="8:8">
      <c r="H779" s="34" t="str">
        <f t="shared" si="22"/>
        <v/>
      </c>
    </row>
    <row r="780" spans="8:8">
      <c r="H780" s="34" t="str">
        <f t="shared" si="22"/>
        <v/>
      </c>
    </row>
    <row r="781" spans="8:8">
      <c r="H781" s="34" t="str">
        <f t="shared" si="22"/>
        <v/>
      </c>
    </row>
    <row r="782" spans="8:8">
      <c r="H782" s="34" t="str">
        <f t="shared" si="22"/>
        <v/>
      </c>
    </row>
    <row r="783" spans="8:8">
      <c r="H783" s="34" t="str">
        <f t="shared" si="22"/>
        <v/>
      </c>
    </row>
    <row r="784" spans="8:8">
      <c r="H784" s="34" t="str">
        <f t="shared" si="22"/>
        <v/>
      </c>
    </row>
    <row r="785" spans="8:8">
      <c r="H785" s="34" t="str">
        <f t="shared" si="22"/>
        <v/>
      </c>
    </row>
    <row r="786" spans="8:8">
      <c r="H786" s="34" t="str">
        <f t="shared" si="22"/>
        <v/>
      </c>
    </row>
    <row r="787" spans="8:8">
      <c r="H787" s="34" t="str">
        <f t="shared" si="22"/>
        <v/>
      </c>
    </row>
    <row r="788" spans="8:8">
      <c r="H788" s="34" t="str">
        <f t="shared" si="22"/>
        <v/>
      </c>
    </row>
    <row r="789" spans="8:8">
      <c r="H789" s="34" t="str">
        <f t="shared" si="22"/>
        <v/>
      </c>
    </row>
    <row r="790" spans="8:8">
      <c r="H790" s="34" t="str">
        <f t="shared" si="22"/>
        <v/>
      </c>
    </row>
    <row r="791" spans="8:8">
      <c r="H791" s="34" t="str">
        <f t="shared" si="22"/>
        <v/>
      </c>
    </row>
    <row r="792" spans="8:8">
      <c r="H792" s="34" t="str">
        <f t="shared" si="22"/>
        <v/>
      </c>
    </row>
    <row r="793" spans="8:8">
      <c r="H793" s="34" t="str">
        <f t="shared" si="22"/>
        <v/>
      </c>
    </row>
    <row r="794" spans="8:8">
      <c r="H794" s="34" t="str">
        <f t="shared" si="22"/>
        <v/>
      </c>
    </row>
    <row r="795" spans="8:8">
      <c r="H795" s="34" t="str">
        <f t="shared" si="22"/>
        <v/>
      </c>
    </row>
    <row r="796" spans="8:8">
      <c r="H796" s="34" t="str">
        <f t="shared" si="22"/>
        <v/>
      </c>
    </row>
    <row r="797" spans="8:8">
      <c r="H797" s="34" t="str">
        <f t="shared" si="22"/>
        <v/>
      </c>
    </row>
    <row r="798" spans="8:8">
      <c r="H798" s="34" t="str">
        <f t="shared" si="22"/>
        <v/>
      </c>
    </row>
    <row r="799" spans="8:8">
      <c r="H799" s="34" t="str">
        <f t="shared" si="22"/>
        <v/>
      </c>
    </row>
    <row r="800" spans="8:8">
      <c r="H800" s="34" t="str">
        <f t="shared" si="22"/>
        <v/>
      </c>
    </row>
    <row r="801" spans="8:8">
      <c r="H801" s="34" t="str">
        <f t="shared" si="22"/>
        <v/>
      </c>
    </row>
    <row r="802" spans="8:8">
      <c r="H802" s="34" t="str">
        <f t="shared" si="22"/>
        <v/>
      </c>
    </row>
    <row r="803" spans="8:8">
      <c r="H803" s="34" t="str">
        <f t="shared" si="22"/>
        <v/>
      </c>
    </row>
    <row r="804" spans="8:8">
      <c r="H804" s="34" t="str">
        <f t="shared" si="22"/>
        <v/>
      </c>
    </row>
    <row r="805" spans="8:8">
      <c r="H805" s="34" t="str">
        <f t="shared" si="22"/>
        <v/>
      </c>
    </row>
    <row r="806" spans="8:8">
      <c r="H806" s="34" t="str">
        <f t="shared" si="22"/>
        <v/>
      </c>
    </row>
    <row r="807" spans="8:8">
      <c r="H807" s="34" t="str">
        <f t="shared" si="22"/>
        <v/>
      </c>
    </row>
    <row r="808" spans="8:8">
      <c r="H808" s="34" t="str">
        <f t="shared" si="22"/>
        <v/>
      </c>
    </row>
    <row r="809" spans="8:8">
      <c r="H809" s="34" t="str">
        <f t="shared" si="22"/>
        <v/>
      </c>
    </row>
    <row r="810" spans="8:8">
      <c r="H810" s="34" t="str">
        <f t="shared" si="22"/>
        <v/>
      </c>
    </row>
    <row r="811" spans="8:8">
      <c r="H811" s="34" t="str">
        <f t="shared" si="22"/>
        <v/>
      </c>
    </row>
    <row r="812" spans="8:8">
      <c r="H812" s="34" t="str">
        <f t="shared" si="22"/>
        <v/>
      </c>
    </row>
    <row r="813" spans="8:8">
      <c r="H813" s="34" t="str">
        <f t="shared" si="22"/>
        <v/>
      </c>
    </row>
    <row r="814" spans="8:8">
      <c r="H814" s="34" t="str">
        <f t="shared" si="22"/>
        <v/>
      </c>
    </row>
    <row r="815" spans="8:8">
      <c r="H815" s="34" t="str">
        <f t="shared" si="22"/>
        <v/>
      </c>
    </row>
    <row r="816" spans="8:8">
      <c r="H816" s="34" t="str">
        <f t="shared" si="22"/>
        <v/>
      </c>
    </row>
    <row r="817" spans="8:8">
      <c r="H817" s="34" t="str">
        <f t="shared" si="22"/>
        <v/>
      </c>
    </row>
    <row r="818" spans="8:8">
      <c r="H818" s="34" t="str">
        <f t="shared" si="22"/>
        <v/>
      </c>
    </row>
    <row r="819" spans="8:8">
      <c r="H819" s="34" t="str">
        <f t="shared" si="22"/>
        <v/>
      </c>
    </row>
    <row r="820" spans="8:8">
      <c r="H820" s="34" t="str">
        <f t="shared" si="22"/>
        <v/>
      </c>
    </row>
    <row r="821" spans="8:8">
      <c r="H821" s="34" t="str">
        <f t="shared" si="22"/>
        <v/>
      </c>
    </row>
    <row r="822" spans="8:8">
      <c r="H822" s="34" t="str">
        <f t="shared" si="22"/>
        <v/>
      </c>
    </row>
    <row r="823" spans="8:8">
      <c r="H823" s="34" t="str">
        <f t="shared" si="22"/>
        <v/>
      </c>
    </row>
    <row r="824" spans="8:8">
      <c r="H824" s="34" t="str">
        <f t="shared" si="22"/>
        <v/>
      </c>
    </row>
    <row r="825" spans="8:8">
      <c r="H825" s="34" t="str">
        <f t="shared" si="22"/>
        <v/>
      </c>
    </row>
    <row r="826" spans="8:8">
      <c r="H826" s="34" t="str">
        <f t="shared" si="22"/>
        <v/>
      </c>
    </row>
    <row r="827" spans="8:8">
      <c r="H827" s="34" t="str">
        <f t="shared" si="22"/>
        <v/>
      </c>
    </row>
    <row r="828" spans="8:8">
      <c r="H828" s="34" t="str">
        <f t="shared" si="22"/>
        <v/>
      </c>
    </row>
    <row r="829" spans="8:8">
      <c r="H829" s="34" t="str">
        <f t="shared" si="22"/>
        <v/>
      </c>
    </row>
    <row r="830" spans="8:8">
      <c r="H830" s="34" t="str">
        <f t="shared" si="22"/>
        <v/>
      </c>
    </row>
    <row r="831" spans="8:8">
      <c r="H831" s="34" t="str">
        <f t="shared" si="22"/>
        <v/>
      </c>
    </row>
    <row r="832" spans="8:8">
      <c r="H832" s="34" t="str">
        <f t="shared" si="22"/>
        <v/>
      </c>
    </row>
    <row r="833" spans="8:8">
      <c r="H833" s="34" t="str">
        <f t="shared" si="22"/>
        <v/>
      </c>
    </row>
    <row r="834" spans="8:8">
      <c r="H834" s="34" t="str">
        <f t="shared" si="22"/>
        <v/>
      </c>
    </row>
    <row r="835" spans="8:8">
      <c r="H835" s="34" t="str">
        <f t="shared" si="22"/>
        <v/>
      </c>
    </row>
    <row r="836" spans="8:8">
      <c r="H836" s="34" t="str">
        <f t="shared" ref="H836:H899" si="23">IF(A836="","",SUM(I836:DZ836))</f>
        <v/>
      </c>
    </row>
    <row r="837" spans="8:8">
      <c r="H837" s="34" t="str">
        <f t="shared" si="23"/>
        <v/>
      </c>
    </row>
    <row r="838" spans="8:8">
      <c r="H838" s="34" t="str">
        <f t="shared" si="23"/>
        <v/>
      </c>
    </row>
    <row r="839" spans="8:8">
      <c r="H839" s="34" t="str">
        <f t="shared" si="23"/>
        <v/>
      </c>
    </row>
    <row r="840" spans="8:8">
      <c r="H840" s="34" t="str">
        <f t="shared" si="23"/>
        <v/>
      </c>
    </row>
    <row r="841" spans="8:8">
      <c r="H841" s="34" t="str">
        <f t="shared" si="23"/>
        <v/>
      </c>
    </row>
    <row r="842" spans="8:8">
      <c r="H842" s="34" t="str">
        <f t="shared" si="23"/>
        <v/>
      </c>
    </row>
    <row r="843" spans="8:8">
      <c r="H843" s="34" t="str">
        <f t="shared" si="23"/>
        <v/>
      </c>
    </row>
    <row r="844" spans="8:8">
      <c r="H844" s="34" t="str">
        <f t="shared" si="23"/>
        <v/>
      </c>
    </row>
    <row r="845" spans="8:8">
      <c r="H845" s="34" t="str">
        <f t="shared" si="23"/>
        <v/>
      </c>
    </row>
    <row r="846" spans="8:8">
      <c r="H846" s="34" t="str">
        <f t="shared" si="23"/>
        <v/>
      </c>
    </row>
    <row r="847" spans="8:8">
      <c r="H847" s="34" t="str">
        <f t="shared" si="23"/>
        <v/>
      </c>
    </row>
    <row r="848" spans="8:8">
      <c r="H848" s="34" t="str">
        <f t="shared" si="23"/>
        <v/>
      </c>
    </row>
    <row r="849" spans="8:8">
      <c r="H849" s="34" t="str">
        <f t="shared" si="23"/>
        <v/>
      </c>
    </row>
    <row r="850" spans="8:8">
      <c r="H850" s="34" t="str">
        <f t="shared" si="23"/>
        <v/>
      </c>
    </row>
    <row r="851" spans="8:8">
      <c r="H851" s="34" t="str">
        <f t="shared" si="23"/>
        <v/>
      </c>
    </row>
    <row r="852" spans="8:8">
      <c r="H852" s="34" t="str">
        <f t="shared" si="23"/>
        <v/>
      </c>
    </row>
    <row r="853" spans="8:8">
      <c r="H853" s="34" t="str">
        <f t="shared" si="23"/>
        <v/>
      </c>
    </row>
    <row r="854" spans="8:8">
      <c r="H854" s="34" t="str">
        <f t="shared" si="23"/>
        <v/>
      </c>
    </row>
    <row r="855" spans="8:8">
      <c r="H855" s="34" t="str">
        <f t="shared" si="23"/>
        <v/>
      </c>
    </row>
    <row r="856" spans="8:8">
      <c r="H856" s="34" t="str">
        <f t="shared" si="23"/>
        <v/>
      </c>
    </row>
    <row r="857" spans="8:8">
      <c r="H857" s="34" t="str">
        <f t="shared" si="23"/>
        <v/>
      </c>
    </row>
    <row r="858" spans="8:8">
      <c r="H858" s="34" t="str">
        <f t="shared" si="23"/>
        <v/>
      </c>
    </row>
    <row r="859" spans="8:8">
      <c r="H859" s="34" t="str">
        <f t="shared" si="23"/>
        <v/>
      </c>
    </row>
    <row r="860" spans="8:8">
      <c r="H860" s="34" t="str">
        <f t="shared" si="23"/>
        <v/>
      </c>
    </row>
    <row r="861" spans="8:8">
      <c r="H861" s="34" t="str">
        <f t="shared" si="23"/>
        <v/>
      </c>
    </row>
    <row r="862" spans="8:8">
      <c r="H862" s="34" t="str">
        <f t="shared" si="23"/>
        <v/>
      </c>
    </row>
    <row r="863" spans="8:8">
      <c r="H863" s="34" t="str">
        <f t="shared" si="23"/>
        <v/>
      </c>
    </row>
    <row r="864" spans="8:8">
      <c r="H864" s="34" t="str">
        <f t="shared" si="23"/>
        <v/>
      </c>
    </row>
    <row r="865" spans="8:8">
      <c r="H865" s="34" t="str">
        <f t="shared" si="23"/>
        <v/>
      </c>
    </row>
    <row r="866" spans="8:8">
      <c r="H866" s="34" t="str">
        <f t="shared" si="23"/>
        <v/>
      </c>
    </row>
    <row r="867" spans="8:8">
      <c r="H867" s="34" t="str">
        <f t="shared" si="23"/>
        <v/>
      </c>
    </row>
    <row r="868" spans="8:8">
      <c r="H868" s="34" t="str">
        <f t="shared" si="23"/>
        <v/>
      </c>
    </row>
    <row r="869" spans="8:8">
      <c r="H869" s="34" t="str">
        <f t="shared" si="23"/>
        <v/>
      </c>
    </row>
    <row r="870" spans="8:8">
      <c r="H870" s="34" t="str">
        <f t="shared" si="23"/>
        <v/>
      </c>
    </row>
    <row r="871" spans="8:8">
      <c r="H871" s="34" t="str">
        <f t="shared" si="23"/>
        <v/>
      </c>
    </row>
    <row r="872" spans="8:8">
      <c r="H872" s="34" t="str">
        <f t="shared" si="23"/>
        <v/>
      </c>
    </row>
    <row r="873" spans="8:8">
      <c r="H873" s="34" t="str">
        <f t="shared" si="23"/>
        <v/>
      </c>
    </row>
    <row r="874" spans="8:8">
      <c r="H874" s="34" t="str">
        <f t="shared" si="23"/>
        <v/>
      </c>
    </row>
    <row r="875" spans="8:8">
      <c r="H875" s="34" t="str">
        <f t="shared" si="23"/>
        <v/>
      </c>
    </row>
    <row r="876" spans="8:8">
      <c r="H876" s="34" t="str">
        <f t="shared" si="23"/>
        <v/>
      </c>
    </row>
    <row r="877" spans="8:8">
      <c r="H877" s="34" t="str">
        <f t="shared" si="23"/>
        <v/>
      </c>
    </row>
    <row r="878" spans="8:8">
      <c r="H878" s="34" t="str">
        <f t="shared" si="23"/>
        <v/>
      </c>
    </row>
    <row r="879" spans="8:8">
      <c r="H879" s="34" t="str">
        <f t="shared" si="23"/>
        <v/>
      </c>
    </row>
    <row r="880" spans="8:8">
      <c r="H880" s="34" t="str">
        <f t="shared" si="23"/>
        <v/>
      </c>
    </row>
    <row r="881" spans="8:8">
      <c r="H881" s="34" t="str">
        <f t="shared" si="23"/>
        <v/>
      </c>
    </row>
    <row r="882" spans="8:8">
      <c r="H882" s="34" t="str">
        <f t="shared" si="23"/>
        <v/>
      </c>
    </row>
    <row r="883" spans="8:8">
      <c r="H883" s="34" t="str">
        <f t="shared" si="23"/>
        <v/>
      </c>
    </row>
    <row r="884" spans="8:8">
      <c r="H884" s="34" t="str">
        <f t="shared" si="23"/>
        <v/>
      </c>
    </row>
    <row r="885" spans="8:8">
      <c r="H885" s="34" t="str">
        <f t="shared" si="23"/>
        <v/>
      </c>
    </row>
    <row r="886" spans="8:8">
      <c r="H886" s="34" t="str">
        <f t="shared" si="23"/>
        <v/>
      </c>
    </row>
    <row r="887" spans="8:8">
      <c r="H887" s="34" t="str">
        <f t="shared" si="23"/>
        <v/>
      </c>
    </row>
    <row r="888" spans="8:8">
      <c r="H888" s="34" t="str">
        <f t="shared" si="23"/>
        <v/>
      </c>
    </row>
    <row r="889" spans="8:8">
      <c r="H889" s="34" t="str">
        <f t="shared" si="23"/>
        <v/>
      </c>
    </row>
    <row r="890" spans="8:8">
      <c r="H890" s="34" t="str">
        <f t="shared" si="23"/>
        <v/>
      </c>
    </row>
    <row r="891" spans="8:8">
      <c r="H891" s="34" t="str">
        <f t="shared" si="23"/>
        <v/>
      </c>
    </row>
    <row r="892" spans="8:8">
      <c r="H892" s="34" t="str">
        <f t="shared" si="23"/>
        <v/>
      </c>
    </row>
    <row r="893" spans="8:8">
      <c r="H893" s="34" t="str">
        <f t="shared" si="23"/>
        <v/>
      </c>
    </row>
    <row r="894" spans="8:8">
      <c r="H894" s="34" t="str">
        <f t="shared" si="23"/>
        <v/>
      </c>
    </row>
    <row r="895" spans="8:8">
      <c r="H895" s="34" t="str">
        <f t="shared" si="23"/>
        <v/>
      </c>
    </row>
    <row r="896" spans="8:8">
      <c r="H896" s="34" t="str">
        <f t="shared" si="23"/>
        <v/>
      </c>
    </row>
    <row r="897" spans="8:8">
      <c r="H897" s="34" t="str">
        <f t="shared" si="23"/>
        <v/>
      </c>
    </row>
    <row r="898" spans="8:8">
      <c r="H898" s="34" t="str">
        <f t="shared" si="23"/>
        <v/>
      </c>
    </row>
    <row r="899" spans="8:8">
      <c r="H899" s="34" t="str">
        <f t="shared" si="23"/>
        <v/>
      </c>
    </row>
    <row r="900" spans="8:8">
      <c r="H900" s="34" t="str">
        <f t="shared" ref="H900:H963" si="24">IF(A900="","",SUM(I900:DZ900))</f>
        <v/>
      </c>
    </row>
    <row r="901" spans="8:8">
      <c r="H901" s="34" t="str">
        <f t="shared" si="24"/>
        <v/>
      </c>
    </row>
    <row r="902" spans="8:8">
      <c r="H902" s="34" t="str">
        <f t="shared" si="24"/>
        <v/>
      </c>
    </row>
    <row r="903" spans="8:8">
      <c r="H903" s="34" t="str">
        <f t="shared" si="24"/>
        <v/>
      </c>
    </row>
    <row r="904" spans="8:8">
      <c r="H904" s="34" t="str">
        <f t="shared" si="24"/>
        <v/>
      </c>
    </row>
    <row r="905" spans="8:8">
      <c r="H905" s="34" t="str">
        <f t="shared" si="24"/>
        <v/>
      </c>
    </row>
    <row r="906" spans="8:8">
      <c r="H906" s="34" t="str">
        <f t="shared" si="24"/>
        <v/>
      </c>
    </row>
    <row r="907" spans="8:8">
      <c r="H907" s="34" t="str">
        <f t="shared" si="24"/>
        <v/>
      </c>
    </row>
    <row r="908" spans="8:8">
      <c r="H908" s="34" t="str">
        <f t="shared" si="24"/>
        <v/>
      </c>
    </row>
    <row r="909" spans="8:8">
      <c r="H909" s="34" t="str">
        <f t="shared" si="24"/>
        <v/>
      </c>
    </row>
    <row r="910" spans="8:8">
      <c r="H910" s="34" t="str">
        <f t="shared" si="24"/>
        <v/>
      </c>
    </row>
    <row r="911" spans="8:8">
      <c r="H911" s="34" t="str">
        <f t="shared" si="24"/>
        <v/>
      </c>
    </row>
    <row r="912" spans="8:8">
      <c r="H912" s="34" t="str">
        <f t="shared" si="24"/>
        <v/>
      </c>
    </row>
    <row r="913" spans="8:8">
      <c r="H913" s="34" t="str">
        <f t="shared" si="24"/>
        <v/>
      </c>
    </row>
    <row r="914" spans="8:8">
      <c r="H914" s="34" t="str">
        <f t="shared" si="24"/>
        <v/>
      </c>
    </row>
    <row r="915" spans="8:8">
      <c r="H915" s="34" t="str">
        <f t="shared" si="24"/>
        <v/>
      </c>
    </row>
    <row r="916" spans="8:8">
      <c r="H916" s="34" t="str">
        <f t="shared" si="24"/>
        <v/>
      </c>
    </row>
    <row r="917" spans="8:8">
      <c r="H917" s="34" t="str">
        <f t="shared" si="24"/>
        <v/>
      </c>
    </row>
    <row r="918" spans="8:8">
      <c r="H918" s="34" t="str">
        <f t="shared" si="24"/>
        <v/>
      </c>
    </row>
    <row r="919" spans="8:8">
      <c r="H919" s="34" t="str">
        <f t="shared" si="24"/>
        <v/>
      </c>
    </row>
    <row r="920" spans="8:8">
      <c r="H920" s="34" t="str">
        <f t="shared" si="24"/>
        <v/>
      </c>
    </row>
    <row r="921" spans="8:8">
      <c r="H921" s="34" t="str">
        <f t="shared" si="24"/>
        <v/>
      </c>
    </row>
    <row r="922" spans="8:8">
      <c r="H922" s="34" t="str">
        <f t="shared" si="24"/>
        <v/>
      </c>
    </row>
    <row r="923" spans="8:8">
      <c r="H923" s="34" t="str">
        <f t="shared" si="24"/>
        <v/>
      </c>
    </row>
    <row r="924" spans="8:8">
      <c r="H924" s="34" t="str">
        <f t="shared" si="24"/>
        <v/>
      </c>
    </row>
    <row r="925" spans="8:8">
      <c r="H925" s="34" t="str">
        <f t="shared" si="24"/>
        <v/>
      </c>
    </row>
    <row r="926" spans="8:8">
      <c r="H926" s="34" t="str">
        <f t="shared" si="24"/>
        <v/>
      </c>
    </row>
    <row r="927" spans="8:8">
      <c r="H927" s="34" t="str">
        <f t="shared" si="24"/>
        <v/>
      </c>
    </row>
    <row r="928" spans="8:8">
      <c r="H928" s="34" t="str">
        <f t="shared" si="24"/>
        <v/>
      </c>
    </row>
    <row r="929" spans="8:8">
      <c r="H929" s="34" t="str">
        <f t="shared" si="24"/>
        <v/>
      </c>
    </row>
    <row r="930" spans="8:8">
      <c r="H930" s="34" t="str">
        <f t="shared" si="24"/>
        <v/>
      </c>
    </row>
    <row r="931" spans="8:8">
      <c r="H931" s="34" t="str">
        <f t="shared" si="24"/>
        <v/>
      </c>
    </row>
    <row r="932" spans="8:8">
      <c r="H932" s="34" t="str">
        <f t="shared" si="24"/>
        <v/>
      </c>
    </row>
    <row r="933" spans="8:8">
      <c r="H933" s="34" t="str">
        <f t="shared" si="24"/>
        <v/>
      </c>
    </row>
    <row r="934" spans="8:8">
      <c r="H934" s="34" t="str">
        <f t="shared" si="24"/>
        <v/>
      </c>
    </row>
    <row r="935" spans="8:8">
      <c r="H935" s="34" t="str">
        <f t="shared" si="24"/>
        <v/>
      </c>
    </row>
    <row r="936" spans="8:8">
      <c r="H936" s="34" t="str">
        <f t="shared" si="24"/>
        <v/>
      </c>
    </row>
    <row r="937" spans="8:8">
      <c r="H937" s="34" t="str">
        <f t="shared" si="24"/>
        <v/>
      </c>
    </row>
    <row r="938" spans="8:8">
      <c r="H938" s="34" t="str">
        <f t="shared" si="24"/>
        <v/>
      </c>
    </row>
    <row r="939" spans="8:8">
      <c r="H939" s="34" t="str">
        <f t="shared" si="24"/>
        <v/>
      </c>
    </row>
    <row r="940" spans="8:8">
      <c r="H940" s="34" t="str">
        <f t="shared" si="24"/>
        <v/>
      </c>
    </row>
    <row r="941" spans="8:8">
      <c r="H941" s="34" t="str">
        <f t="shared" si="24"/>
        <v/>
      </c>
    </row>
    <row r="942" spans="8:8">
      <c r="H942" s="34" t="str">
        <f t="shared" si="24"/>
        <v/>
      </c>
    </row>
    <row r="943" spans="8:8">
      <c r="H943" s="34" t="str">
        <f t="shared" si="24"/>
        <v/>
      </c>
    </row>
    <row r="944" spans="8:8">
      <c r="H944" s="34" t="str">
        <f t="shared" si="24"/>
        <v/>
      </c>
    </row>
    <row r="945" spans="8:8">
      <c r="H945" s="34" t="str">
        <f t="shared" si="24"/>
        <v/>
      </c>
    </row>
    <row r="946" spans="8:8">
      <c r="H946" s="34" t="str">
        <f t="shared" si="24"/>
        <v/>
      </c>
    </row>
    <row r="947" spans="8:8">
      <c r="H947" s="34" t="str">
        <f t="shared" si="24"/>
        <v/>
      </c>
    </row>
    <row r="948" spans="8:8">
      <c r="H948" s="34" t="str">
        <f t="shared" si="24"/>
        <v/>
      </c>
    </row>
    <row r="949" spans="8:8">
      <c r="H949" s="34" t="str">
        <f t="shared" si="24"/>
        <v/>
      </c>
    </row>
    <row r="950" spans="8:8">
      <c r="H950" s="34" t="str">
        <f t="shared" si="24"/>
        <v/>
      </c>
    </row>
    <row r="951" spans="8:8">
      <c r="H951" s="34" t="str">
        <f t="shared" si="24"/>
        <v/>
      </c>
    </row>
    <row r="952" spans="8:8">
      <c r="H952" s="34" t="str">
        <f t="shared" si="24"/>
        <v/>
      </c>
    </row>
    <row r="953" spans="8:8">
      <c r="H953" s="34" t="str">
        <f t="shared" si="24"/>
        <v/>
      </c>
    </row>
    <row r="954" spans="8:8">
      <c r="H954" s="34" t="str">
        <f t="shared" si="24"/>
        <v/>
      </c>
    </row>
    <row r="955" spans="8:8">
      <c r="H955" s="34" t="str">
        <f t="shared" si="24"/>
        <v/>
      </c>
    </row>
    <row r="956" spans="8:8">
      <c r="H956" s="34" t="str">
        <f t="shared" si="24"/>
        <v/>
      </c>
    </row>
    <row r="957" spans="8:8">
      <c r="H957" s="34" t="str">
        <f t="shared" si="24"/>
        <v/>
      </c>
    </row>
    <row r="958" spans="8:8">
      <c r="H958" s="34" t="str">
        <f t="shared" si="24"/>
        <v/>
      </c>
    </row>
    <row r="959" spans="8:8">
      <c r="H959" s="34" t="str">
        <f t="shared" si="24"/>
        <v/>
      </c>
    </row>
    <row r="960" spans="8:8">
      <c r="H960" s="34" t="str">
        <f t="shared" si="24"/>
        <v/>
      </c>
    </row>
    <row r="961" spans="8:8">
      <c r="H961" s="34" t="str">
        <f t="shared" si="24"/>
        <v/>
      </c>
    </row>
    <row r="962" spans="8:8">
      <c r="H962" s="34" t="str">
        <f t="shared" si="24"/>
        <v/>
      </c>
    </row>
    <row r="963" spans="8:8">
      <c r="H963" s="34" t="str">
        <f t="shared" si="24"/>
        <v/>
      </c>
    </row>
    <row r="964" spans="8:8">
      <c r="H964" s="34" t="str">
        <f t="shared" ref="H964:H998" si="25">IF(A964="","",SUM(I964:DZ964))</f>
        <v/>
      </c>
    </row>
    <row r="965" spans="8:8">
      <c r="H965" s="34" t="str">
        <f t="shared" si="25"/>
        <v/>
      </c>
    </row>
    <row r="966" spans="8:8">
      <c r="H966" s="34" t="str">
        <f t="shared" si="25"/>
        <v/>
      </c>
    </row>
    <row r="967" spans="8:8">
      <c r="H967" s="34" t="str">
        <f t="shared" si="25"/>
        <v/>
      </c>
    </row>
    <row r="968" spans="8:8">
      <c r="H968" s="34" t="str">
        <f t="shared" si="25"/>
        <v/>
      </c>
    </row>
    <row r="969" spans="8:8">
      <c r="H969" s="34" t="str">
        <f t="shared" si="25"/>
        <v/>
      </c>
    </row>
    <row r="970" spans="8:8">
      <c r="H970" s="34" t="str">
        <f t="shared" si="25"/>
        <v/>
      </c>
    </row>
    <row r="971" spans="8:8">
      <c r="H971" s="34" t="str">
        <f t="shared" si="25"/>
        <v/>
      </c>
    </row>
    <row r="972" spans="8:8">
      <c r="H972" s="34" t="str">
        <f t="shared" si="25"/>
        <v/>
      </c>
    </row>
    <row r="973" spans="8:8">
      <c r="H973" s="34" t="str">
        <f t="shared" si="25"/>
        <v/>
      </c>
    </row>
    <row r="974" spans="8:8">
      <c r="H974" s="34" t="str">
        <f t="shared" si="25"/>
        <v/>
      </c>
    </row>
    <row r="975" spans="8:8">
      <c r="H975" s="34" t="str">
        <f t="shared" si="25"/>
        <v/>
      </c>
    </row>
    <row r="976" spans="8:8">
      <c r="H976" s="34" t="str">
        <f t="shared" si="25"/>
        <v/>
      </c>
    </row>
    <row r="977" spans="8:8">
      <c r="H977" s="34" t="str">
        <f t="shared" si="25"/>
        <v/>
      </c>
    </row>
    <row r="978" spans="8:8">
      <c r="H978" s="34" t="str">
        <f t="shared" si="25"/>
        <v/>
      </c>
    </row>
    <row r="979" spans="8:8">
      <c r="H979" s="34" t="str">
        <f t="shared" si="25"/>
        <v/>
      </c>
    </row>
    <row r="980" spans="8:8">
      <c r="H980" s="34" t="str">
        <f t="shared" si="25"/>
        <v/>
      </c>
    </row>
    <row r="981" spans="8:8">
      <c r="H981" s="34" t="str">
        <f t="shared" si="25"/>
        <v/>
      </c>
    </row>
    <row r="982" spans="8:8">
      <c r="H982" s="34" t="str">
        <f t="shared" si="25"/>
        <v/>
      </c>
    </row>
    <row r="983" spans="8:8">
      <c r="H983" s="34" t="str">
        <f t="shared" si="25"/>
        <v/>
      </c>
    </row>
    <row r="984" spans="8:8">
      <c r="H984" s="34" t="str">
        <f t="shared" si="25"/>
        <v/>
      </c>
    </row>
    <row r="985" spans="8:8">
      <c r="H985" s="34" t="str">
        <f t="shared" si="25"/>
        <v/>
      </c>
    </row>
    <row r="986" spans="8:8">
      <c r="H986" s="34" t="str">
        <f t="shared" si="25"/>
        <v/>
      </c>
    </row>
    <row r="987" spans="8:8">
      <c r="H987" s="34" t="str">
        <f t="shared" si="25"/>
        <v/>
      </c>
    </row>
    <row r="988" spans="8:8">
      <c r="H988" s="34" t="str">
        <f t="shared" si="25"/>
        <v/>
      </c>
    </row>
    <row r="989" spans="8:8">
      <c r="H989" s="34" t="str">
        <f t="shared" si="25"/>
        <v/>
      </c>
    </row>
    <row r="990" spans="8:8">
      <c r="H990" s="34" t="str">
        <f t="shared" si="25"/>
        <v/>
      </c>
    </row>
    <row r="991" spans="8:8">
      <c r="H991" s="34" t="str">
        <f t="shared" si="25"/>
        <v/>
      </c>
    </row>
    <row r="992" spans="8:8">
      <c r="H992" s="34" t="str">
        <f t="shared" si="25"/>
        <v/>
      </c>
    </row>
    <row r="993" spans="8:8">
      <c r="H993" s="34" t="str">
        <f t="shared" si="25"/>
        <v/>
      </c>
    </row>
    <row r="994" spans="8:8">
      <c r="H994" s="34" t="str">
        <f t="shared" si="25"/>
        <v/>
      </c>
    </row>
    <row r="995" spans="8:8">
      <c r="H995" s="34" t="str">
        <f t="shared" si="25"/>
        <v/>
      </c>
    </row>
    <row r="996" spans="8:8">
      <c r="H996" s="34" t="str">
        <f t="shared" si="25"/>
        <v/>
      </c>
    </row>
    <row r="997" spans="8:8">
      <c r="H997" s="34" t="str">
        <f t="shared" si="25"/>
        <v/>
      </c>
    </row>
    <row r="998" spans="8:8">
      <c r="H998" s="34" t="str">
        <f t="shared" si="25"/>
        <v/>
      </c>
    </row>
  </sheetData>
  <hyperlinks>
    <hyperlink ref="A1" location="CF!A25" display="Прочие расходы [OPEX] / Страхование" xr:uid="{E91DF2AD-734F-4CE6-B411-FD4FC1DD4765}"/>
  </hyperlinks>
  <pageMargins left="0.75" right="0.75" top="1" bottom="1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A18E-31A0-4790-A902-03B58B1139FD}">
  <dimension ref="A1:EC998"/>
  <sheetViews>
    <sheetView zoomScale="110" zoomScaleNormal="110" workbookViewId="0">
      <pane xSplit="8" ySplit="3" topLeftCell="Q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2" width="35" style="32" customWidth="1"/>
    <col min="3" max="3" width="5.7109375" style="32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3" s="28" customFormat="1" ht="15">
      <c r="A1" s="74" t="s">
        <v>17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3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66055.56</v>
      </c>
      <c r="I3" s="31">
        <f t="shared" si="4"/>
        <v>0</v>
      </c>
      <c r="J3" s="31">
        <f t="shared" si="4"/>
        <v>0</v>
      </c>
      <c r="K3" s="31">
        <f t="shared" si="4"/>
        <v>50000</v>
      </c>
      <c r="L3" s="31">
        <f t="shared" si="4"/>
        <v>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16055.56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33" customFormat="1">
      <c r="A4" s="33" t="str">
        <f>IF(EB4="","",IFERROR(INDEX(Контрагенты!$H:$H,MATCH(1,INDEX((Контрагенты!$C:$C=EB4)*(Контрагенты!$E:$E=EC4)*(Контрагенты!$I:$I="Содержание штаба (OPEX)"),0),0)),""))</f>
        <v>Оплата по договору аренды №29/05/2026 от 29.05.2026 залоговой суммы. Сумма 50000-00, Без НДС</v>
      </c>
      <c r="B4" s="33" t="str">
        <f>IF(EB4="","",EB4)</f>
        <v>ШТЕФАНКО ИВАН МИХАЙЛОВИЧ ИП</v>
      </c>
      <c r="C4" s="33" t="str">
        <f>IF(EC4="","",EC4)</f>
        <v>№29/05/2026</v>
      </c>
      <c r="E4" s="33">
        <v>0</v>
      </c>
      <c r="H4" s="34">
        <f>IF(A4="","",SUM(I4:DZ4))</f>
        <v>50000</v>
      </c>
      <c r="I4" s="33">
        <f>IF($EB4="","",SUMIFS(Контрагенты!$F:$F,Контрагенты!$I:$I,"Содержание штаба (OPEX)",Контрагенты!$C:$C,$EB4,Контрагенты!$E:$E,$EC4,Контрагенты!$B:$B,I$2))</f>
        <v>0</v>
      </c>
      <c r="J4" s="33">
        <f>IF($EB4="","",SUMIFS(Контрагенты!$F:$F,Контрагенты!$I:$I,"Содержание штаба (OPEX)",Контрагенты!$C:$C,$EB4,Контрагенты!$E:$E,$EC4,Контрагенты!$B:$B,J$2))</f>
        <v>0</v>
      </c>
      <c r="K4" s="33">
        <f>IF($EB4="","",SUMIFS(Контрагенты!$F:$F,Контрагенты!$I:$I,"Содержание штаба (OPEX)",Контрагенты!$C:$C,$EB4,Контрагенты!$E:$E,$EC4,Контрагенты!$B:$B,K$2))</f>
        <v>50000</v>
      </c>
      <c r="L4" s="33">
        <f>IF($EB4="","",SUMIFS(Контрагенты!$F:$F,Контрагенты!$I:$I,"Содержание штаба (OPEX)",Контрагенты!$C:$C,$EB4,Контрагенты!$E:$E,$EC4,Контрагенты!$B:$B,L$2))</f>
        <v>0</v>
      </c>
      <c r="M4" s="33">
        <f>IF($EB4="","",SUMIFS(Контрагенты!$F:$F,Контрагенты!$I:$I,"Содержание штаба (OPEX)",Контрагенты!$C:$C,$EB4,Контрагенты!$E:$E,$EC4,Контрагенты!$B:$B,M$2))</f>
        <v>0</v>
      </c>
      <c r="N4" s="33">
        <f>IF($EB4="","",SUMIFS(Контрагенты!$F:$F,Контрагенты!$I:$I,"Содержание штаба (OPEX)",Контрагенты!$C:$C,$EB4,Контрагенты!$E:$E,$EC4,Контрагенты!$B:$B,N$2))</f>
        <v>0</v>
      </c>
      <c r="O4" s="33">
        <f>IF($EB4="","",SUMIFS(Контрагенты!$F:$F,Контрагенты!$I:$I,"Содержание штаба (OPEX)",Контрагенты!$C:$C,$EB4,Контрагенты!$E:$E,$EC4,Контрагенты!$B:$B,O$2))</f>
        <v>0</v>
      </c>
      <c r="P4" s="33">
        <f>IF($EB4="","",SUMIFS(Контрагенты!$F:$F,Контрагенты!$I:$I,"Содержание штаба (OPEX)",Контрагенты!$C:$C,$EB4,Контрагенты!$E:$E,$EC4,Контрагенты!$B:$B,P$2))</f>
        <v>0</v>
      </c>
      <c r="Q4" s="33">
        <f>IF($EB4="","",SUMIFS(Контрагенты!$F:$F,Контрагенты!$I:$I,"Содержание штаба (OPEX)",Контрагенты!$C:$C,$EB4,Контрагенты!$E:$E,$EC4,Контрагенты!$B:$B,Q$2))</f>
        <v>0</v>
      </c>
      <c r="R4" s="33">
        <f>IF($EB4="","",SUMIFS(Контрагенты!$F:$F,Контрагенты!$I:$I,"Содержание штаба (OPEX)",Контрагенты!$C:$C,$EB4,Контрагенты!$E:$E,$EC4,Контрагенты!$B:$B,R$2))</f>
        <v>0</v>
      </c>
      <c r="S4" s="33">
        <f>IF($EB4="","",SUMIFS(Контрагенты!$F:$F,Контрагенты!$I:$I,"Содержание штаба (OPEX)",Контрагенты!$C:$C,$EB4,Контрагенты!$E:$E,$EC4,Контрагенты!$B:$B,S$2))</f>
        <v>0</v>
      </c>
      <c r="T4" s="33">
        <f>IF($EB4="","",SUMIFS(Контрагенты!$F:$F,Контрагенты!$I:$I,"Содержание штаба (OPEX)",Контрагенты!$C:$C,$EB4,Контрагенты!$E:$E,$EC4,Контрагенты!$B:$B,T$2))</f>
        <v>0</v>
      </c>
      <c r="U4" s="33">
        <f>IF($EB4="","",SUMIFS(Контрагенты!$F:$F,Контрагенты!$I:$I,"Содержание штаба (OPEX)",Контрагенты!$C:$C,$EB4,Контрагенты!$E:$E,$EC4,Контрагенты!$B:$B,U$2))</f>
        <v>0</v>
      </c>
      <c r="V4" s="33">
        <f>IF($EB4="","",SUMIFS(Контрагенты!$F:$F,Контрагенты!$I:$I,"Содержание штаба (OPEX)",Контрагенты!$C:$C,$EB4,Контрагенты!$E:$E,$EC4,Контрагенты!$B:$B,V$2))</f>
        <v>0</v>
      </c>
      <c r="W4" s="33">
        <f>IF($EB4="","",SUMIFS(Контрагенты!$F:$F,Контрагенты!$I:$I,"Содержание штаба (OPEX)",Контрагенты!$C:$C,$EB4,Контрагенты!$E:$E,$EC4,Контрагенты!$B:$B,W$2))</f>
        <v>0</v>
      </c>
      <c r="X4" s="33">
        <f>IF($EB4="","",SUMIFS(Контрагенты!$F:$F,Контрагенты!$I:$I,"Содержание штаба (OPEX)",Контрагенты!$C:$C,$EB4,Контрагенты!$E:$E,$EC4,Контрагенты!$B:$B,X$2))</f>
        <v>0</v>
      </c>
      <c r="Y4" s="33">
        <f>IF($EB4="","",SUMIFS(Контрагенты!$F:$F,Контрагенты!$I:$I,"Содержание штаба (OPEX)",Контрагенты!$C:$C,$EB4,Контрагенты!$E:$E,$EC4,Контрагенты!$B:$B,Y$2))</f>
        <v>0</v>
      </c>
      <c r="Z4" s="33">
        <f>IF($EB4="","",SUMIFS(Контрагенты!$F:$F,Контрагенты!$I:$I,"Содержание штаба (OPEX)",Контрагенты!$C:$C,$EB4,Контрагенты!$E:$E,$EC4,Контрагенты!$B:$B,Z$2))</f>
        <v>0</v>
      </c>
      <c r="AA4" s="33">
        <f>IF($EB4="","",SUMIFS(Контрагенты!$F:$F,Контрагенты!$I:$I,"Содержание штаба (OPEX)",Контрагенты!$C:$C,$EB4,Контрагенты!$E:$E,$EC4,Контрагенты!$B:$B,AA$2))</f>
        <v>0</v>
      </c>
      <c r="AB4" s="33">
        <f>IF($EB4="","",SUMIFS(Контрагенты!$F:$F,Контрагенты!$I:$I,"Содержание штаба (OPEX)",Контрагенты!$C:$C,$EB4,Контрагенты!$E:$E,$EC4,Контрагенты!$B:$B,AB$2))</f>
        <v>0</v>
      </c>
      <c r="AC4" s="33">
        <f>IF($EB4="","",SUMIFS(Контрагенты!$F:$F,Контрагенты!$I:$I,"Содержание штаба (OPEX)",Контрагенты!$C:$C,$EB4,Контрагенты!$E:$E,$EC4,Контрагенты!$B:$B,AC$2))</f>
        <v>0</v>
      </c>
      <c r="AD4" s="33">
        <f>IF($EB4="","",SUMIFS(Контрагенты!$F:$F,Контрагенты!$I:$I,"Содержание штаба (OPEX)",Контрагенты!$C:$C,$EB4,Контрагенты!$E:$E,$EC4,Контрагенты!$B:$B,AD$2))</f>
        <v>0</v>
      </c>
      <c r="AE4" s="33">
        <f>IF($EB4="","",SUMIFS(Контрагенты!$F:$F,Контрагенты!$I:$I,"Содержание штаба (OPEX)",Контрагенты!$C:$C,$EB4,Контрагенты!$E:$E,$EC4,Контрагенты!$B:$B,AE$2))</f>
        <v>0</v>
      </c>
      <c r="AF4" s="33">
        <f>IF($EB4="","",SUMIFS(Контрагенты!$F:$F,Контрагенты!$I:$I,"Содержание штаба (OPEX)",Контрагенты!$C:$C,$EB4,Контрагенты!$E:$E,$EC4,Контрагенты!$B:$B,AF$2))</f>
        <v>0</v>
      </c>
      <c r="AG4" s="33">
        <f>IF($EB4="","",SUMIFS(Контрагенты!$F:$F,Контрагенты!$I:$I,"Содержание штаба (OPEX)",Контрагенты!$C:$C,$EB4,Контрагенты!$E:$E,$EC4,Контрагенты!$B:$B,AG$2))</f>
        <v>0</v>
      </c>
      <c r="AH4" s="33">
        <f>IF($EB4="","",SUMIFS(Контрагенты!$F:$F,Контрагенты!$I:$I,"Содержание штаба (OPEX)",Контрагенты!$C:$C,$EB4,Контрагенты!$E:$E,$EC4,Контрагенты!$B:$B,AH$2))</f>
        <v>0</v>
      </c>
      <c r="AI4" s="33">
        <f>IF($EB4="","",SUMIFS(Контрагенты!$F:$F,Контрагенты!$I:$I,"Содержание штаба (OPEX)",Контрагенты!$C:$C,$EB4,Контрагенты!$E:$E,$EC4,Контрагенты!$B:$B,AI$2))</f>
        <v>0</v>
      </c>
      <c r="AJ4" s="33">
        <f>IF($EB4="","",SUMIFS(Контрагенты!$F:$F,Контрагенты!$I:$I,"Содержание штаба (OPEX)",Контрагенты!$C:$C,$EB4,Контрагенты!$E:$E,$EC4,Контрагенты!$B:$B,AJ$2))</f>
        <v>0</v>
      </c>
      <c r="AK4" s="33">
        <f>IF($EB4="","",SUMIFS(Контрагенты!$F:$F,Контрагенты!$I:$I,"Содержание штаба (OPEX)",Контрагенты!$C:$C,$EB4,Контрагенты!$E:$E,$EC4,Контрагенты!$B:$B,AK$2))</f>
        <v>0</v>
      </c>
      <c r="AL4" s="33">
        <f>IF($EB4="","",SUMIFS(Контрагенты!$F:$F,Контрагенты!$I:$I,"Содержание штаба (OPEX)",Контрагенты!$C:$C,$EB4,Контрагенты!$E:$E,$EC4,Контрагенты!$B:$B,AL$2))</f>
        <v>0</v>
      </c>
      <c r="AM4" s="33">
        <f>IF($EB4="","",SUMIFS(Контрагенты!$F:$F,Контрагенты!$I:$I,"Содержание штаба (OPEX)",Контрагенты!$C:$C,$EB4,Контрагенты!$E:$E,$EC4,Контрагенты!$B:$B,AM$2))</f>
        <v>0</v>
      </c>
      <c r="AN4" s="33">
        <f>IF($EB4="","",SUMIFS(Контрагенты!$F:$F,Контрагенты!$I:$I,"Содержание штаба (OPEX)",Контрагенты!$C:$C,$EB4,Контрагенты!$E:$E,$EC4,Контрагенты!$B:$B,AN$2))</f>
        <v>0</v>
      </c>
      <c r="AO4" s="33">
        <f>IF($EB4="","",SUMIFS(Контрагенты!$F:$F,Контрагенты!$I:$I,"Содержание штаба (OPEX)",Контрагенты!$C:$C,$EB4,Контрагенты!$E:$E,$EC4,Контрагенты!$B:$B,AO$2))</f>
        <v>0</v>
      </c>
      <c r="AP4" s="33">
        <f>IF($EB4="","",SUMIFS(Контрагенты!$F:$F,Контрагенты!$I:$I,"Содержание штаба (OPEX)",Контрагенты!$C:$C,$EB4,Контрагенты!$E:$E,$EC4,Контрагенты!$B:$B,AP$2))</f>
        <v>0</v>
      </c>
      <c r="AQ4" s="33">
        <f>IF($EB4="","",SUMIFS(Контрагенты!$F:$F,Контрагенты!$I:$I,"Содержание штаба (OPEX)",Контрагенты!$C:$C,$EB4,Контрагенты!$E:$E,$EC4,Контрагенты!$B:$B,AQ$2))</f>
        <v>0</v>
      </c>
      <c r="AR4" s="33">
        <f>IF($EB4="","",SUMIFS(Контрагенты!$F:$F,Контрагенты!$I:$I,"Содержание штаба (OPEX)",Контрагенты!$C:$C,$EB4,Контрагенты!$E:$E,$EC4,Контрагенты!$B:$B,AR$2))</f>
        <v>0</v>
      </c>
      <c r="AS4" s="33">
        <f>IF($EB4="","",SUMIFS(Контрагенты!$F:$F,Контрагенты!$I:$I,"Содержание штаба (OPEX)",Контрагенты!$C:$C,$EB4,Контрагенты!$E:$E,$EC4,Контрагенты!$B:$B,AS$2))</f>
        <v>0</v>
      </c>
      <c r="AT4" s="33">
        <f>IF($EB4="","",SUMIFS(Контрагенты!$F:$F,Контрагенты!$I:$I,"Содержание штаба (OPEX)",Контрагенты!$C:$C,$EB4,Контрагенты!$E:$E,$EC4,Контрагенты!$B:$B,AT$2))</f>
        <v>0</v>
      </c>
      <c r="AU4" s="33">
        <f>IF($EB4="","",SUMIFS(Контрагенты!$F:$F,Контрагенты!$I:$I,"Содержание штаба (OPEX)",Контрагенты!$C:$C,$EB4,Контрагенты!$E:$E,$EC4,Контрагенты!$B:$B,AU$2))</f>
        <v>0</v>
      </c>
      <c r="AV4" s="33">
        <f>IF($EB4="","",SUMIFS(Контрагенты!$F:$F,Контрагенты!$I:$I,"Содержание штаба (OPEX)",Контрагенты!$C:$C,$EB4,Контрагенты!$E:$E,$EC4,Контрагенты!$B:$B,AV$2))</f>
        <v>0</v>
      </c>
      <c r="AW4" s="33">
        <f>IF($EB4="","",SUMIFS(Контрагенты!$F:$F,Контрагенты!$I:$I,"Содержание штаба (OPEX)",Контрагенты!$C:$C,$EB4,Контрагенты!$E:$E,$EC4,Контрагенты!$B:$B,AW$2))</f>
        <v>0</v>
      </c>
      <c r="AX4" s="33">
        <f>IF($EB4="","",SUMIFS(Контрагенты!$F:$F,Контрагенты!$I:$I,"Содержание штаба (OPEX)",Контрагенты!$C:$C,$EB4,Контрагенты!$E:$E,$EC4,Контрагенты!$B:$B,AX$2))</f>
        <v>0</v>
      </c>
      <c r="AY4" s="33">
        <f>IF($EB4="","",SUMIFS(Контрагенты!$F:$F,Контрагенты!$I:$I,"Содержание штаба (OPEX)",Контрагенты!$C:$C,$EB4,Контрагенты!$E:$E,$EC4,Контрагенты!$B:$B,AY$2))</f>
        <v>0</v>
      </c>
      <c r="AZ4" s="33">
        <f>IF($EB4="","",SUMIFS(Контрагенты!$F:$F,Контрагенты!$I:$I,"Содержание штаба (OPEX)",Контрагенты!$C:$C,$EB4,Контрагенты!$E:$E,$EC4,Контрагенты!$B:$B,AZ$2))</f>
        <v>0</v>
      </c>
      <c r="BA4" s="33">
        <f>IF($EB4="","",SUMIFS(Контрагенты!$F:$F,Контрагенты!$I:$I,"Содержание штаба (OPEX)",Контрагенты!$C:$C,$EB4,Контрагенты!$E:$E,$EC4,Контрагенты!$B:$B,BA$2))</f>
        <v>0</v>
      </c>
      <c r="BB4" s="33">
        <f>IF($EB4="","",SUMIFS(Контрагенты!$F:$F,Контрагенты!$I:$I,"Содержание штаба (OPEX)",Контрагенты!$C:$C,$EB4,Контрагенты!$E:$E,$EC4,Контрагенты!$B:$B,BB$2))</f>
        <v>0</v>
      </c>
      <c r="BC4" s="33">
        <f>IF($EB4="","",SUMIFS(Контрагенты!$F:$F,Контрагенты!$I:$I,"Содержание штаба (OPEX)",Контрагенты!$C:$C,$EB4,Контрагенты!$E:$E,$EC4,Контрагенты!$B:$B,BC$2))</f>
        <v>0</v>
      </c>
      <c r="BD4" s="33">
        <f>IF($EB4="","",SUMIFS(Контрагенты!$F:$F,Контрагенты!$I:$I,"Содержание штаба (OPEX)",Контрагенты!$C:$C,$EB4,Контрагенты!$E:$E,$EC4,Контрагенты!$B:$B,BD$2))</f>
        <v>0</v>
      </c>
      <c r="BE4" s="33">
        <f>IF($EB4="","",SUMIFS(Контрагенты!$F:$F,Контрагенты!$I:$I,"Содержание штаба (OPEX)",Контрагенты!$C:$C,$EB4,Контрагенты!$E:$E,$EC4,Контрагенты!$B:$B,BE$2))</f>
        <v>0</v>
      </c>
      <c r="BF4" s="33">
        <f>IF($EB4="","",SUMIFS(Контрагенты!$F:$F,Контрагенты!$I:$I,"Содержание штаба (OPEX)",Контрагенты!$C:$C,$EB4,Контрагенты!$E:$E,$EC4,Контрагенты!$B:$B,BF$2))</f>
        <v>0</v>
      </c>
      <c r="BG4" s="33">
        <f>IF($EB4="","",SUMIFS(Контрагенты!$F:$F,Контрагенты!$I:$I,"Содержание штаба (OPEX)",Контрагенты!$C:$C,$EB4,Контрагенты!$E:$E,$EC4,Контрагенты!$B:$B,BG$2))</f>
        <v>0</v>
      </c>
      <c r="BH4" s="33">
        <f>IF($EB4="","",SUMIFS(Контрагенты!$F:$F,Контрагенты!$I:$I,"Содержание штаба (OPEX)",Контрагенты!$C:$C,$EB4,Контрагенты!$E:$E,$EC4,Контрагенты!$B:$B,BH$2))</f>
        <v>0</v>
      </c>
      <c r="BI4" s="33">
        <f>IF($EB4="","",SUMIFS(Контрагенты!$F:$F,Контрагенты!$I:$I,"Содержание штаба (OPEX)",Контрагенты!$C:$C,$EB4,Контрагенты!$E:$E,$EC4,Контрагенты!$B:$B,BI$2))</f>
        <v>0</v>
      </c>
      <c r="BJ4" s="33">
        <f>IF($EB4="","",SUMIFS(Контрагенты!$F:$F,Контрагенты!$I:$I,"Содержание штаба (OPEX)",Контрагенты!$C:$C,$EB4,Контрагенты!$E:$E,$EC4,Контрагенты!$B:$B,BJ$2))</f>
        <v>0</v>
      </c>
      <c r="BK4" s="33">
        <f>IF($EB4="","",SUMIFS(Контрагенты!$F:$F,Контрагенты!$I:$I,"Содержание штаба (OPEX)",Контрагенты!$C:$C,$EB4,Контрагенты!$E:$E,$EC4,Контрагенты!$B:$B,BK$2))</f>
        <v>0</v>
      </c>
      <c r="BL4" s="33">
        <f>IF($EB4="","",SUMIFS(Контрагенты!$F:$F,Контрагенты!$I:$I,"Содержание штаба (OPEX)",Контрагенты!$C:$C,$EB4,Контрагенты!$E:$E,$EC4,Контрагенты!$B:$B,BL$2))</f>
        <v>0</v>
      </c>
      <c r="BM4" s="33">
        <f>IF($EB4="","",SUMIFS(Контрагенты!$F:$F,Контрагенты!$I:$I,"Содержание штаба (OPEX)",Контрагенты!$C:$C,$EB4,Контрагенты!$E:$E,$EC4,Контрагенты!$B:$B,BM$2))</f>
        <v>0</v>
      </c>
      <c r="BN4" s="33">
        <f>IF($EB4="","",SUMIFS(Контрагенты!$F:$F,Контрагенты!$I:$I,"Содержание штаба (OPEX)",Контрагенты!$C:$C,$EB4,Контрагенты!$E:$E,$EC4,Контрагенты!$B:$B,BN$2))</f>
        <v>0</v>
      </c>
      <c r="BO4" s="33">
        <f>IF($EB4="","",SUMIFS(Контрагенты!$F:$F,Контрагенты!$I:$I,"Содержание штаба (OPEX)",Контрагенты!$C:$C,$EB4,Контрагенты!$E:$E,$EC4,Контрагенты!$B:$B,BO$2))</f>
        <v>0</v>
      </c>
      <c r="BP4" s="33">
        <f>IF($EB4="","",SUMIFS(Контрагенты!$F:$F,Контрагенты!$I:$I,"Содержание штаба (OPEX)",Контрагенты!$C:$C,$EB4,Контрагенты!$E:$E,$EC4,Контрагенты!$B:$B,BP$2))</f>
        <v>0</v>
      </c>
      <c r="BQ4" s="33">
        <f>IF($EB4="","",SUMIFS(Контрагенты!$F:$F,Контрагенты!$I:$I,"Содержание штаба (OPEX)",Контрагенты!$C:$C,$EB4,Контрагенты!$E:$E,$EC4,Контрагенты!$B:$B,BQ$2))</f>
        <v>0</v>
      </c>
      <c r="BR4" s="33">
        <f>IF($EB4="","",SUMIFS(Контрагенты!$F:$F,Контрагенты!$I:$I,"Содержание штаба (OPEX)",Контрагенты!$C:$C,$EB4,Контрагенты!$E:$E,$EC4,Контрагенты!$B:$B,BR$2))</f>
        <v>0</v>
      </c>
      <c r="BS4" s="33">
        <f>IF($EB4="","",SUMIFS(Контрагенты!$F:$F,Контрагенты!$I:$I,"Содержание штаба (OPEX)",Контрагенты!$C:$C,$EB4,Контрагенты!$E:$E,$EC4,Контрагенты!$B:$B,BS$2))</f>
        <v>0</v>
      </c>
      <c r="BT4" s="33">
        <f>IF($EB4="","",SUMIFS(Контрагенты!$F:$F,Контрагенты!$I:$I,"Содержание штаба (OPEX)",Контрагенты!$C:$C,$EB4,Контрагенты!$E:$E,$EC4,Контрагенты!$B:$B,BT$2))</f>
        <v>0</v>
      </c>
      <c r="BU4" s="33">
        <f>IF($EB4="","",SUMIFS(Контрагенты!$F:$F,Контрагенты!$I:$I,"Содержание штаба (OPEX)",Контрагенты!$C:$C,$EB4,Контрагенты!$E:$E,$EC4,Контрагенты!$B:$B,BU$2))</f>
        <v>0</v>
      </c>
      <c r="BV4" s="33">
        <f>IF($EB4="","",SUMIFS(Контрагенты!$F:$F,Контрагенты!$I:$I,"Содержание штаба (OPEX)",Контрагенты!$C:$C,$EB4,Контрагенты!$E:$E,$EC4,Контрагенты!$B:$B,BV$2))</f>
        <v>0</v>
      </c>
      <c r="BW4" s="33">
        <f>IF($EB4="","",SUMIFS(Контрагенты!$F:$F,Контрагенты!$I:$I,"Содержание штаба (OPEX)",Контрагенты!$C:$C,$EB4,Контрагенты!$E:$E,$EC4,Контрагенты!$B:$B,BW$2))</f>
        <v>0</v>
      </c>
      <c r="BX4" s="33">
        <f>IF($EB4="","",SUMIFS(Контрагенты!$F:$F,Контрагенты!$I:$I,"Содержание штаба (OPEX)",Контрагенты!$C:$C,$EB4,Контрагенты!$E:$E,$EC4,Контрагенты!$B:$B,BX$2))</f>
        <v>0</v>
      </c>
      <c r="BY4" s="33">
        <f>IF($EB4="","",SUMIFS(Контрагенты!$F:$F,Контрагенты!$I:$I,"Содержание штаба (OPEX)",Контрагенты!$C:$C,$EB4,Контрагенты!$E:$E,$EC4,Контрагенты!$B:$B,BY$2))</f>
        <v>0</v>
      </c>
      <c r="BZ4" s="33">
        <f>IF($EB4="","",SUMIFS(Контрагенты!$F:$F,Контрагенты!$I:$I,"Содержание штаба (OPEX)",Контрагенты!$C:$C,$EB4,Контрагенты!$E:$E,$EC4,Контрагенты!$B:$B,BZ$2))</f>
        <v>0</v>
      </c>
      <c r="CA4" s="33">
        <f>IF($EB4="","",SUMIFS(Контрагенты!$F:$F,Контрагенты!$I:$I,"Содержание штаба (OPEX)",Контрагенты!$C:$C,$EB4,Контрагенты!$E:$E,$EC4,Контрагенты!$B:$B,CA$2))</f>
        <v>0</v>
      </c>
      <c r="CB4" s="33">
        <f>IF($EB4="","",SUMIFS(Контрагенты!$F:$F,Контрагенты!$I:$I,"Содержание штаба (OPEX)",Контрагенты!$C:$C,$EB4,Контрагенты!$E:$E,$EC4,Контрагенты!$B:$B,CB$2))</f>
        <v>0</v>
      </c>
      <c r="CC4" s="33">
        <f>IF($EB4="","",SUMIFS(Контрагенты!$F:$F,Контрагенты!$I:$I,"Содержание штаба (OPEX)",Контрагенты!$C:$C,$EB4,Контрагенты!$E:$E,$EC4,Контрагенты!$B:$B,CC$2))</f>
        <v>0</v>
      </c>
      <c r="CD4" s="33">
        <f>IF($EB4="","",SUMIFS(Контрагенты!$F:$F,Контрагенты!$I:$I,"Содержание штаба (OPEX)",Контрагенты!$C:$C,$EB4,Контрагенты!$E:$E,$EC4,Контрагенты!$B:$B,CD$2))</f>
        <v>0</v>
      </c>
      <c r="CE4" s="33">
        <f>IF($EB4="","",SUMIFS(Контрагенты!$F:$F,Контрагенты!$I:$I,"Содержание штаба (OPEX)",Контрагенты!$C:$C,$EB4,Контрагенты!$E:$E,$EC4,Контрагенты!$B:$B,CE$2))</f>
        <v>0</v>
      </c>
      <c r="CF4" s="33">
        <f>IF($EB4="","",SUMIFS(Контрагенты!$F:$F,Контрагенты!$I:$I,"Содержание штаба (OPEX)",Контрагенты!$C:$C,$EB4,Контрагенты!$E:$E,$EC4,Контрагенты!$B:$B,CF$2))</f>
        <v>0</v>
      </c>
      <c r="CG4" s="33">
        <f>IF($EB4="","",SUMIFS(Контрагенты!$F:$F,Контрагенты!$I:$I,"Содержание штаба (OPEX)",Контрагенты!$C:$C,$EB4,Контрагенты!$E:$E,$EC4,Контрагенты!$B:$B,CG$2))</f>
        <v>0</v>
      </c>
      <c r="CH4" s="33">
        <f>IF($EB4="","",SUMIFS(Контрагенты!$F:$F,Контрагенты!$I:$I,"Содержание штаба (OPEX)",Контрагенты!$C:$C,$EB4,Контрагенты!$E:$E,$EC4,Контрагенты!$B:$B,CH$2))</f>
        <v>0</v>
      </c>
      <c r="CI4" s="33">
        <f>IF($EB4="","",SUMIFS(Контрагенты!$F:$F,Контрагенты!$I:$I,"Содержание штаба (OPEX)",Контрагенты!$C:$C,$EB4,Контрагенты!$E:$E,$EC4,Контрагенты!$B:$B,CI$2))</f>
        <v>0</v>
      </c>
      <c r="CJ4" s="33">
        <f>IF($EB4="","",SUMIFS(Контрагенты!$F:$F,Контрагенты!$I:$I,"Содержание штаба (OPEX)",Контрагенты!$C:$C,$EB4,Контрагенты!$E:$E,$EC4,Контрагенты!$B:$B,CJ$2))</f>
        <v>0</v>
      </c>
      <c r="CK4" s="33">
        <f>IF($EB4="","",SUMIFS(Контрагенты!$F:$F,Контрагенты!$I:$I,"Содержание штаба (OPEX)",Контрагенты!$C:$C,$EB4,Контрагенты!$E:$E,$EC4,Контрагенты!$B:$B,CK$2))</f>
        <v>0</v>
      </c>
      <c r="CL4" s="33">
        <f>IF($EB4="","",SUMIFS(Контрагенты!$F:$F,Контрагенты!$I:$I,"Содержание штаба (OPEX)",Контрагенты!$C:$C,$EB4,Контрагенты!$E:$E,$EC4,Контрагенты!$B:$B,CL$2))</f>
        <v>0</v>
      </c>
      <c r="CM4" s="33">
        <f>IF($EB4="","",SUMIFS(Контрагенты!$F:$F,Контрагенты!$I:$I,"Содержание штаба (OPEX)",Контрагенты!$C:$C,$EB4,Контрагенты!$E:$E,$EC4,Контрагенты!$B:$B,CM$2))</f>
        <v>0</v>
      </c>
      <c r="CN4" s="33">
        <f>IF($EB4="","",SUMIFS(Контрагенты!$F:$F,Контрагенты!$I:$I,"Содержание штаба (OPEX)",Контрагенты!$C:$C,$EB4,Контрагенты!$E:$E,$EC4,Контрагенты!$B:$B,CN$2))</f>
        <v>0</v>
      </c>
      <c r="CO4" s="33">
        <f>IF($EB4="","",SUMIFS(Контрагенты!$F:$F,Контрагенты!$I:$I,"Содержание штаба (OPEX)",Контрагенты!$C:$C,$EB4,Контрагенты!$E:$E,$EC4,Контрагенты!$B:$B,CO$2))</f>
        <v>0</v>
      </c>
      <c r="CP4" s="33">
        <f>IF($EB4="","",SUMIFS(Контрагенты!$F:$F,Контрагенты!$I:$I,"Содержание штаба (OPEX)",Контрагенты!$C:$C,$EB4,Контрагенты!$E:$E,$EC4,Контрагенты!$B:$B,CP$2))</f>
        <v>0</v>
      </c>
      <c r="CQ4" s="33">
        <f>IF($EB4="","",SUMIFS(Контрагенты!$F:$F,Контрагенты!$I:$I,"Содержание штаба (OPEX)",Контрагенты!$C:$C,$EB4,Контрагенты!$E:$E,$EC4,Контрагенты!$B:$B,CQ$2))</f>
        <v>0</v>
      </c>
      <c r="CR4" s="33">
        <f>IF($EB4="","",SUMIFS(Контрагенты!$F:$F,Контрагенты!$I:$I,"Содержание штаба (OPEX)",Контрагенты!$C:$C,$EB4,Контрагенты!$E:$E,$EC4,Контрагенты!$B:$B,CR$2))</f>
        <v>0</v>
      </c>
      <c r="CS4" s="33">
        <f>IF($EB4="","",SUMIFS(Контрагенты!$F:$F,Контрагенты!$I:$I,"Содержание штаба (OPEX)",Контрагенты!$C:$C,$EB4,Контрагенты!$E:$E,$EC4,Контрагенты!$B:$B,CS$2))</f>
        <v>0</v>
      </c>
      <c r="CT4" s="33">
        <f>IF($EB4="","",SUMIFS(Контрагенты!$F:$F,Контрагенты!$I:$I,"Содержание штаба (OPEX)",Контрагенты!$C:$C,$EB4,Контрагенты!$E:$E,$EC4,Контрагенты!$B:$B,CT$2))</f>
        <v>0</v>
      </c>
      <c r="CU4" s="33">
        <f>IF($EB4="","",SUMIFS(Контрагенты!$F:$F,Контрагенты!$I:$I,"Содержание штаба (OPEX)",Контрагенты!$C:$C,$EB4,Контрагенты!$E:$E,$EC4,Контрагенты!$B:$B,CU$2))</f>
        <v>0</v>
      </c>
      <c r="CV4" s="33">
        <f>IF($EB4="","",SUMIFS(Контрагенты!$F:$F,Контрагенты!$I:$I,"Содержание штаба (OPEX)",Контрагенты!$C:$C,$EB4,Контрагенты!$E:$E,$EC4,Контрагенты!$B:$B,CV$2))</f>
        <v>0</v>
      </c>
      <c r="CW4" s="33">
        <f>IF($EB4="","",SUMIFS(Контрагенты!$F:$F,Контрагенты!$I:$I,"Содержание штаба (OPEX)",Контрагенты!$C:$C,$EB4,Контрагенты!$E:$E,$EC4,Контрагенты!$B:$B,CW$2))</f>
        <v>0</v>
      </c>
      <c r="CX4" s="33">
        <f>IF($EB4="","",SUMIFS(Контрагенты!$F:$F,Контрагенты!$I:$I,"Содержание штаба (OPEX)",Контрагенты!$C:$C,$EB4,Контрагенты!$E:$E,$EC4,Контрагенты!$B:$B,CX$2))</f>
        <v>0</v>
      </c>
      <c r="CY4" s="33">
        <f>IF($EB4="","",SUMIFS(Контрагенты!$F:$F,Контрагенты!$I:$I,"Содержание штаба (OPEX)",Контрагенты!$C:$C,$EB4,Контрагенты!$E:$E,$EC4,Контрагенты!$B:$B,CY$2))</f>
        <v>0</v>
      </c>
      <c r="CZ4" s="33">
        <f>IF($EB4="","",SUMIFS(Контрагенты!$F:$F,Контрагенты!$I:$I,"Содержание штаба (OPEX)",Контрагенты!$C:$C,$EB4,Контрагенты!$E:$E,$EC4,Контрагенты!$B:$B,CZ$2))</f>
        <v>0</v>
      </c>
      <c r="DA4" s="33">
        <f>IF($EB4="","",SUMIFS(Контрагенты!$F:$F,Контрагенты!$I:$I,"Содержание штаба (OPEX)",Контрагенты!$C:$C,$EB4,Контрагенты!$E:$E,$EC4,Контрагенты!$B:$B,DA$2))</f>
        <v>0</v>
      </c>
      <c r="DB4" s="33">
        <f>IF($EB4="","",SUMIFS(Контрагенты!$F:$F,Контрагенты!$I:$I,"Содержание штаба (OPEX)",Контрагенты!$C:$C,$EB4,Контрагенты!$E:$E,$EC4,Контрагенты!$B:$B,DB$2))</f>
        <v>0</v>
      </c>
      <c r="DC4" s="33">
        <f>IF($EB4="","",SUMIFS(Контрагенты!$F:$F,Контрагенты!$I:$I,"Содержание штаба (OPEX)",Контрагенты!$C:$C,$EB4,Контрагенты!$E:$E,$EC4,Контрагенты!$B:$B,DC$2))</f>
        <v>0</v>
      </c>
      <c r="DD4" s="33">
        <f>IF($EB4="","",SUMIFS(Контрагенты!$F:$F,Контрагенты!$I:$I,"Содержание штаба (OPEX)",Контрагенты!$C:$C,$EB4,Контрагенты!$E:$E,$EC4,Контрагенты!$B:$B,DD$2))</f>
        <v>0</v>
      </c>
      <c r="DE4" s="33">
        <f>IF($EB4="","",SUMIFS(Контрагенты!$F:$F,Контрагенты!$I:$I,"Содержание штаба (OPEX)",Контрагенты!$C:$C,$EB4,Контрагенты!$E:$E,$EC4,Контрагенты!$B:$B,DE$2))</f>
        <v>0</v>
      </c>
      <c r="DF4" s="33">
        <f>IF($EB4="","",SUMIFS(Контрагенты!$F:$F,Контрагенты!$I:$I,"Содержание штаба (OPEX)",Контрагенты!$C:$C,$EB4,Контрагенты!$E:$E,$EC4,Контрагенты!$B:$B,DF$2))</f>
        <v>0</v>
      </c>
      <c r="DG4" s="33">
        <f>IF($EB4="","",SUMIFS(Контрагенты!$F:$F,Контрагенты!$I:$I,"Содержание штаба (OPEX)",Контрагенты!$C:$C,$EB4,Контрагенты!$E:$E,$EC4,Контрагенты!$B:$B,DG$2))</f>
        <v>0</v>
      </c>
      <c r="DH4" s="33">
        <f>IF($EB4="","",SUMIFS(Контрагенты!$F:$F,Контрагенты!$I:$I,"Содержание штаба (OPEX)",Контрагенты!$C:$C,$EB4,Контрагенты!$E:$E,$EC4,Контрагенты!$B:$B,DH$2))</f>
        <v>0</v>
      </c>
      <c r="DI4" s="33">
        <f>IF($EB4="","",SUMIFS(Контрагенты!$F:$F,Контрагенты!$I:$I,"Содержание штаба (OPEX)",Контрагенты!$C:$C,$EB4,Контрагенты!$E:$E,$EC4,Контрагенты!$B:$B,DI$2))</f>
        <v>0</v>
      </c>
      <c r="DJ4" s="33">
        <f>IF($EB4="","",SUMIFS(Контрагенты!$F:$F,Контрагенты!$I:$I,"Содержание штаба (OPEX)",Контрагенты!$C:$C,$EB4,Контрагенты!$E:$E,$EC4,Контрагенты!$B:$B,DJ$2))</f>
        <v>0</v>
      </c>
      <c r="DK4" s="33">
        <f>IF($EB4="","",SUMIFS(Контрагенты!$F:$F,Контрагенты!$I:$I,"Содержание штаба (OPEX)",Контрагенты!$C:$C,$EB4,Контрагенты!$E:$E,$EC4,Контрагенты!$B:$B,DK$2))</f>
        <v>0</v>
      </c>
      <c r="DL4" s="33">
        <f>IF($EB4="","",SUMIFS(Контрагенты!$F:$F,Контрагенты!$I:$I,"Содержание штаба (OPEX)",Контрагенты!$C:$C,$EB4,Контрагенты!$E:$E,$EC4,Контрагенты!$B:$B,DL$2))</f>
        <v>0</v>
      </c>
      <c r="DM4" s="33">
        <f>IF($EB4="","",SUMIFS(Контрагенты!$F:$F,Контрагенты!$I:$I,"Содержание штаба (OPEX)",Контрагенты!$C:$C,$EB4,Контрагенты!$E:$E,$EC4,Контрагенты!$B:$B,DM$2))</f>
        <v>0</v>
      </c>
      <c r="DN4" s="33">
        <f>IF($EB4="","",SUMIFS(Контрагенты!$F:$F,Контрагенты!$I:$I,"Содержание штаба (OPEX)",Контрагенты!$C:$C,$EB4,Контрагенты!$E:$E,$EC4,Контрагенты!$B:$B,DN$2))</f>
        <v>0</v>
      </c>
      <c r="DO4" s="33">
        <f>IF($EB4="","",SUMIFS(Контрагенты!$F:$F,Контрагенты!$I:$I,"Содержание штаба (OPEX)",Контрагенты!$C:$C,$EB4,Контрагенты!$E:$E,$EC4,Контрагенты!$B:$B,DO$2))</f>
        <v>0</v>
      </c>
      <c r="DP4" s="33">
        <f>IF($EB4="","",SUMIFS(Контрагенты!$F:$F,Контрагенты!$I:$I,"Содержание штаба (OPEX)",Контрагенты!$C:$C,$EB4,Контрагенты!$E:$E,$EC4,Контрагенты!$B:$B,DP$2))</f>
        <v>0</v>
      </c>
      <c r="DQ4" s="33">
        <f>IF($EB4="","",SUMIFS(Контрагенты!$F:$F,Контрагенты!$I:$I,"Содержание штаба (OPEX)",Контрагенты!$C:$C,$EB4,Контрагенты!$E:$E,$EC4,Контрагенты!$B:$B,DQ$2))</f>
        <v>0</v>
      </c>
      <c r="DR4" s="33">
        <f>IF($EB4="","",SUMIFS(Контрагенты!$F:$F,Контрагенты!$I:$I,"Содержание штаба (OPEX)",Контрагенты!$C:$C,$EB4,Контрагенты!$E:$E,$EC4,Контрагенты!$B:$B,DR$2))</f>
        <v>0</v>
      </c>
      <c r="DS4" s="33">
        <f>IF($EB4="","",SUMIFS(Контрагенты!$F:$F,Контрагенты!$I:$I,"Содержание штаба (OPEX)",Контрагенты!$C:$C,$EB4,Контрагенты!$E:$E,$EC4,Контрагенты!$B:$B,DS$2))</f>
        <v>0</v>
      </c>
      <c r="DT4" s="33">
        <f>IF($EB4="","",SUMIFS(Контрагенты!$F:$F,Контрагенты!$I:$I,"Содержание штаба (OPEX)",Контрагенты!$C:$C,$EB4,Контрагенты!$E:$E,$EC4,Контрагенты!$B:$B,DT$2))</f>
        <v>0</v>
      </c>
      <c r="DU4" s="33">
        <f>IF($EB4="","",SUMIFS(Контрагенты!$F:$F,Контрагенты!$I:$I,"Содержание штаба (OPEX)",Контрагенты!$C:$C,$EB4,Контрагенты!$E:$E,$EC4,Контрагенты!$B:$B,DU$2))</f>
        <v>0</v>
      </c>
      <c r="DV4" s="33">
        <f>IF($EB4="","",SUMIFS(Контрагенты!$F:$F,Контрагенты!$I:$I,"Содержание штаба (OPEX)",Контрагенты!$C:$C,$EB4,Контрагенты!$E:$E,$EC4,Контрагенты!$B:$B,DV$2))</f>
        <v>0</v>
      </c>
      <c r="DW4" s="33">
        <f>IF($EB4="","",SUMIFS(Контрагенты!$F:$F,Контрагенты!$I:$I,"Содержание штаба (OPEX)",Контрагенты!$C:$C,$EB4,Контрагенты!$E:$E,$EC4,Контрагенты!$B:$B,DW$2))</f>
        <v>0</v>
      </c>
      <c r="DX4" s="33">
        <f>IF($EB4="","",SUMIFS(Контрагенты!$F:$F,Контрагенты!$I:$I,"Содержание штаба (OPEX)",Контрагенты!$C:$C,$EB4,Контрагенты!$E:$E,$EC4,Контрагенты!$B:$B,DX$2))</f>
        <v>0</v>
      </c>
      <c r="DY4" s="33">
        <f>IF($EB4="","",SUMIFS(Контрагенты!$F:$F,Контрагенты!$I:$I,"Содержание штаба (OPEX)",Контрагенты!$C:$C,$EB4,Контрагенты!$E:$E,$EC4,Контрагенты!$B:$B,DY$2))</f>
        <v>0</v>
      </c>
      <c r="DZ4" s="33">
        <f>IF($EB4="","",SUMIFS(Контрагенты!$F:$F,Контрагенты!$I:$I,"Содержание штаба (OPEX)",Контрагенты!$C:$C,$EB4,Контрагенты!$E:$E,$EC4,Контрагенты!$B:$B,DZ$2))</f>
        <v>0</v>
      </c>
      <c r="EB4" s="33" t="s">
        <v>216</v>
      </c>
      <c r="EC4" s="33" t="s">
        <v>116</v>
      </c>
    </row>
    <row r="5" spans="1:133" s="33" customFormat="1">
      <c r="A5" s="33" t="str">
        <f>IF(EB5="","",IFERROR(INDEX(Контрагенты!$H:$H,MATCH(1,INDEX((Контрагенты!$C:$C=EB5)*(Контрагенты!$E:$E=EC5)*(Контрагенты!$I:$I="Содержание штаба (OPEX)"),0),0)),""))</f>
        <v>Оплата по счету № 0VT/3245054/64608223 от 08.06.2026 за канцелярские товары. Сумма 16055-56, в т.ч. НДС 2 864,91 руб.</v>
      </c>
      <c r="B5" s="33" t="str">
        <f>IF(EB5="","",EB5)</f>
        <v>КОМУС ООО</v>
      </c>
      <c r="C5" s="33" t="str">
        <f>IF(EC5="","",EC5)</f>
        <v>0VT/3245054/64608223</v>
      </c>
      <c r="E5" s="33">
        <v>0</v>
      </c>
      <c r="H5" s="34">
        <f>IF(A5="","",SUM(I5:DZ5))</f>
        <v>16055.56</v>
      </c>
      <c r="I5" s="33">
        <f>IF($EB5="","",SUMIFS(Контрагенты!$F:$F,Контрагенты!$I:$I,"Содержание штаба (OPEX)",Контрагенты!$C:$C,$EB5,Контрагенты!$E:$E,$EC5,Контрагенты!$B:$B,I$2))</f>
        <v>0</v>
      </c>
      <c r="J5" s="33">
        <f>IF($EB5="","",SUMIFS(Контрагенты!$F:$F,Контрагенты!$I:$I,"Содержание штаба (OPEX)",Контрагенты!$C:$C,$EB5,Контрагенты!$E:$E,$EC5,Контрагенты!$B:$B,J$2))</f>
        <v>0</v>
      </c>
      <c r="K5" s="33">
        <f>IF($EB5="","",SUMIFS(Контрагенты!$F:$F,Контрагенты!$I:$I,"Содержание штаба (OPEX)",Контрагенты!$C:$C,$EB5,Контрагенты!$E:$E,$EC5,Контрагенты!$B:$B,K$2))</f>
        <v>0</v>
      </c>
      <c r="L5" s="33">
        <f>IF($EB5="","",SUMIFS(Контрагенты!$F:$F,Контрагенты!$I:$I,"Содержание штаба (OPEX)",Контрагенты!$C:$C,$EB5,Контрагенты!$E:$E,$EC5,Контрагенты!$B:$B,L$2))</f>
        <v>0</v>
      </c>
      <c r="M5" s="33">
        <f>IF($EB5="","",SUMIFS(Контрагенты!$F:$F,Контрагенты!$I:$I,"Содержание штаба (OPEX)",Контрагенты!$C:$C,$EB5,Контрагенты!$E:$E,$EC5,Контрагенты!$B:$B,M$2))</f>
        <v>0</v>
      </c>
      <c r="N5" s="33">
        <f>IF($EB5="","",SUMIFS(Контрагенты!$F:$F,Контрагенты!$I:$I,"Содержание штаба (OPEX)",Контрагенты!$C:$C,$EB5,Контрагенты!$E:$E,$EC5,Контрагенты!$B:$B,N$2))</f>
        <v>0</v>
      </c>
      <c r="O5" s="33">
        <f>IF($EB5="","",SUMIFS(Контрагенты!$F:$F,Контрагенты!$I:$I,"Содержание штаба (OPEX)",Контрагенты!$C:$C,$EB5,Контрагенты!$E:$E,$EC5,Контрагенты!$B:$B,O$2))</f>
        <v>0</v>
      </c>
      <c r="P5" s="33">
        <f>IF($EB5="","",SUMIFS(Контрагенты!$F:$F,Контрагенты!$I:$I,"Содержание штаба (OPEX)",Контрагенты!$C:$C,$EB5,Контрагенты!$E:$E,$EC5,Контрагенты!$B:$B,P$2))</f>
        <v>0</v>
      </c>
      <c r="Q5" s="33">
        <f>IF($EB5="","",SUMIFS(Контрагенты!$F:$F,Контрагенты!$I:$I,"Содержание штаба (OPEX)",Контрагенты!$C:$C,$EB5,Контрагенты!$E:$E,$EC5,Контрагенты!$B:$B,Q$2))</f>
        <v>16055.56</v>
      </c>
      <c r="R5" s="33">
        <f>IF($EB5="","",SUMIFS(Контрагенты!$F:$F,Контрагенты!$I:$I,"Содержание штаба (OPEX)",Контрагенты!$C:$C,$EB5,Контрагенты!$E:$E,$EC5,Контрагенты!$B:$B,R$2))</f>
        <v>0</v>
      </c>
      <c r="S5" s="33">
        <f>IF($EB5="","",SUMIFS(Контрагенты!$F:$F,Контрагенты!$I:$I,"Содержание штаба (OPEX)",Контрагенты!$C:$C,$EB5,Контрагенты!$E:$E,$EC5,Контрагенты!$B:$B,S$2))</f>
        <v>0</v>
      </c>
      <c r="T5" s="33">
        <f>IF($EB5="","",SUMIFS(Контрагенты!$F:$F,Контрагенты!$I:$I,"Содержание штаба (OPEX)",Контрагенты!$C:$C,$EB5,Контрагенты!$E:$E,$EC5,Контрагенты!$B:$B,T$2))</f>
        <v>0</v>
      </c>
      <c r="U5" s="33">
        <f>IF($EB5="","",SUMIFS(Контрагенты!$F:$F,Контрагенты!$I:$I,"Содержание штаба (OPEX)",Контрагенты!$C:$C,$EB5,Контрагенты!$E:$E,$EC5,Контрагенты!$B:$B,U$2))</f>
        <v>0</v>
      </c>
      <c r="V5" s="33">
        <f>IF($EB5="","",SUMIFS(Контрагенты!$F:$F,Контрагенты!$I:$I,"Содержание штаба (OPEX)",Контрагенты!$C:$C,$EB5,Контрагенты!$E:$E,$EC5,Контрагенты!$B:$B,V$2))</f>
        <v>0</v>
      </c>
      <c r="W5" s="33">
        <f>IF($EB5="","",SUMIFS(Контрагенты!$F:$F,Контрагенты!$I:$I,"Содержание штаба (OPEX)",Контрагенты!$C:$C,$EB5,Контрагенты!$E:$E,$EC5,Контрагенты!$B:$B,W$2))</f>
        <v>0</v>
      </c>
      <c r="X5" s="33">
        <f>IF($EB5="","",SUMIFS(Контрагенты!$F:$F,Контрагенты!$I:$I,"Содержание штаба (OPEX)",Контрагенты!$C:$C,$EB5,Контрагенты!$E:$E,$EC5,Контрагенты!$B:$B,X$2))</f>
        <v>0</v>
      </c>
      <c r="Y5" s="33">
        <f>IF($EB5="","",SUMIFS(Контрагенты!$F:$F,Контрагенты!$I:$I,"Содержание штаба (OPEX)",Контрагенты!$C:$C,$EB5,Контрагенты!$E:$E,$EC5,Контрагенты!$B:$B,Y$2))</f>
        <v>0</v>
      </c>
      <c r="Z5" s="33">
        <f>IF($EB5="","",SUMIFS(Контрагенты!$F:$F,Контрагенты!$I:$I,"Содержание штаба (OPEX)",Контрагенты!$C:$C,$EB5,Контрагенты!$E:$E,$EC5,Контрагенты!$B:$B,Z$2))</f>
        <v>0</v>
      </c>
      <c r="AA5" s="33">
        <f>IF($EB5="","",SUMIFS(Контрагенты!$F:$F,Контрагенты!$I:$I,"Содержание штаба (OPEX)",Контрагенты!$C:$C,$EB5,Контрагенты!$E:$E,$EC5,Контрагенты!$B:$B,AA$2))</f>
        <v>0</v>
      </c>
      <c r="AB5" s="33">
        <f>IF($EB5="","",SUMIFS(Контрагенты!$F:$F,Контрагенты!$I:$I,"Содержание штаба (OPEX)",Контрагенты!$C:$C,$EB5,Контрагенты!$E:$E,$EC5,Контрагенты!$B:$B,AB$2))</f>
        <v>0</v>
      </c>
      <c r="AC5" s="33">
        <f>IF($EB5="","",SUMIFS(Контрагенты!$F:$F,Контрагенты!$I:$I,"Содержание штаба (OPEX)",Контрагенты!$C:$C,$EB5,Контрагенты!$E:$E,$EC5,Контрагенты!$B:$B,AC$2))</f>
        <v>0</v>
      </c>
      <c r="AD5" s="33">
        <f>IF($EB5="","",SUMIFS(Контрагенты!$F:$F,Контрагенты!$I:$I,"Содержание штаба (OPEX)",Контрагенты!$C:$C,$EB5,Контрагенты!$E:$E,$EC5,Контрагенты!$B:$B,AD$2))</f>
        <v>0</v>
      </c>
      <c r="AE5" s="33">
        <f>IF($EB5="","",SUMIFS(Контрагенты!$F:$F,Контрагенты!$I:$I,"Содержание штаба (OPEX)",Контрагенты!$C:$C,$EB5,Контрагенты!$E:$E,$EC5,Контрагенты!$B:$B,AE$2))</f>
        <v>0</v>
      </c>
      <c r="AF5" s="33">
        <f>IF($EB5="","",SUMIFS(Контрагенты!$F:$F,Контрагенты!$I:$I,"Содержание штаба (OPEX)",Контрагенты!$C:$C,$EB5,Контрагенты!$E:$E,$EC5,Контрагенты!$B:$B,AF$2))</f>
        <v>0</v>
      </c>
      <c r="AG5" s="33">
        <f>IF($EB5="","",SUMIFS(Контрагенты!$F:$F,Контрагенты!$I:$I,"Содержание штаба (OPEX)",Контрагенты!$C:$C,$EB5,Контрагенты!$E:$E,$EC5,Контрагенты!$B:$B,AG$2))</f>
        <v>0</v>
      </c>
      <c r="AH5" s="33">
        <f>IF($EB5="","",SUMIFS(Контрагенты!$F:$F,Контрагенты!$I:$I,"Содержание штаба (OPEX)",Контрагенты!$C:$C,$EB5,Контрагенты!$E:$E,$EC5,Контрагенты!$B:$B,AH$2))</f>
        <v>0</v>
      </c>
      <c r="AI5" s="33">
        <f>IF($EB5="","",SUMIFS(Контрагенты!$F:$F,Контрагенты!$I:$I,"Содержание штаба (OPEX)",Контрагенты!$C:$C,$EB5,Контрагенты!$E:$E,$EC5,Контрагенты!$B:$B,AI$2))</f>
        <v>0</v>
      </c>
      <c r="AJ5" s="33">
        <f>IF($EB5="","",SUMIFS(Контрагенты!$F:$F,Контрагенты!$I:$I,"Содержание штаба (OPEX)",Контрагенты!$C:$C,$EB5,Контрагенты!$E:$E,$EC5,Контрагенты!$B:$B,AJ$2))</f>
        <v>0</v>
      </c>
      <c r="AK5" s="33">
        <f>IF($EB5="","",SUMIFS(Контрагенты!$F:$F,Контрагенты!$I:$I,"Содержание штаба (OPEX)",Контрагенты!$C:$C,$EB5,Контрагенты!$E:$E,$EC5,Контрагенты!$B:$B,AK$2))</f>
        <v>0</v>
      </c>
      <c r="AL5" s="33">
        <f>IF($EB5="","",SUMIFS(Контрагенты!$F:$F,Контрагенты!$I:$I,"Содержание штаба (OPEX)",Контрагенты!$C:$C,$EB5,Контрагенты!$E:$E,$EC5,Контрагенты!$B:$B,AL$2))</f>
        <v>0</v>
      </c>
      <c r="AM5" s="33">
        <f>IF($EB5="","",SUMIFS(Контрагенты!$F:$F,Контрагенты!$I:$I,"Содержание штаба (OPEX)",Контрагенты!$C:$C,$EB5,Контрагенты!$E:$E,$EC5,Контрагенты!$B:$B,AM$2))</f>
        <v>0</v>
      </c>
      <c r="AN5" s="33">
        <f>IF($EB5="","",SUMIFS(Контрагенты!$F:$F,Контрагенты!$I:$I,"Содержание штаба (OPEX)",Контрагенты!$C:$C,$EB5,Контрагенты!$E:$E,$EC5,Контрагенты!$B:$B,AN$2))</f>
        <v>0</v>
      </c>
      <c r="AO5" s="33">
        <f>IF($EB5="","",SUMIFS(Контрагенты!$F:$F,Контрагенты!$I:$I,"Содержание штаба (OPEX)",Контрагенты!$C:$C,$EB5,Контрагенты!$E:$E,$EC5,Контрагенты!$B:$B,AO$2))</f>
        <v>0</v>
      </c>
      <c r="AP5" s="33">
        <f>IF($EB5="","",SUMIFS(Контрагенты!$F:$F,Контрагенты!$I:$I,"Содержание штаба (OPEX)",Контрагенты!$C:$C,$EB5,Контрагенты!$E:$E,$EC5,Контрагенты!$B:$B,AP$2))</f>
        <v>0</v>
      </c>
      <c r="AQ5" s="33">
        <f>IF($EB5="","",SUMIFS(Контрагенты!$F:$F,Контрагенты!$I:$I,"Содержание штаба (OPEX)",Контрагенты!$C:$C,$EB5,Контрагенты!$E:$E,$EC5,Контрагенты!$B:$B,AQ$2))</f>
        <v>0</v>
      </c>
      <c r="AR5" s="33">
        <f>IF($EB5="","",SUMIFS(Контрагенты!$F:$F,Контрагенты!$I:$I,"Содержание штаба (OPEX)",Контрагенты!$C:$C,$EB5,Контрагенты!$E:$E,$EC5,Контрагенты!$B:$B,AR$2))</f>
        <v>0</v>
      </c>
      <c r="AS5" s="33">
        <f>IF($EB5="","",SUMIFS(Контрагенты!$F:$F,Контрагенты!$I:$I,"Содержание штаба (OPEX)",Контрагенты!$C:$C,$EB5,Контрагенты!$E:$E,$EC5,Контрагенты!$B:$B,AS$2))</f>
        <v>0</v>
      </c>
      <c r="AT5" s="33">
        <f>IF($EB5="","",SUMIFS(Контрагенты!$F:$F,Контрагенты!$I:$I,"Содержание штаба (OPEX)",Контрагенты!$C:$C,$EB5,Контрагенты!$E:$E,$EC5,Контрагенты!$B:$B,AT$2))</f>
        <v>0</v>
      </c>
      <c r="AU5" s="33">
        <f>IF($EB5="","",SUMIFS(Контрагенты!$F:$F,Контрагенты!$I:$I,"Содержание штаба (OPEX)",Контрагенты!$C:$C,$EB5,Контрагенты!$E:$E,$EC5,Контрагенты!$B:$B,AU$2))</f>
        <v>0</v>
      </c>
      <c r="AV5" s="33">
        <f>IF($EB5="","",SUMIFS(Контрагенты!$F:$F,Контрагенты!$I:$I,"Содержание штаба (OPEX)",Контрагенты!$C:$C,$EB5,Контрагенты!$E:$E,$EC5,Контрагенты!$B:$B,AV$2))</f>
        <v>0</v>
      </c>
      <c r="AW5" s="33">
        <f>IF($EB5="","",SUMIFS(Контрагенты!$F:$F,Контрагенты!$I:$I,"Содержание штаба (OPEX)",Контрагенты!$C:$C,$EB5,Контрагенты!$E:$E,$EC5,Контрагенты!$B:$B,AW$2))</f>
        <v>0</v>
      </c>
      <c r="AX5" s="33">
        <f>IF($EB5="","",SUMIFS(Контрагенты!$F:$F,Контрагенты!$I:$I,"Содержание штаба (OPEX)",Контрагенты!$C:$C,$EB5,Контрагенты!$E:$E,$EC5,Контрагенты!$B:$B,AX$2))</f>
        <v>0</v>
      </c>
      <c r="AY5" s="33">
        <f>IF($EB5="","",SUMIFS(Контрагенты!$F:$F,Контрагенты!$I:$I,"Содержание штаба (OPEX)",Контрагенты!$C:$C,$EB5,Контрагенты!$E:$E,$EC5,Контрагенты!$B:$B,AY$2))</f>
        <v>0</v>
      </c>
      <c r="AZ5" s="33">
        <f>IF($EB5="","",SUMIFS(Контрагенты!$F:$F,Контрагенты!$I:$I,"Содержание штаба (OPEX)",Контрагенты!$C:$C,$EB5,Контрагенты!$E:$E,$EC5,Контрагенты!$B:$B,AZ$2))</f>
        <v>0</v>
      </c>
      <c r="BA5" s="33">
        <f>IF($EB5="","",SUMIFS(Контрагенты!$F:$F,Контрагенты!$I:$I,"Содержание штаба (OPEX)",Контрагенты!$C:$C,$EB5,Контрагенты!$E:$E,$EC5,Контрагенты!$B:$B,BA$2))</f>
        <v>0</v>
      </c>
      <c r="BB5" s="33">
        <f>IF($EB5="","",SUMIFS(Контрагенты!$F:$F,Контрагенты!$I:$I,"Содержание штаба (OPEX)",Контрагенты!$C:$C,$EB5,Контрагенты!$E:$E,$EC5,Контрагенты!$B:$B,BB$2))</f>
        <v>0</v>
      </c>
      <c r="BC5" s="33">
        <f>IF($EB5="","",SUMIFS(Контрагенты!$F:$F,Контрагенты!$I:$I,"Содержание штаба (OPEX)",Контрагенты!$C:$C,$EB5,Контрагенты!$E:$E,$EC5,Контрагенты!$B:$B,BC$2))</f>
        <v>0</v>
      </c>
      <c r="BD5" s="33">
        <f>IF($EB5="","",SUMIFS(Контрагенты!$F:$F,Контрагенты!$I:$I,"Содержание штаба (OPEX)",Контрагенты!$C:$C,$EB5,Контрагенты!$E:$E,$EC5,Контрагенты!$B:$B,BD$2))</f>
        <v>0</v>
      </c>
      <c r="BE5" s="33">
        <f>IF($EB5="","",SUMIFS(Контрагенты!$F:$F,Контрагенты!$I:$I,"Содержание штаба (OPEX)",Контрагенты!$C:$C,$EB5,Контрагенты!$E:$E,$EC5,Контрагенты!$B:$B,BE$2))</f>
        <v>0</v>
      </c>
      <c r="BF5" s="33">
        <f>IF($EB5="","",SUMIFS(Контрагенты!$F:$F,Контрагенты!$I:$I,"Содержание штаба (OPEX)",Контрагенты!$C:$C,$EB5,Контрагенты!$E:$E,$EC5,Контрагенты!$B:$B,BF$2))</f>
        <v>0</v>
      </c>
      <c r="BG5" s="33">
        <f>IF($EB5="","",SUMIFS(Контрагенты!$F:$F,Контрагенты!$I:$I,"Содержание штаба (OPEX)",Контрагенты!$C:$C,$EB5,Контрагенты!$E:$E,$EC5,Контрагенты!$B:$B,BG$2))</f>
        <v>0</v>
      </c>
      <c r="BH5" s="33">
        <f>IF($EB5="","",SUMIFS(Контрагенты!$F:$F,Контрагенты!$I:$I,"Содержание штаба (OPEX)",Контрагенты!$C:$C,$EB5,Контрагенты!$E:$E,$EC5,Контрагенты!$B:$B,BH$2))</f>
        <v>0</v>
      </c>
      <c r="BI5" s="33">
        <f>IF($EB5="","",SUMIFS(Контрагенты!$F:$F,Контрагенты!$I:$I,"Содержание штаба (OPEX)",Контрагенты!$C:$C,$EB5,Контрагенты!$E:$E,$EC5,Контрагенты!$B:$B,BI$2))</f>
        <v>0</v>
      </c>
      <c r="BJ5" s="33">
        <f>IF($EB5="","",SUMIFS(Контрагенты!$F:$F,Контрагенты!$I:$I,"Содержание штаба (OPEX)",Контрагенты!$C:$C,$EB5,Контрагенты!$E:$E,$EC5,Контрагенты!$B:$B,BJ$2))</f>
        <v>0</v>
      </c>
      <c r="BK5" s="33">
        <f>IF($EB5="","",SUMIFS(Контрагенты!$F:$F,Контрагенты!$I:$I,"Содержание штаба (OPEX)",Контрагенты!$C:$C,$EB5,Контрагенты!$E:$E,$EC5,Контрагенты!$B:$B,BK$2))</f>
        <v>0</v>
      </c>
      <c r="BL5" s="33">
        <f>IF($EB5="","",SUMIFS(Контрагенты!$F:$F,Контрагенты!$I:$I,"Содержание штаба (OPEX)",Контрагенты!$C:$C,$EB5,Контрагенты!$E:$E,$EC5,Контрагенты!$B:$B,BL$2))</f>
        <v>0</v>
      </c>
      <c r="BM5" s="33">
        <f>IF($EB5="","",SUMIFS(Контрагенты!$F:$F,Контрагенты!$I:$I,"Содержание штаба (OPEX)",Контрагенты!$C:$C,$EB5,Контрагенты!$E:$E,$EC5,Контрагенты!$B:$B,BM$2))</f>
        <v>0</v>
      </c>
      <c r="BN5" s="33">
        <f>IF($EB5="","",SUMIFS(Контрагенты!$F:$F,Контрагенты!$I:$I,"Содержание штаба (OPEX)",Контрагенты!$C:$C,$EB5,Контрагенты!$E:$E,$EC5,Контрагенты!$B:$B,BN$2))</f>
        <v>0</v>
      </c>
      <c r="BO5" s="33">
        <f>IF($EB5="","",SUMIFS(Контрагенты!$F:$F,Контрагенты!$I:$I,"Содержание штаба (OPEX)",Контрагенты!$C:$C,$EB5,Контрагенты!$E:$E,$EC5,Контрагенты!$B:$B,BO$2))</f>
        <v>0</v>
      </c>
      <c r="BP5" s="33">
        <f>IF($EB5="","",SUMIFS(Контрагенты!$F:$F,Контрагенты!$I:$I,"Содержание штаба (OPEX)",Контрагенты!$C:$C,$EB5,Контрагенты!$E:$E,$EC5,Контрагенты!$B:$B,BP$2))</f>
        <v>0</v>
      </c>
      <c r="BQ5" s="33">
        <f>IF($EB5="","",SUMIFS(Контрагенты!$F:$F,Контрагенты!$I:$I,"Содержание штаба (OPEX)",Контрагенты!$C:$C,$EB5,Контрагенты!$E:$E,$EC5,Контрагенты!$B:$B,BQ$2))</f>
        <v>0</v>
      </c>
      <c r="BR5" s="33">
        <f>IF($EB5="","",SUMIFS(Контрагенты!$F:$F,Контрагенты!$I:$I,"Содержание штаба (OPEX)",Контрагенты!$C:$C,$EB5,Контрагенты!$E:$E,$EC5,Контрагенты!$B:$B,BR$2))</f>
        <v>0</v>
      </c>
      <c r="BS5" s="33">
        <f>IF($EB5="","",SUMIFS(Контрагенты!$F:$F,Контрагенты!$I:$I,"Содержание штаба (OPEX)",Контрагенты!$C:$C,$EB5,Контрагенты!$E:$E,$EC5,Контрагенты!$B:$B,BS$2))</f>
        <v>0</v>
      </c>
      <c r="BT5" s="33">
        <f>IF($EB5="","",SUMIFS(Контрагенты!$F:$F,Контрагенты!$I:$I,"Содержание штаба (OPEX)",Контрагенты!$C:$C,$EB5,Контрагенты!$E:$E,$EC5,Контрагенты!$B:$B,BT$2))</f>
        <v>0</v>
      </c>
      <c r="BU5" s="33">
        <f>IF($EB5="","",SUMIFS(Контрагенты!$F:$F,Контрагенты!$I:$I,"Содержание штаба (OPEX)",Контрагенты!$C:$C,$EB5,Контрагенты!$E:$E,$EC5,Контрагенты!$B:$B,BU$2))</f>
        <v>0</v>
      </c>
      <c r="BV5" s="33">
        <f>IF($EB5="","",SUMIFS(Контрагенты!$F:$F,Контрагенты!$I:$I,"Содержание штаба (OPEX)",Контрагенты!$C:$C,$EB5,Контрагенты!$E:$E,$EC5,Контрагенты!$B:$B,BV$2))</f>
        <v>0</v>
      </c>
      <c r="BW5" s="33">
        <f>IF($EB5="","",SUMIFS(Контрагенты!$F:$F,Контрагенты!$I:$I,"Содержание штаба (OPEX)",Контрагенты!$C:$C,$EB5,Контрагенты!$E:$E,$EC5,Контрагенты!$B:$B,BW$2))</f>
        <v>0</v>
      </c>
      <c r="BX5" s="33">
        <f>IF($EB5="","",SUMIFS(Контрагенты!$F:$F,Контрагенты!$I:$I,"Содержание штаба (OPEX)",Контрагенты!$C:$C,$EB5,Контрагенты!$E:$E,$EC5,Контрагенты!$B:$B,BX$2))</f>
        <v>0</v>
      </c>
      <c r="BY5" s="33">
        <f>IF($EB5="","",SUMIFS(Контрагенты!$F:$F,Контрагенты!$I:$I,"Содержание штаба (OPEX)",Контрагенты!$C:$C,$EB5,Контрагенты!$E:$E,$EC5,Контрагенты!$B:$B,BY$2))</f>
        <v>0</v>
      </c>
      <c r="BZ5" s="33">
        <f>IF($EB5="","",SUMIFS(Контрагенты!$F:$F,Контрагенты!$I:$I,"Содержание штаба (OPEX)",Контрагенты!$C:$C,$EB5,Контрагенты!$E:$E,$EC5,Контрагенты!$B:$B,BZ$2))</f>
        <v>0</v>
      </c>
      <c r="CA5" s="33">
        <f>IF($EB5="","",SUMIFS(Контрагенты!$F:$F,Контрагенты!$I:$I,"Содержание штаба (OPEX)",Контрагенты!$C:$C,$EB5,Контрагенты!$E:$E,$EC5,Контрагенты!$B:$B,CA$2))</f>
        <v>0</v>
      </c>
      <c r="CB5" s="33">
        <f>IF($EB5="","",SUMIFS(Контрагенты!$F:$F,Контрагенты!$I:$I,"Содержание штаба (OPEX)",Контрагенты!$C:$C,$EB5,Контрагенты!$E:$E,$EC5,Контрагенты!$B:$B,CB$2))</f>
        <v>0</v>
      </c>
      <c r="CC5" s="33">
        <f>IF($EB5="","",SUMIFS(Контрагенты!$F:$F,Контрагенты!$I:$I,"Содержание штаба (OPEX)",Контрагенты!$C:$C,$EB5,Контрагенты!$E:$E,$EC5,Контрагенты!$B:$B,CC$2))</f>
        <v>0</v>
      </c>
      <c r="CD5" s="33">
        <f>IF($EB5="","",SUMIFS(Контрагенты!$F:$F,Контрагенты!$I:$I,"Содержание штаба (OPEX)",Контрагенты!$C:$C,$EB5,Контрагенты!$E:$E,$EC5,Контрагенты!$B:$B,CD$2))</f>
        <v>0</v>
      </c>
      <c r="CE5" s="33">
        <f>IF($EB5="","",SUMIFS(Контрагенты!$F:$F,Контрагенты!$I:$I,"Содержание штаба (OPEX)",Контрагенты!$C:$C,$EB5,Контрагенты!$E:$E,$EC5,Контрагенты!$B:$B,CE$2))</f>
        <v>0</v>
      </c>
      <c r="CF5" s="33">
        <f>IF($EB5="","",SUMIFS(Контрагенты!$F:$F,Контрагенты!$I:$I,"Содержание штаба (OPEX)",Контрагенты!$C:$C,$EB5,Контрагенты!$E:$E,$EC5,Контрагенты!$B:$B,CF$2))</f>
        <v>0</v>
      </c>
      <c r="CG5" s="33">
        <f>IF($EB5="","",SUMIFS(Контрагенты!$F:$F,Контрагенты!$I:$I,"Содержание штаба (OPEX)",Контрагенты!$C:$C,$EB5,Контрагенты!$E:$E,$EC5,Контрагенты!$B:$B,CG$2))</f>
        <v>0</v>
      </c>
      <c r="CH5" s="33">
        <f>IF($EB5="","",SUMIFS(Контрагенты!$F:$F,Контрагенты!$I:$I,"Содержание штаба (OPEX)",Контрагенты!$C:$C,$EB5,Контрагенты!$E:$E,$EC5,Контрагенты!$B:$B,CH$2))</f>
        <v>0</v>
      </c>
      <c r="CI5" s="33">
        <f>IF($EB5="","",SUMIFS(Контрагенты!$F:$F,Контрагенты!$I:$I,"Содержание штаба (OPEX)",Контрагенты!$C:$C,$EB5,Контрагенты!$E:$E,$EC5,Контрагенты!$B:$B,CI$2))</f>
        <v>0</v>
      </c>
      <c r="CJ5" s="33">
        <f>IF($EB5="","",SUMIFS(Контрагенты!$F:$F,Контрагенты!$I:$I,"Содержание штаба (OPEX)",Контрагенты!$C:$C,$EB5,Контрагенты!$E:$E,$EC5,Контрагенты!$B:$B,CJ$2))</f>
        <v>0</v>
      </c>
      <c r="CK5" s="33">
        <f>IF($EB5="","",SUMIFS(Контрагенты!$F:$F,Контрагенты!$I:$I,"Содержание штаба (OPEX)",Контрагенты!$C:$C,$EB5,Контрагенты!$E:$E,$EC5,Контрагенты!$B:$B,CK$2))</f>
        <v>0</v>
      </c>
      <c r="CL5" s="33">
        <f>IF($EB5="","",SUMIFS(Контрагенты!$F:$F,Контрагенты!$I:$I,"Содержание штаба (OPEX)",Контрагенты!$C:$C,$EB5,Контрагенты!$E:$E,$EC5,Контрагенты!$B:$B,CL$2))</f>
        <v>0</v>
      </c>
      <c r="CM5" s="33">
        <f>IF($EB5="","",SUMIFS(Контрагенты!$F:$F,Контрагенты!$I:$I,"Содержание штаба (OPEX)",Контрагенты!$C:$C,$EB5,Контрагенты!$E:$E,$EC5,Контрагенты!$B:$B,CM$2))</f>
        <v>0</v>
      </c>
      <c r="CN5" s="33">
        <f>IF($EB5="","",SUMIFS(Контрагенты!$F:$F,Контрагенты!$I:$I,"Содержание штаба (OPEX)",Контрагенты!$C:$C,$EB5,Контрагенты!$E:$E,$EC5,Контрагенты!$B:$B,CN$2))</f>
        <v>0</v>
      </c>
      <c r="CO5" s="33">
        <f>IF($EB5="","",SUMIFS(Контрагенты!$F:$F,Контрагенты!$I:$I,"Содержание штаба (OPEX)",Контрагенты!$C:$C,$EB5,Контрагенты!$E:$E,$EC5,Контрагенты!$B:$B,CO$2))</f>
        <v>0</v>
      </c>
      <c r="CP5" s="33">
        <f>IF($EB5="","",SUMIFS(Контрагенты!$F:$F,Контрагенты!$I:$I,"Содержание штаба (OPEX)",Контрагенты!$C:$C,$EB5,Контрагенты!$E:$E,$EC5,Контрагенты!$B:$B,CP$2))</f>
        <v>0</v>
      </c>
      <c r="CQ5" s="33">
        <f>IF($EB5="","",SUMIFS(Контрагенты!$F:$F,Контрагенты!$I:$I,"Содержание штаба (OPEX)",Контрагенты!$C:$C,$EB5,Контрагенты!$E:$E,$EC5,Контрагенты!$B:$B,CQ$2))</f>
        <v>0</v>
      </c>
      <c r="CR5" s="33">
        <f>IF($EB5="","",SUMIFS(Контрагенты!$F:$F,Контрагенты!$I:$I,"Содержание штаба (OPEX)",Контрагенты!$C:$C,$EB5,Контрагенты!$E:$E,$EC5,Контрагенты!$B:$B,CR$2))</f>
        <v>0</v>
      </c>
      <c r="CS5" s="33">
        <f>IF($EB5="","",SUMIFS(Контрагенты!$F:$F,Контрагенты!$I:$I,"Содержание штаба (OPEX)",Контрагенты!$C:$C,$EB5,Контрагенты!$E:$E,$EC5,Контрагенты!$B:$B,CS$2))</f>
        <v>0</v>
      </c>
      <c r="CT5" s="33">
        <f>IF($EB5="","",SUMIFS(Контрагенты!$F:$F,Контрагенты!$I:$I,"Содержание штаба (OPEX)",Контрагенты!$C:$C,$EB5,Контрагенты!$E:$E,$EC5,Контрагенты!$B:$B,CT$2))</f>
        <v>0</v>
      </c>
      <c r="CU5" s="33">
        <f>IF($EB5="","",SUMIFS(Контрагенты!$F:$F,Контрагенты!$I:$I,"Содержание штаба (OPEX)",Контрагенты!$C:$C,$EB5,Контрагенты!$E:$E,$EC5,Контрагенты!$B:$B,CU$2))</f>
        <v>0</v>
      </c>
      <c r="CV5" s="33">
        <f>IF($EB5="","",SUMIFS(Контрагенты!$F:$F,Контрагенты!$I:$I,"Содержание штаба (OPEX)",Контрагенты!$C:$C,$EB5,Контрагенты!$E:$E,$EC5,Контрагенты!$B:$B,CV$2))</f>
        <v>0</v>
      </c>
      <c r="CW5" s="33">
        <f>IF($EB5="","",SUMIFS(Контрагенты!$F:$F,Контрагенты!$I:$I,"Содержание штаба (OPEX)",Контрагенты!$C:$C,$EB5,Контрагенты!$E:$E,$EC5,Контрагенты!$B:$B,CW$2))</f>
        <v>0</v>
      </c>
      <c r="CX5" s="33">
        <f>IF($EB5="","",SUMIFS(Контрагенты!$F:$F,Контрагенты!$I:$I,"Содержание штаба (OPEX)",Контрагенты!$C:$C,$EB5,Контрагенты!$E:$E,$EC5,Контрагенты!$B:$B,CX$2))</f>
        <v>0</v>
      </c>
      <c r="CY5" s="33">
        <f>IF($EB5="","",SUMIFS(Контрагенты!$F:$F,Контрагенты!$I:$I,"Содержание штаба (OPEX)",Контрагенты!$C:$C,$EB5,Контрагенты!$E:$E,$EC5,Контрагенты!$B:$B,CY$2))</f>
        <v>0</v>
      </c>
      <c r="CZ5" s="33">
        <f>IF($EB5="","",SUMIFS(Контрагенты!$F:$F,Контрагенты!$I:$I,"Содержание штаба (OPEX)",Контрагенты!$C:$C,$EB5,Контрагенты!$E:$E,$EC5,Контрагенты!$B:$B,CZ$2))</f>
        <v>0</v>
      </c>
      <c r="DA5" s="33">
        <f>IF($EB5="","",SUMIFS(Контрагенты!$F:$F,Контрагенты!$I:$I,"Содержание штаба (OPEX)",Контрагенты!$C:$C,$EB5,Контрагенты!$E:$E,$EC5,Контрагенты!$B:$B,DA$2))</f>
        <v>0</v>
      </c>
      <c r="DB5" s="33">
        <f>IF($EB5="","",SUMIFS(Контрагенты!$F:$F,Контрагенты!$I:$I,"Содержание штаба (OPEX)",Контрагенты!$C:$C,$EB5,Контрагенты!$E:$E,$EC5,Контрагенты!$B:$B,DB$2))</f>
        <v>0</v>
      </c>
      <c r="DC5" s="33">
        <f>IF($EB5="","",SUMIFS(Контрагенты!$F:$F,Контрагенты!$I:$I,"Содержание штаба (OPEX)",Контрагенты!$C:$C,$EB5,Контрагенты!$E:$E,$EC5,Контрагенты!$B:$B,DC$2))</f>
        <v>0</v>
      </c>
      <c r="DD5" s="33">
        <f>IF($EB5="","",SUMIFS(Контрагенты!$F:$F,Контрагенты!$I:$I,"Содержание штаба (OPEX)",Контрагенты!$C:$C,$EB5,Контрагенты!$E:$E,$EC5,Контрагенты!$B:$B,DD$2))</f>
        <v>0</v>
      </c>
      <c r="DE5" s="33">
        <f>IF($EB5="","",SUMIFS(Контрагенты!$F:$F,Контрагенты!$I:$I,"Содержание штаба (OPEX)",Контрагенты!$C:$C,$EB5,Контрагенты!$E:$E,$EC5,Контрагенты!$B:$B,DE$2))</f>
        <v>0</v>
      </c>
      <c r="DF5" s="33">
        <f>IF($EB5="","",SUMIFS(Контрагенты!$F:$F,Контрагенты!$I:$I,"Содержание штаба (OPEX)",Контрагенты!$C:$C,$EB5,Контрагенты!$E:$E,$EC5,Контрагенты!$B:$B,DF$2))</f>
        <v>0</v>
      </c>
      <c r="DG5" s="33">
        <f>IF($EB5="","",SUMIFS(Контрагенты!$F:$F,Контрагенты!$I:$I,"Содержание штаба (OPEX)",Контрагенты!$C:$C,$EB5,Контрагенты!$E:$E,$EC5,Контрагенты!$B:$B,DG$2))</f>
        <v>0</v>
      </c>
      <c r="DH5" s="33">
        <f>IF($EB5="","",SUMIFS(Контрагенты!$F:$F,Контрагенты!$I:$I,"Содержание штаба (OPEX)",Контрагенты!$C:$C,$EB5,Контрагенты!$E:$E,$EC5,Контрагенты!$B:$B,DH$2))</f>
        <v>0</v>
      </c>
      <c r="DI5" s="33">
        <f>IF($EB5="","",SUMIFS(Контрагенты!$F:$F,Контрагенты!$I:$I,"Содержание штаба (OPEX)",Контрагенты!$C:$C,$EB5,Контрагенты!$E:$E,$EC5,Контрагенты!$B:$B,DI$2))</f>
        <v>0</v>
      </c>
      <c r="DJ5" s="33">
        <f>IF($EB5="","",SUMIFS(Контрагенты!$F:$F,Контрагенты!$I:$I,"Содержание штаба (OPEX)",Контрагенты!$C:$C,$EB5,Контрагенты!$E:$E,$EC5,Контрагенты!$B:$B,DJ$2))</f>
        <v>0</v>
      </c>
      <c r="DK5" s="33">
        <f>IF($EB5="","",SUMIFS(Контрагенты!$F:$F,Контрагенты!$I:$I,"Содержание штаба (OPEX)",Контрагенты!$C:$C,$EB5,Контрагенты!$E:$E,$EC5,Контрагенты!$B:$B,DK$2))</f>
        <v>0</v>
      </c>
      <c r="DL5" s="33">
        <f>IF($EB5="","",SUMIFS(Контрагенты!$F:$F,Контрагенты!$I:$I,"Содержание штаба (OPEX)",Контрагенты!$C:$C,$EB5,Контрагенты!$E:$E,$EC5,Контрагенты!$B:$B,DL$2))</f>
        <v>0</v>
      </c>
      <c r="DM5" s="33">
        <f>IF($EB5="","",SUMIFS(Контрагенты!$F:$F,Контрагенты!$I:$I,"Содержание штаба (OPEX)",Контрагенты!$C:$C,$EB5,Контрагенты!$E:$E,$EC5,Контрагенты!$B:$B,DM$2))</f>
        <v>0</v>
      </c>
      <c r="DN5" s="33">
        <f>IF($EB5="","",SUMIFS(Контрагенты!$F:$F,Контрагенты!$I:$I,"Содержание штаба (OPEX)",Контрагенты!$C:$C,$EB5,Контрагенты!$E:$E,$EC5,Контрагенты!$B:$B,DN$2))</f>
        <v>0</v>
      </c>
      <c r="DO5" s="33">
        <f>IF($EB5="","",SUMIFS(Контрагенты!$F:$F,Контрагенты!$I:$I,"Содержание штаба (OPEX)",Контрагенты!$C:$C,$EB5,Контрагенты!$E:$E,$EC5,Контрагенты!$B:$B,DO$2))</f>
        <v>0</v>
      </c>
      <c r="DP5" s="33">
        <f>IF($EB5="","",SUMIFS(Контрагенты!$F:$F,Контрагенты!$I:$I,"Содержание штаба (OPEX)",Контрагенты!$C:$C,$EB5,Контрагенты!$E:$E,$EC5,Контрагенты!$B:$B,DP$2))</f>
        <v>0</v>
      </c>
      <c r="DQ5" s="33">
        <f>IF($EB5="","",SUMIFS(Контрагенты!$F:$F,Контрагенты!$I:$I,"Содержание штаба (OPEX)",Контрагенты!$C:$C,$EB5,Контрагенты!$E:$E,$EC5,Контрагенты!$B:$B,DQ$2))</f>
        <v>0</v>
      </c>
      <c r="DR5" s="33">
        <f>IF($EB5="","",SUMIFS(Контрагенты!$F:$F,Контрагенты!$I:$I,"Содержание штаба (OPEX)",Контрагенты!$C:$C,$EB5,Контрагенты!$E:$E,$EC5,Контрагенты!$B:$B,DR$2))</f>
        <v>0</v>
      </c>
      <c r="DS5" s="33">
        <f>IF($EB5="","",SUMIFS(Контрагенты!$F:$F,Контрагенты!$I:$I,"Содержание штаба (OPEX)",Контрагенты!$C:$C,$EB5,Контрагенты!$E:$E,$EC5,Контрагенты!$B:$B,DS$2))</f>
        <v>0</v>
      </c>
      <c r="DT5" s="33">
        <f>IF($EB5="","",SUMIFS(Контрагенты!$F:$F,Контрагенты!$I:$I,"Содержание штаба (OPEX)",Контрагенты!$C:$C,$EB5,Контрагенты!$E:$E,$EC5,Контрагенты!$B:$B,DT$2))</f>
        <v>0</v>
      </c>
      <c r="DU5" s="33">
        <f>IF($EB5="","",SUMIFS(Контрагенты!$F:$F,Контрагенты!$I:$I,"Содержание штаба (OPEX)",Контрагенты!$C:$C,$EB5,Контрагенты!$E:$E,$EC5,Контрагенты!$B:$B,DU$2))</f>
        <v>0</v>
      </c>
      <c r="DV5" s="33">
        <f>IF($EB5="","",SUMIFS(Контрагенты!$F:$F,Контрагенты!$I:$I,"Содержание штаба (OPEX)",Контрагенты!$C:$C,$EB5,Контрагенты!$E:$E,$EC5,Контрагенты!$B:$B,DV$2))</f>
        <v>0</v>
      </c>
      <c r="DW5" s="33">
        <f>IF($EB5="","",SUMIFS(Контрагенты!$F:$F,Контрагенты!$I:$I,"Содержание штаба (OPEX)",Контрагенты!$C:$C,$EB5,Контрагенты!$E:$E,$EC5,Контрагенты!$B:$B,DW$2))</f>
        <v>0</v>
      </c>
      <c r="DX5" s="33">
        <f>IF($EB5="","",SUMIFS(Контрагенты!$F:$F,Контрагенты!$I:$I,"Содержание штаба (OPEX)",Контрагенты!$C:$C,$EB5,Контрагенты!$E:$E,$EC5,Контрагенты!$B:$B,DX$2))</f>
        <v>0</v>
      </c>
      <c r="DY5" s="33">
        <f>IF($EB5="","",SUMIFS(Контрагенты!$F:$F,Контрагенты!$I:$I,"Содержание штаба (OPEX)",Контрагенты!$C:$C,$EB5,Контрагенты!$E:$E,$EC5,Контрагенты!$B:$B,DY$2))</f>
        <v>0</v>
      </c>
      <c r="DZ5" s="33">
        <f>IF($EB5="","",SUMIFS(Контрагенты!$F:$F,Контрагенты!$I:$I,"Содержание штаба (OPEX)",Контрагенты!$C:$C,$EB5,Контрагенты!$E:$E,$EC5,Контрагенты!$B:$B,DZ$2))</f>
        <v>0</v>
      </c>
      <c r="EB5" s="33" t="s">
        <v>203</v>
      </c>
      <c r="EC5" s="33" t="s">
        <v>239</v>
      </c>
    </row>
    <row r="6" spans="1:133" s="33" customFormat="1">
      <c r="H6" s="34" t="str">
        <f t="shared" ref="H6:H67" si="6">IF(A6="","",SUM(I6:DZ6))</f>
        <v/>
      </c>
    </row>
    <row r="7" spans="1:133" s="33" customFormat="1">
      <c r="H7" s="34" t="str">
        <f t="shared" si="6"/>
        <v/>
      </c>
    </row>
    <row r="8" spans="1:133" s="33" customFormat="1">
      <c r="H8" s="34" t="str">
        <f t="shared" si="6"/>
        <v/>
      </c>
    </row>
    <row r="9" spans="1:133" s="33" customFormat="1">
      <c r="H9" s="34" t="str">
        <f t="shared" si="6"/>
        <v/>
      </c>
    </row>
    <row r="10" spans="1:133" s="33" customFormat="1">
      <c r="H10" s="34" t="str">
        <f t="shared" si="6"/>
        <v/>
      </c>
    </row>
    <row r="11" spans="1:133" s="33" customFormat="1">
      <c r="H11" s="34" t="str">
        <f t="shared" si="6"/>
        <v/>
      </c>
    </row>
    <row r="12" spans="1:133" s="33" customFormat="1">
      <c r="H12" s="34" t="str">
        <f t="shared" si="6"/>
        <v/>
      </c>
    </row>
    <row r="13" spans="1:133" s="33" customFormat="1">
      <c r="H13" s="34" t="str">
        <f t="shared" si="6"/>
        <v/>
      </c>
    </row>
    <row r="14" spans="1:133" s="33" customFormat="1">
      <c r="H14" s="34" t="str">
        <f t="shared" si="6"/>
        <v/>
      </c>
    </row>
    <row r="15" spans="1:133" s="33" customFormat="1">
      <c r="H15" s="34" t="str">
        <f t="shared" si="6"/>
        <v/>
      </c>
    </row>
    <row r="16" spans="1:133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7">IF(A68="","",SUM(I68:DZ68))</f>
        <v/>
      </c>
    </row>
    <row r="69" spans="8:8">
      <c r="H69" s="34" t="str">
        <f t="shared" si="7"/>
        <v/>
      </c>
    </row>
    <row r="70" spans="8:8">
      <c r="H70" s="34" t="str">
        <f t="shared" si="7"/>
        <v/>
      </c>
    </row>
    <row r="71" spans="8:8">
      <c r="H71" s="34" t="str">
        <f t="shared" si="7"/>
        <v/>
      </c>
    </row>
    <row r="72" spans="8:8">
      <c r="H72" s="34" t="str">
        <f t="shared" si="7"/>
        <v/>
      </c>
    </row>
    <row r="73" spans="8:8">
      <c r="H73" s="34" t="str">
        <f t="shared" si="7"/>
        <v/>
      </c>
    </row>
    <row r="74" spans="8:8">
      <c r="H74" s="34" t="str">
        <f t="shared" si="7"/>
        <v/>
      </c>
    </row>
    <row r="75" spans="8:8">
      <c r="H75" s="34" t="str">
        <f t="shared" si="7"/>
        <v/>
      </c>
    </row>
    <row r="76" spans="8:8">
      <c r="H76" s="34" t="str">
        <f t="shared" si="7"/>
        <v/>
      </c>
    </row>
    <row r="77" spans="8:8">
      <c r="H77" s="34" t="str">
        <f t="shared" si="7"/>
        <v/>
      </c>
    </row>
    <row r="78" spans="8:8">
      <c r="H78" s="34" t="str">
        <f t="shared" si="7"/>
        <v/>
      </c>
    </row>
    <row r="79" spans="8:8">
      <c r="H79" s="34" t="str">
        <f t="shared" si="7"/>
        <v/>
      </c>
    </row>
    <row r="80" spans="8:8">
      <c r="H80" s="34" t="str">
        <f t="shared" si="7"/>
        <v/>
      </c>
    </row>
    <row r="81" spans="8:8">
      <c r="H81" s="34" t="str">
        <f t="shared" si="7"/>
        <v/>
      </c>
    </row>
    <row r="82" spans="8:8">
      <c r="H82" s="34" t="str">
        <f t="shared" si="7"/>
        <v/>
      </c>
    </row>
    <row r="83" spans="8:8">
      <c r="H83" s="34" t="str">
        <f t="shared" si="7"/>
        <v/>
      </c>
    </row>
    <row r="84" spans="8:8">
      <c r="H84" s="34" t="str">
        <f t="shared" si="7"/>
        <v/>
      </c>
    </row>
    <row r="85" spans="8:8">
      <c r="H85" s="34" t="str">
        <f t="shared" si="7"/>
        <v/>
      </c>
    </row>
    <row r="86" spans="8:8">
      <c r="H86" s="34" t="str">
        <f t="shared" si="7"/>
        <v/>
      </c>
    </row>
    <row r="87" spans="8:8">
      <c r="H87" s="34" t="str">
        <f t="shared" si="7"/>
        <v/>
      </c>
    </row>
    <row r="88" spans="8:8">
      <c r="H88" s="34" t="str">
        <f t="shared" si="7"/>
        <v/>
      </c>
    </row>
    <row r="89" spans="8:8">
      <c r="H89" s="34" t="str">
        <f t="shared" si="7"/>
        <v/>
      </c>
    </row>
    <row r="90" spans="8:8">
      <c r="H90" s="34" t="str">
        <f t="shared" si="7"/>
        <v/>
      </c>
    </row>
    <row r="91" spans="8:8">
      <c r="H91" s="34" t="str">
        <f t="shared" si="7"/>
        <v/>
      </c>
    </row>
    <row r="92" spans="8:8">
      <c r="H92" s="34" t="str">
        <f t="shared" si="7"/>
        <v/>
      </c>
    </row>
    <row r="93" spans="8:8">
      <c r="H93" s="34" t="str">
        <f t="shared" si="7"/>
        <v/>
      </c>
    </row>
    <row r="94" spans="8:8">
      <c r="H94" s="34" t="str">
        <f t="shared" si="7"/>
        <v/>
      </c>
    </row>
    <row r="95" spans="8:8">
      <c r="H95" s="34" t="str">
        <f t="shared" si="7"/>
        <v/>
      </c>
    </row>
    <row r="96" spans="8:8">
      <c r="H96" s="34" t="str">
        <f t="shared" si="7"/>
        <v/>
      </c>
    </row>
    <row r="97" spans="8:8">
      <c r="H97" s="34" t="str">
        <f t="shared" si="7"/>
        <v/>
      </c>
    </row>
    <row r="98" spans="8:8">
      <c r="H98" s="34" t="str">
        <f t="shared" si="7"/>
        <v/>
      </c>
    </row>
    <row r="99" spans="8:8">
      <c r="H99" s="34" t="str">
        <f t="shared" si="7"/>
        <v/>
      </c>
    </row>
    <row r="100" spans="8:8">
      <c r="H100" s="34" t="str">
        <f t="shared" si="7"/>
        <v/>
      </c>
    </row>
    <row r="101" spans="8:8">
      <c r="H101" s="34" t="str">
        <f t="shared" si="7"/>
        <v/>
      </c>
    </row>
    <row r="102" spans="8:8">
      <c r="H102" s="34" t="str">
        <f t="shared" si="7"/>
        <v/>
      </c>
    </row>
    <row r="103" spans="8:8">
      <c r="H103" s="34" t="str">
        <f t="shared" si="7"/>
        <v/>
      </c>
    </row>
    <row r="104" spans="8:8">
      <c r="H104" s="34" t="str">
        <f t="shared" si="7"/>
        <v/>
      </c>
    </row>
    <row r="105" spans="8:8">
      <c r="H105" s="34" t="str">
        <f t="shared" si="7"/>
        <v/>
      </c>
    </row>
    <row r="106" spans="8:8">
      <c r="H106" s="34" t="str">
        <f t="shared" si="7"/>
        <v/>
      </c>
    </row>
    <row r="107" spans="8:8">
      <c r="H107" s="34" t="str">
        <f t="shared" si="7"/>
        <v/>
      </c>
    </row>
    <row r="108" spans="8:8">
      <c r="H108" s="34" t="str">
        <f t="shared" si="7"/>
        <v/>
      </c>
    </row>
    <row r="109" spans="8:8">
      <c r="H109" s="34" t="str">
        <f t="shared" si="7"/>
        <v/>
      </c>
    </row>
    <row r="110" spans="8:8">
      <c r="H110" s="34" t="str">
        <f t="shared" si="7"/>
        <v/>
      </c>
    </row>
    <row r="111" spans="8:8">
      <c r="H111" s="34" t="str">
        <f t="shared" si="7"/>
        <v/>
      </c>
    </row>
    <row r="112" spans="8:8">
      <c r="H112" s="34" t="str">
        <f t="shared" si="7"/>
        <v/>
      </c>
    </row>
    <row r="113" spans="8:8">
      <c r="H113" s="34" t="str">
        <f t="shared" si="7"/>
        <v/>
      </c>
    </row>
    <row r="114" spans="8:8">
      <c r="H114" s="34" t="str">
        <f t="shared" si="7"/>
        <v/>
      </c>
    </row>
    <row r="115" spans="8:8">
      <c r="H115" s="34" t="str">
        <f t="shared" si="7"/>
        <v/>
      </c>
    </row>
    <row r="116" spans="8:8">
      <c r="H116" s="34" t="str">
        <f t="shared" si="7"/>
        <v/>
      </c>
    </row>
    <row r="117" spans="8:8">
      <c r="H117" s="34" t="str">
        <f t="shared" si="7"/>
        <v/>
      </c>
    </row>
    <row r="118" spans="8:8">
      <c r="H118" s="34" t="str">
        <f t="shared" si="7"/>
        <v/>
      </c>
    </row>
    <row r="119" spans="8:8">
      <c r="H119" s="34" t="str">
        <f t="shared" si="7"/>
        <v/>
      </c>
    </row>
    <row r="120" spans="8:8">
      <c r="H120" s="34" t="str">
        <f t="shared" si="7"/>
        <v/>
      </c>
    </row>
    <row r="121" spans="8:8">
      <c r="H121" s="34" t="str">
        <f t="shared" si="7"/>
        <v/>
      </c>
    </row>
    <row r="122" spans="8:8">
      <c r="H122" s="34" t="str">
        <f t="shared" si="7"/>
        <v/>
      </c>
    </row>
    <row r="123" spans="8:8">
      <c r="H123" s="34" t="str">
        <f t="shared" si="7"/>
        <v/>
      </c>
    </row>
    <row r="124" spans="8:8">
      <c r="H124" s="34" t="str">
        <f t="shared" si="7"/>
        <v/>
      </c>
    </row>
    <row r="125" spans="8:8">
      <c r="H125" s="34" t="str">
        <f t="shared" si="7"/>
        <v/>
      </c>
    </row>
    <row r="126" spans="8:8">
      <c r="H126" s="34" t="str">
        <f t="shared" si="7"/>
        <v/>
      </c>
    </row>
    <row r="127" spans="8:8">
      <c r="H127" s="34" t="str">
        <f t="shared" si="7"/>
        <v/>
      </c>
    </row>
    <row r="128" spans="8:8">
      <c r="H128" s="34" t="str">
        <f t="shared" si="7"/>
        <v/>
      </c>
    </row>
    <row r="129" spans="8:8">
      <c r="H129" s="34" t="str">
        <f t="shared" si="7"/>
        <v/>
      </c>
    </row>
    <row r="130" spans="8:8">
      <c r="H130" s="34" t="str">
        <f t="shared" si="7"/>
        <v/>
      </c>
    </row>
    <row r="131" spans="8:8">
      <c r="H131" s="34" t="str">
        <f t="shared" si="7"/>
        <v/>
      </c>
    </row>
    <row r="132" spans="8:8">
      <c r="H132" s="34" t="str">
        <f t="shared" ref="H132:H195" si="8">IF(A132="","",SUM(I132:DZ132))</f>
        <v/>
      </c>
    </row>
    <row r="133" spans="8:8">
      <c r="H133" s="34" t="str">
        <f t="shared" si="8"/>
        <v/>
      </c>
    </row>
    <row r="134" spans="8:8">
      <c r="H134" s="34" t="str">
        <f t="shared" si="8"/>
        <v/>
      </c>
    </row>
    <row r="135" spans="8:8">
      <c r="H135" s="34" t="str">
        <f t="shared" si="8"/>
        <v/>
      </c>
    </row>
    <row r="136" spans="8:8">
      <c r="H136" s="34" t="str">
        <f t="shared" si="8"/>
        <v/>
      </c>
    </row>
    <row r="137" spans="8:8">
      <c r="H137" s="34" t="str">
        <f t="shared" si="8"/>
        <v/>
      </c>
    </row>
    <row r="138" spans="8:8">
      <c r="H138" s="34" t="str">
        <f t="shared" si="8"/>
        <v/>
      </c>
    </row>
    <row r="139" spans="8:8">
      <c r="H139" s="34" t="str">
        <f t="shared" si="8"/>
        <v/>
      </c>
    </row>
    <row r="140" spans="8:8">
      <c r="H140" s="34" t="str">
        <f t="shared" si="8"/>
        <v/>
      </c>
    </row>
    <row r="141" spans="8:8">
      <c r="H141" s="34" t="str">
        <f t="shared" si="8"/>
        <v/>
      </c>
    </row>
    <row r="142" spans="8:8">
      <c r="H142" s="34" t="str">
        <f t="shared" si="8"/>
        <v/>
      </c>
    </row>
    <row r="143" spans="8:8">
      <c r="H143" s="34" t="str">
        <f t="shared" si="8"/>
        <v/>
      </c>
    </row>
    <row r="144" spans="8:8">
      <c r="H144" s="34" t="str">
        <f t="shared" si="8"/>
        <v/>
      </c>
    </row>
    <row r="145" spans="8:8">
      <c r="H145" s="34" t="str">
        <f t="shared" si="8"/>
        <v/>
      </c>
    </row>
    <row r="146" spans="8:8">
      <c r="H146" s="34" t="str">
        <f t="shared" si="8"/>
        <v/>
      </c>
    </row>
    <row r="147" spans="8:8">
      <c r="H147" s="34" t="str">
        <f t="shared" si="8"/>
        <v/>
      </c>
    </row>
    <row r="148" spans="8:8">
      <c r="H148" s="34" t="str">
        <f t="shared" si="8"/>
        <v/>
      </c>
    </row>
    <row r="149" spans="8:8">
      <c r="H149" s="34" t="str">
        <f t="shared" si="8"/>
        <v/>
      </c>
    </row>
    <row r="150" spans="8:8">
      <c r="H150" s="34" t="str">
        <f t="shared" si="8"/>
        <v/>
      </c>
    </row>
    <row r="151" spans="8:8">
      <c r="H151" s="34" t="str">
        <f t="shared" si="8"/>
        <v/>
      </c>
    </row>
    <row r="152" spans="8:8">
      <c r="H152" s="34" t="str">
        <f t="shared" si="8"/>
        <v/>
      </c>
    </row>
    <row r="153" spans="8:8">
      <c r="H153" s="34" t="str">
        <f t="shared" si="8"/>
        <v/>
      </c>
    </row>
    <row r="154" spans="8:8">
      <c r="H154" s="34" t="str">
        <f t="shared" si="8"/>
        <v/>
      </c>
    </row>
    <row r="155" spans="8:8">
      <c r="H155" s="34" t="str">
        <f t="shared" si="8"/>
        <v/>
      </c>
    </row>
    <row r="156" spans="8:8">
      <c r="H156" s="34" t="str">
        <f t="shared" si="8"/>
        <v/>
      </c>
    </row>
    <row r="157" spans="8:8">
      <c r="H157" s="34" t="str">
        <f t="shared" si="8"/>
        <v/>
      </c>
    </row>
    <row r="158" spans="8:8">
      <c r="H158" s="34" t="str">
        <f t="shared" si="8"/>
        <v/>
      </c>
    </row>
    <row r="159" spans="8:8">
      <c r="H159" s="34" t="str">
        <f t="shared" si="8"/>
        <v/>
      </c>
    </row>
    <row r="160" spans="8:8">
      <c r="H160" s="34" t="str">
        <f t="shared" si="8"/>
        <v/>
      </c>
    </row>
    <row r="161" spans="8:8">
      <c r="H161" s="34" t="str">
        <f t="shared" si="8"/>
        <v/>
      </c>
    </row>
    <row r="162" spans="8:8">
      <c r="H162" s="34" t="str">
        <f t="shared" si="8"/>
        <v/>
      </c>
    </row>
    <row r="163" spans="8:8">
      <c r="H163" s="34" t="str">
        <f t="shared" si="8"/>
        <v/>
      </c>
    </row>
    <row r="164" spans="8:8">
      <c r="H164" s="34" t="str">
        <f t="shared" si="8"/>
        <v/>
      </c>
    </row>
    <row r="165" spans="8:8">
      <c r="H165" s="34" t="str">
        <f t="shared" si="8"/>
        <v/>
      </c>
    </row>
    <row r="166" spans="8:8">
      <c r="H166" s="34" t="str">
        <f t="shared" si="8"/>
        <v/>
      </c>
    </row>
    <row r="167" spans="8:8">
      <c r="H167" s="34" t="str">
        <f t="shared" si="8"/>
        <v/>
      </c>
    </row>
    <row r="168" spans="8:8">
      <c r="H168" s="34" t="str">
        <f t="shared" si="8"/>
        <v/>
      </c>
    </row>
    <row r="169" spans="8:8">
      <c r="H169" s="34" t="str">
        <f t="shared" si="8"/>
        <v/>
      </c>
    </row>
    <row r="170" spans="8:8">
      <c r="H170" s="34" t="str">
        <f t="shared" si="8"/>
        <v/>
      </c>
    </row>
    <row r="171" spans="8:8">
      <c r="H171" s="34" t="str">
        <f t="shared" si="8"/>
        <v/>
      </c>
    </row>
    <row r="172" spans="8:8">
      <c r="H172" s="34" t="str">
        <f t="shared" si="8"/>
        <v/>
      </c>
    </row>
    <row r="173" spans="8:8">
      <c r="H173" s="34" t="str">
        <f t="shared" si="8"/>
        <v/>
      </c>
    </row>
    <row r="174" spans="8:8">
      <c r="H174" s="34" t="str">
        <f t="shared" si="8"/>
        <v/>
      </c>
    </row>
    <row r="175" spans="8:8">
      <c r="H175" s="34" t="str">
        <f t="shared" si="8"/>
        <v/>
      </c>
    </row>
    <row r="176" spans="8:8">
      <c r="H176" s="34" t="str">
        <f t="shared" si="8"/>
        <v/>
      </c>
    </row>
    <row r="177" spans="8:8">
      <c r="H177" s="34" t="str">
        <f t="shared" si="8"/>
        <v/>
      </c>
    </row>
    <row r="178" spans="8:8">
      <c r="H178" s="34" t="str">
        <f t="shared" si="8"/>
        <v/>
      </c>
    </row>
    <row r="179" spans="8:8">
      <c r="H179" s="34" t="str">
        <f t="shared" si="8"/>
        <v/>
      </c>
    </row>
    <row r="180" spans="8:8">
      <c r="H180" s="34" t="str">
        <f t="shared" si="8"/>
        <v/>
      </c>
    </row>
    <row r="181" spans="8:8">
      <c r="H181" s="34" t="str">
        <f t="shared" si="8"/>
        <v/>
      </c>
    </row>
    <row r="182" spans="8:8">
      <c r="H182" s="34" t="str">
        <f t="shared" si="8"/>
        <v/>
      </c>
    </row>
    <row r="183" spans="8:8">
      <c r="H183" s="34" t="str">
        <f t="shared" si="8"/>
        <v/>
      </c>
    </row>
    <row r="184" spans="8:8">
      <c r="H184" s="34" t="str">
        <f t="shared" si="8"/>
        <v/>
      </c>
    </row>
    <row r="185" spans="8:8">
      <c r="H185" s="34" t="str">
        <f t="shared" si="8"/>
        <v/>
      </c>
    </row>
    <row r="186" spans="8:8">
      <c r="H186" s="34" t="str">
        <f t="shared" si="8"/>
        <v/>
      </c>
    </row>
    <row r="187" spans="8:8">
      <c r="H187" s="34" t="str">
        <f t="shared" si="8"/>
        <v/>
      </c>
    </row>
    <row r="188" spans="8:8">
      <c r="H188" s="34" t="str">
        <f t="shared" si="8"/>
        <v/>
      </c>
    </row>
    <row r="189" spans="8:8">
      <c r="H189" s="34" t="str">
        <f t="shared" si="8"/>
        <v/>
      </c>
    </row>
    <row r="190" spans="8:8">
      <c r="H190" s="34" t="str">
        <f t="shared" si="8"/>
        <v/>
      </c>
    </row>
    <row r="191" spans="8:8">
      <c r="H191" s="34" t="str">
        <f t="shared" si="8"/>
        <v/>
      </c>
    </row>
    <row r="192" spans="8:8">
      <c r="H192" s="34" t="str">
        <f t="shared" si="8"/>
        <v/>
      </c>
    </row>
    <row r="193" spans="8:8">
      <c r="H193" s="34" t="str">
        <f t="shared" si="8"/>
        <v/>
      </c>
    </row>
    <row r="194" spans="8:8">
      <c r="H194" s="34" t="str">
        <f t="shared" si="8"/>
        <v/>
      </c>
    </row>
    <row r="195" spans="8:8">
      <c r="H195" s="34" t="str">
        <f t="shared" si="8"/>
        <v/>
      </c>
    </row>
    <row r="196" spans="8:8">
      <c r="H196" s="34" t="str">
        <f t="shared" ref="H196:H259" si="9">IF(A196="","",SUM(I196:DZ196))</f>
        <v/>
      </c>
    </row>
    <row r="197" spans="8:8">
      <c r="H197" s="34" t="str">
        <f t="shared" si="9"/>
        <v/>
      </c>
    </row>
    <row r="198" spans="8:8">
      <c r="H198" s="34" t="str">
        <f t="shared" si="9"/>
        <v/>
      </c>
    </row>
    <row r="199" spans="8:8">
      <c r="H199" s="34" t="str">
        <f t="shared" si="9"/>
        <v/>
      </c>
    </row>
    <row r="200" spans="8:8">
      <c r="H200" s="34" t="str">
        <f t="shared" si="9"/>
        <v/>
      </c>
    </row>
    <row r="201" spans="8:8">
      <c r="H201" s="34" t="str">
        <f t="shared" si="9"/>
        <v/>
      </c>
    </row>
    <row r="202" spans="8:8">
      <c r="H202" s="34" t="str">
        <f t="shared" si="9"/>
        <v/>
      </c>
    </row>
    <row r="203" spans="8:8">
      <c r="H203" s="34" t="str">
        <f t="shared" si="9"/>
        <v/>
      </c>
    </row>
    <row r="204" spans="8:8">
      <c r="H204" s="34" t="str">
        <f t="shared" si="9"/>
        <v/>
      </c>
    </row>
    <row r="205" spans="8:8">
      <c r="H205" s="34" t="str">
        <f t="shared" si="9"/>
        <v/>
      </c>
    </row>
    <row r="206" spans="8:8">
      <c r="H206" s="34" t="str">
        <f t="shared" si="9"/>
        <v/>
      </c>
    </row>
    <row r="207" spans="8:8">
      <c r="H207" s="34" t="str">
        <f t="shared" si="9"/>
        <v/>
      </c>
    </row>
    <row r="208" spans="8:8">
      <c r="H208" s="34" t="str">
        <f t="shared" si="9"/>
        <v/>
      </c>
    </row>
    <row r="209" spans="8:8">
      <c r="H209" s="34" t="str">
        <f t="shared" si="9"/>
        <v/>
      </c>
    </row>
    <row r="210" spans="8:8">
      <c r="H210" s="34" t="str">
        <f t="shared" si="9"/>
        <v/>
      </c>
    </row>
    <row r="211" spans="8:8">
      <c r="H211" s="34" t="str">
        <f t="shared" si="9"/>
        <v/>
      </c>
    </row>
    <row r="212" spans="8:8">
      <c r="H212" s="34" t="str">
        <f t="shared" si="9"/>
        <v/>
      </c>
    </row>
    <row r="213" spans="8:8">
      <c r="H213" s="34" t="str">
        <f t="shared" si="9"/>
        <v/>
      </c>
    </row>
    <row r="214" spans="8:8">
      <c r="H214" s="34" t="str">
        <f t="shared" si="9"/>
        <v/>
      </c>
    </row>
    <row r="215" spans="8:8">
      <c r="H215" s="34" t="str">
        <f t="shared" si="9"/>
        <v/>
      </c>
    </row>
    <row r="216" spans="8:8">
      <c r="H216" s="34" t="str">
        <f t="shared" si="9"/>
        <v/>
      </c>
    </row>
    <row r="217" spans="8:8">
      <c r="H217" s="34" t="str">
        <f t="shared" si="9"/>
        <v/>
      </c>
    </row>
    <row r="218" spans="8:8">
      <c r="H218" s="34" t="str">
        <f t="shared" si="9"/>
        <v/>
      </c>
    </row>
    <row r="219" spans="8:8">
      <c r="H219" s="34" t="str">
        <f t="shared" si="9"/>
        <v/>
      </c>
    </row>
    <row r="220" spans="8:8">
      <c r="H220" s="34" t="str">
        <f t="shared" si="9"/>
        <v/>
      </c>
    </row>
    <row r="221" spans="8:8">
      <c r="H221" s="34" t="str">
        <f t="shared" si="9"/>
        <v/>
      </c>
    </row>
    <row r="222" spans="8:8">
      <c r="H222" s="34" t="str">
        <f t="shared" si="9"/>
        <v/>
      </c>
    </row>
    <row r="223" spans="8:8">
      <c r="H223" s="34" t="str">
        <f t="shared" si="9"/>
        <v/>
      </c>
    </row>
    <row r="224" spans="8:8">
      <c r="H224" s="34" t="str">
        <f t="shared" si="9"/>
        <v/>
      </c>
    </row>
    <row r="225" spans="8:8">
      <c r="H225" s="34" t="str">
        <f t="shared" si="9"/>
        <v/>
      </c>
    </row>
    <row r="226" spans="8:8">
      <c r="H226" s="34" t="str">
        <f t="shared" si="9"/>
        <v/>
      </c>
    </row>
    <row r="227" spans="8:8">
      <c r="H227" s="34" t="str">
        <f t="shared" si="9"/>
        <v/>
      </c>
    </row>
    <row r="228" spans="8:8">
      <c r="H228" s="34" t="str">
        <f t="shared" si="9"/>
        <v/>
      </c>
    </row>
    <row r="229" spans="8:8">
      <c r="H229" s="34" t="str">
        <f t="shared" si="9"/>
        <v/>
      </c>
    </row>
    <row r="230" spans="8:8">
      <c r="H230" s="34" t="str">
        <f t="shared" si="9"/>
        <v/>
      </c>
    </row>
    <row r="231" spans="8:8">
      <c r="H231" s="34" t="str">
        <f t="shared" si="9"/>
        <v/>
      </c>
    </row>
    <row r="232" spans="8:8">
      <c r="H232" s="34" t="str">
        <f t="shared" si="9"/>
        <v/>
      </c>
    </row>
    <row r="233" spans="8:8">
      <c r="H233" s="34" t="str">
        <f t="shared" si="9"/>
        <v/>
      </c>
    </row>
    <row r="234" spans="8:8">
      <c r="H234" s="34" t="str">
        <f t="shared" si="9"/>
        <v/>
      </c>
    </row>
    <row r="235" spans="8:8">
      <c r="H235" s="34" t="str">
        <f t="shared" si="9"/>
        <v/>
      </c>
    </row>
    <row r="236" spans="8:8">
      <c r="H236" s="34" t="str">
        <f t="shared" si="9"/>
        <v/>
      </c>
    </row>
    <row r="237" spans="8:8">
      <c r="H237" s="34" t="str">
        <f t="shared" si="9"/>
        <v/>
      </c>
    </row>
    <row r="238" spans="8:8">
      <c r="H238" s="34" t="str">
        <f t="shared" si="9"/>
        <v/>
      </c>
    </row>
    <row r="239" spans="8:8">
      <c r="H239" s="34" t="str">
        <f t="shared" si="9"/>
        <v/>
      </c>
    </row>
    <row r="240" spans="8:8">
      <c r="H240" s="34" t="str">
        <f t="shared" si="9"/>
        <v/>
      </c>
    </row>
    <row r="241" spans="8:8">
      <c r="H241" s="34" t="str">
        <f t="shared" si="9"/>
        <v/>
      </c>
    </row>
    <row r="242" spans="8:8">
      <c r="H242" s="34" t="str">
        <f t="shared" si="9"/>
        <v/>
      </c>
    </row>
    <row r="243" spans="8:8">
      <c r="H243" s="34" t="str">
        <f t="shared" si="9"/>
        <v/>
      </c>
    </row>
    <row r="244" spans="8:8">
      <c r="H244" s="34" t="str">
        <f t="shared" si="9"/>
        <v/>
      </c>
    </row>
    <row r="245" spans="8:8">
      <c r="H245" s="34" t="str">
        <f t="shared" si="9"/>
        <v/>
      </c>
    </row>
    <row r="246" spans="8:8">
      <c r="H246" s="34" t="str">
        <f t="shared" si="9"/>
        <v/>
      </c>
    </row>
    <row r="247" spans="8:8">
      <c r="H247" s="34" t="str">
        <f t="shared" si="9"/>
        <v/>
      </c>
    </row>
    <row r="248" spans="8:8">
      <c r="H248" s="34" t="str">
        <f t="shared" si="9"/>
        <v/>
      </c>
    </row>
    <row r="249" spans="8:8">
      <c r="H249" s="34" t="str">
        <f t="shared" si="9"/>
        <v/>
      </c>
    </row>
    <row r="250" spans="8:8">
      <c r="H250" s="34" t="str">
        <f t="shared" si="9"/>
        <v/>
      </c>
    </row>
    <row r="251" spans="8:8">
      <c r="H251" s="34" t="str">
        <f t="shared" si="9"/>
        <v/>
      </c>
    </row>
    <row r="252" spans="8:8">
      <c r="H252" s="34" t="str">
        <f t="shared" si="9"/>
        <v/>
      </c>
    </row>
    <row r="253" spans="8:8">
      <c r="H253" s="34" t="str">
        <f t="shared" si="9"/>
        <v/>
      </c>
    </row>
    <row r="254" spans="8:8">
      <c r="H254" s="34" t="str">
        <f t="shared" si="9"/>
        <v/>
      </c>
    </row>
    <row r="255" spans="8:8">
      <c r="H255" s="34" t="str">
        <f t="shared" si="9"/>
        <v/>
      </c>
    </row>
    <row r="256" spans="8:8">
      <c r="H256" s="34" t="str">
        <f t="shared" si="9"/>
        <v/>
      </c>
    </row>
    <row r="257" spans="8:8">
      <c r="H257" s="34" t="str">
        <f t="shared" si="9"/>
        <v/>
      </c>
    </row>
    <row r="258" spans="8:8">
      <c r="H258" s="34" t="str">
        <f t="shared" si="9"/>
        <v/>
      </c>
    </row>
    <row r="259" spans="8:8">
      <c r="H259" s="34" t="str">
        <f t="shared" si="9"/>
        <v/>
      </c>
    </row>
    <row r="260" spans="8:8">
      <c r="H260" s="34" t="str">
        <f t="shared" ref="H260:H323" si="10">IF(A260="","",SUM(I260:DZ260))</f>
        <v/>
      </c>
    </row>
    <row r="261" spans="8:8">
      <c r="H261" s="34" t="str">
        <f t="shared" si="10"/>
        <v/>
      </c>
    </row>
    <row r="262" spans="8:8">
      <c r="H262" s="34" t="str">
        <f t="shared" si="10"/>
        <v/>
      </c>
    </row>
    <row r="263" spans="8:8">
      <c r="H263" s="34" t="str">
        <f t="shared" si="10"/>
        <v/>
      </c>
    </row>
    <row r="264" spans="8:8">
      <c r="H264" s="34" t="str">
        <f t="shared" si="10"/>
        <v/>
      </c>
    </row>
    <row r="265" spans="8:8">
      <c r="H265" s="34" t="str">
        <f t="shared" si="10"/>
        <v/>
      </c>
    </row>
    <row r="266" spans="8:8">
      <c r="H266" s="34" t="str">
        <f t="shared" si="10"/>
        <v/>
      </c>
    </row>
    <row r="267" spans="8:8">
      <c r="H267" s="34" t="str">
        <f t="shared" si="10"/>
        <v/>
      </c>
    </row>
    <row r="268" spans="8:8">
      <c r="H268" s="34" t="str">
        <f t="shared" si="10"/>
        <v/>
      </c>
    </row>
    <row r="269" spans="8:8">
      <c r="H269" s="34" t="str">
        <f t="shared" si="10"/>
        <v/>
      </c>
    </row>
    <row r="270" spans="8:8">
      <c r="H270" s="34" t="str">
        <f t="shared" si="10"/>
        <v/>
      </c>
    </row>
    <row r="271" spans="8:8">
      <c r="H271" s="34" t="str">
        <f t="shared" si="10"/>
        <v/>
      </c>
    </row>
    <row r="272" spans="8:8">
      <c r="H272" s="34" t="str">
        <f t="shared" si="10"/>
        <v/>
      </c>
    </row>
    <row r="273" spans="8:8">
      <c r="H273" s="34" t="str">
        <f t="shared" si="10"/>
        <v/>
      </c>
    </row>
    <row r="274" spans="8:8">
      <c r="H274" s="34" t="str">
        <f t="shared" si="10"/>
        <v/>
      </c>
    </row>
    <row r="275" spans="8:8">
      <c r="H275" s="34" t="str">
        <f t="shared" si="10"/>
        <v/>
      </c>
    </row>
    <row r="276" spans="8:8">
      <c r="H276" s="34" t="str">
        <f t="shared" si="10"/>
        <v/>
      </c>
    </row>
    <row r="277" spans="8:8">
      <c r="H277" s="34" t="str">
        <f t="shared" si="10"/>
        <v/>
      </c>
    </row>
    <row r="278" spans="8:8">
      <c r="H278" s="34" t="str">
        <f t="shared" si="10"/>
        <v/>
      </c>
    </row>
    <row r="279" spans="8:8">
      <c r="H279" s="34" t="str">
        <f t="shared" si="10"/>
        <v/>
      </c>
    </row>
    <row r="280" spans="8:8">
      <c r="H280" s="34" t="str">
        <f t="shared" si="10"/>
        <v/>
      </c>
    </row>
    <row r="281" spans="8:8">
      <c r="H281" s="34" t="str">
        <f t="shared" si="10"/>
        <v/>
      </c>
    </row>
    <row r="282" spans="8:8">
      <c r="H282" s="34" t="str">
        <f t="shared" si="10"/>
        <v/>
      </c>
    </row>
    <row r="283" spans="8:8">
      <c r="H283" s="34" t="str">
        <f t="shared" si="10"/>
        <v/>
      </c>
    </row>
    <row r="284" spans="8:8">
      <c r="H284" s="34" t="str">
        <f t="shared" si="10"/>
        <v/>
      </c>
    </row>
    <row r="285" spans="8:8">
      <c r="H285" s="34" t="str">
        <f t="shared" si="10"/>
        <v/>
      </c>
    </row>
    <row r="286" spans="8:8">
      <c r="H286" s="34" t="str">
        <f t="shared" si="10"/>
        <v/>
      </c>
    </row>
    <row r="287" spans="8:8">
      <c r="H287" s="34" t="str">
        <f t="shared" si="10"/>
        <v/>
      </c>
    </row>
    <row r="288" spans="8:8">
      <c r="H288" s="34" t="str">
        <f t="shared" si="10"/>
        <v/>
      </c>
    </row>
    <row r="289" spans="8:8">
      <c r="H289" s="34" t="str">
        <f t="shared" si="10"/>
        <v/>
      </c>
    </row>
    <row r="290" spans="8:8">
      <c r="H290" s="34" t="str">
        <f t="shared" si="10"/>
        <v/>
      </c>
    </row>
    <row r="291" spans="8:8">
      <c r="H291" s="34" t="str">
        <f t="shared" si="10"/>
        <v/>
      </c>
    </row>
    <row r="292" spans="8:8">
      <c r="H292" s="34" t="str">
        <f t="shared" si="10"/>
        <v/>
      </c>
    </row>
    <row r="293" spans="8:8">
      <c r="H293" s="34" t="str">
        <f t="shared" si="10"/>
        <v/>
      </c>
    </row>
    <row r="294" spans="8:8">
      <c r="H294" s="34" t="str">
        <f t="shared" si="10"/>
        <v/>
      </c>
    </row>
    <row r="295" spans="8:8">
      <c r="H295" s="34" t="str">
        <f t="shared" si="10"/>
        <v/>
      </c>
    </row>
    <row r="296" spans="8:8">
      <c r="H296" s="34" t="str">
        <f t="shared" si="10"/>
        <v/>
      </c>
    </row>
    <row r="297" spans="8:8">
      <c r="H297" s="34" t="str">
        <f t="shared" si="10"/>
        <v/>
      </c>
    </row>
    <row r="298" spans="8:8">
      <c r="H298" s="34" t="str">
        <f t="shared" si="10"/>
        <v/>
      </c>
    </row>
    <row r="299" spans="8:8">
      <c r="H299" s="34" t="str">
        <f t="shared" si="10"/>
        <v/>
      </c>
    </row>
    <row r="300" spans="8:8">
      <c r="H300" s="34" t="str">
        <f t="shared" si="10"/>
        <v/>
      </c>
    </row>
    <row r="301" spans="8:8">
      <c r="H301" s="34" t="str">
        <f t="shared" si="10"/>
        <v/>
      </c>
    </row>
    <row r="302" spans="8:8">
      <c r="H302" s="34" t="str">
        <f t="shared" si="10"/>
        <v/>
      </c>
    </row>
    <row r="303" spans="8:8">
      <c r="H303" s="34" t="str">
        <f t="shared" si="10"/>
        <v/>
      </c>
    </row>
    <row r="304" spans="8:8">
      <c r="H304" s="34" t="str">
        <f t="shared" si="10"/>
        <v/>
      </c>
    </row>
    <row r="305" spans="8:8">
      <c r="H305" s="34" t="str">
        <f t="shared" si="10"/>
        <v/>
      </c>
    </row>
    <row r="306" spans="8:8">
      <c r="H306" s="34" t="str">
        <f t="shared" si="10"/>
        <v/>
      </c>
    </row>
    <row r="307" spans="8:8">
      <c r="H307" s="34" t="str">
        <f t="shared" si="10"/>
        <v/>
      </c>
    </row>
    <row r="308" spans="8:8">
      <c r="H308" s="34" t="str">
        <f t="shared" si="10"/>
        <v/>
      </c>
    </row>
    <row r="309" spans="8:8">
      <c r="H309" s="34" t="str">
        <f t="shared" si="10"/>
        <v/>
      </c>
    </row>
    <row r="310" spans="8:8">
      <c r="H310" s="34" t="str">
        <f t="shared" si="10"/>
        <v/>
      </c>
    </row>
    <row r="311" spans="8:8">
      <c r="H311" s="34" t="str">
        <f t="shared" si="10"/>
        <v/>
      </c>
    </row>
    <row r="312" spans="8:8">
      <c r="H312" s="34" t="str">
        <f t="shared" si="10"/>
        <v/>
      </c>
    </row>
    <row r="313" spans="8:8">
      <c r="H313" s="34" t="str">
        <f t="shared" si="10"/>
        <v/>
      </c>
    </row>
    <row r="314" spans="8:8">
      <c r="H314" s="34" t="str">
        <f t="shared" si="10"/>
        <v/>
      </c>
    </row>
    <row r="315" spans="8:8">
      <c r="H315" s="34" t="str">
        <f t="shared" si="10"/>
        <v/>
      </c>
    </row>
    <row r="316" spans="8:8">
      <c r="H316" s="34" t="str">
        <f t="shared" si="10"/>
        <v/>
      </c>
    </row>
    <row r="317" spans="8:8">
      <c r="H317" s="34" t="str">
        <f t="shared" si="10"/>
        <v/>
      </c>
    </row>
    <row r="318" spans="8:8">
      <c r="H318" s="34" t="str">
        <f t="shared" si="10"/>
        <v/>
      </c>
    </row>
    <row r="319" spans="8:8">
      <c r="H319" s="34" t="str">
        <f t="shared" si="10"/>
        <v/>
      </c>
    </row>
    <row r="320" spans="8:8">
      <c r="H320" s="34" t="str">
        <f t="shared" si="10"/>
        <v/>
      </c>
    </row>
    <row r="321" spans="8:8">
      <c r="H321" s="34" t="str">
        <f t="shared" si="10"/>
        <v/>
      </c>
    </row>
    <row r="322" spans="8:8">
      <c r="H322" s="34" t="str">
        <f t="shared" si="10"/>
        <v/>
      </c>
    </row>
    <row r="323" spans="8:8">
      <c r="H323" s="34" t="str">
        <f t="shared" si="10"/>
        <v/>
      </c>
    </row>
    <row r="324" spans="8:8">
      <c r="H324" s="34" t="str">
        <f t="shared" ref="H324:H387" si="11">IF(A324="","",SUM(I324:DZ324))</f>
        <v/>
      </c>
    </row>
    <row r="325" spans="8:8">
      <c r="H325" s="34" t="str">
        <f t="shared" si="11"/>
        <v/>
      </c>
    </row>
    <row r="326" spans="8:8">
      <c r="H326" s="34" t="str">
        <f t="shared" si="11"/>
        <v/>
      </c>
    </row>
    <row r="327" spans="8:8">
      <c r="H327" s="34" t="str">
        <f t="shared" si="11"/>
        <v/>
      </c>
    </row>
    <row r="328" spans="8:8">
      <c r="H328" s="34" t="str">
        <f t="shared" si="11"/>
        <v/>
      </c>
    </row>
    <row r="329" spans="8:8">
      <c r="H329" s="34" t="str">
        <f t="shared" si="11"/>
        <v/>
      </c>
    </row>
    <row r="330" spans="8:8">
      <c r="H330" s="34" t="str">
        <f t="shared" si="11"/>
        <v/>
      </c>
    </row>
    <row r="331" spans="8:8">
      <c r="H331" s="34" t="str">
        <f t="shared" si="11"/>
        <v/>
      </c>
    </row>
    <row r="332" spans="8:8">
      <c r="H332" s="34" t="str">
        <f t="shared" si="11"/>
        <v/>
      </c>
    </row>
    <row r="333" spans="8:8">
      <c r="H333" s="34" t="str">
        <f t="shared" si="11"/>
        <v/>
      </c>
    </row>
    <row r="334" spans="8:8">
      <c r="H334" s="34" t="str">
        <f t="shared" si="11"/>
        <v/>
      </c>
    </row>
    <row r="335" spans="8:8">
      <c r="H335" s="34" t="str">
        <f t="shared" si="11"/>
        <v/>
      </c>
    </row>
    <row r="336" spans="8:8">
      <c r="H336" s="34" t="str">
        <f t="shared" si="11"/>
        <v/>
      </c>
    </row>
    <row r="337" spans="8:8">
      <c r="H337" s="34" t="str">
        <f t="shared" si="11"/>
        <v/>
      </c>
    </row>
    <row r="338" spans="8:8">
      <c r="H338" s="34" t="str">
        <f t="shared" si="11"/>
        <v/>
      </c>
    </row>
    <row r="339" spans="8:8">
      <c r="H339" s="34" t="str">
        <f t="shared" si="11"/>
        <v/>
      </c>
    </row>
    <row r="340" spans="8:8">
      <c r="H340" s="34" t="str">
        <f t="shared" si="11"/>
        <v/>
      </c>
    </row>
    <row r="341" spans="8:8">
      <c r="H341" s="34" t="str">
        <f t="shared" si="11"/>
        <v/>
      </c>
    </row>
    <row r="342" spans="8:8">
      <c r="H342" s="34" t="str">
        <f t="shared" si="11"/>
        <v/>
      </c>
    </row>
    <row r="343" spans="8:8">
      <c r="H343" s="34" t="str">
        <f t="shared" si="11"/>
        <v/>
      </c>
    </row>
    <row r="344" spans="8:8">
      <c r="H344" s="34" t="str">
        <f t="shared" si="11"/>
        <v/>
      </c>
    </row>
    <row r="345" spans="8:8">
      <c r="H345" s="34" t="str">
        <f t="shared" si="11"/>
        <v/>
      </c>
    </row>
    <row r="346" spans="8:8">
      <c r="H346" s="34" t="str">
        <f t="shared" si="11"/>
        <v/>
      </c>
    </row>
    <row r="347" spans="8:8">
      <c r="H347" s="34" t="str">
        <f t="shared" si="11"/>
        <v/>
      </c>
    </row>
    <row r="348" spans="8:8">
      <c r="H348" s="34" t="str">
        <f t="shared" si="11"/>
        <v/>
      </c>
    </row>
    <row r="349" spans="8:8">
      <c r="H349" s="34" t="str">
        <f t="shared" si="11"/>
        <v/>
      </c>
    </row>
    <row r="350" spans="8:8">
      <c r="H350" s="34" t="str">
        <f t="shared" si="11"/>
        <v/>
      </c>
    </row>
    <row r="351" spans="8:8">
      <c r="H351" s="34" t="str">
        <f t="shared" si="11"/>
        <v/>
      </c>
    </row>
    <row r="352" spans="8:8">
      <c r="H352" s="34" t="str">
        <f t="shared" si="11"/>
        <v/>
      </c>
    </row>
    <row r="353" spans="8:8">
      <c r="H353" s="34" t="str">
        <f t="shared" si="11"/>
        <v/>
      </c>
    </row>
    <row r="354" spans="8:8">
      <c r="H354" s="34" t="str">
        <f t="shared" si="11"/>
        <v/>
      </c>
    </row>
    <row r="355" spans="8:8">
      <c r="H355" s="34" t="str">
        <f t="shared" si="11"/>
        <v/>
      </c>
    </row>
    <row r="356" spans="8:8">
      <c r="H356" s="34" t="str">
        <f t="shared" si="11"/>
        <v/>
      </c>
    </row>
    <row r="357" spans="8:8">
      <c r="H357" s="34" t="str">
        <f t="shared" si="11"/>
        <v/>
      </c>
    </row>
    <row r="358" spans="8:8">
      <c r="H358" s="34" t="str">
        <f t="shared" si="11"/>
        <v/>
      </c>
    </row>
    <row r="359" spans="8:8">
      <c r="H359" s="34" t="str">
        <f t="shared" si="11"/>
        <v/>
      </c>
    </row>
    <row r="360" spans="8:8">
      <c r="H360" s="34" t="str">
        <f t="shared" si="11"/>
        <v/>
      </c>
    </row>
    <row r="361" spans="8:8">
      <c r="H361" s="34" t="str">
        <f t="shared" si="11"/>
        <v/>
      </c>
    </row>
    <row r="362" spans="8:8">
      <c r="H362" s="34" t="str">
        <f t="shared" si="11"/>
        <v/>
      </c>
    </row>
    <row r="363" spans="8:8">
      <c r="H363" s="34" t="str">
        <f t="shared" si="11"/>
        <v/>
      </c>
    </row>
    <row r="364" spans="8:8">
      <c r="H364" s="34" t="str">
        <f t="shared" si="11"/>
        <v/>
      </c>
    </row>
    <row r="365" spans="8:8">
      <c r="H365" s="34" t="str">
        <f t="shared" si="11"/>
        <v/>
      </c>
    </row>
    <row r="366" spans="8:8">
      <c r="H366" s="34" t="str">
        <f t="shared" si="11"/>
        <v/>
      </c>
    </row>
    <row r="367" spans="8:8">
      <c r="H367" s="34" t="str">
        <f t="shared" si="11"/>
        <v/>
      </c>
    </row>
    <row r="368" spans="8:8">
      <c r="H368" s="34" t="str">
        <f t="shared" si="11"/>
        <v/>
      </c>
    </row>
    <row r="369" spans="8:8">
      <c r="H369" s="34" t="str">
        <f t="shared" si="11"/>
        <v/>
      </c>
    </row>
    <row r="370" spans="8:8">
      <c r="H370" s="34" t="str">
        <f t="shared" si="11"/>
        <v/>
      </c>
    </row>
    <row r="371" spans="8:8">
      <c r="H371" s="34" t="str">
        <f t="shared" si="11"/>
        <v/>
      </c>
    </row>
    <row r="372" spans="8:8">
      <c r="H372" s="34" t="str">
        <f t="shared" si="11"/>
        <v/>
      </c>
    </row>
    <row r="373" spans="8:8">
      <c r="H373" s="34" t="str">
        <f t="shared" si="11"/>
        <v/>
      </c>
    </row>
    <row r="374" spans="8:8">
      <c r="H374" s="34" t="str">
        <f t="shared" si="11"/>
        <v/>
      </c>
    </row>
    <row r="375" spans="8:8">
      <c r="H375" s="34" t="str">
        <f t="shared" si="11"/>
        <v/>
      </c>
    </row>
    <row r="376" spans="8:8">
      <c r="H376" s="34" t="str">
        <f t="shared" si="11"/>
        <v/>
      </c>
    </row>
    <row r="377" spans="8:8">
      <c r="H377" s="34" t="str">
        <f t="shared" si="11"/>
        <v/>
      </c>
    </row>
    <row r="378" spans="8:8">
      <c r="H378" s="34" t="str">
        <f t="shared" si="11"/>
        <v/>
      </c>
    </row>
    <row r="379" spans="8:8">
      <c r="H379" s="34" t="str">
        <f t="shared" si="11"/>
        <v/>
      </c>
    </row>
    <row r="380" spans="8:8">
      <c r="H380" s="34" t="str">
        <f t="shared" si="11"/>
        <v/>
      </c>
    </row>
    <row r="381" spans="8:8">
      <c r="H381" s="34" t="str">
        <f t="shared" si="11"/>
        <v/>
      </c>
    </row>
    <row r="382" spans="8:8">
      <c r="H382" s="34" t="str">
        <f t="shared" si="11"/>
        <v/>
      </c>
    </row>
    <row r="383" spans="8:8">
      <c r="H383" s="34" t="str">
        <f t="shared" si="11"/>
        <v/>
      </c>
    </row>
    <row r="384" spans="8:8">
      <c r="H384" s="34" t="str">
        <f t="shared" si="11"/>
        <v/>
      </c>
    </row>
    <row r="385" spans="8:8">
      <c r="H385" s="34" t="str">
        <f t="shared" si="11"/>
        <v/>
      </c>
    </row>
    <row r="386" spans="8:8">
      <c r="H386" s="34" t="str">
        <f t="shared" si="11"/>
        <v/>
      </c>
    </row>
    <row r="387" spans="8:8">
      <c r="H387" s="34" t="str">
        <f t="shared" si="11"/>
        <v/>
      </c>
    </row>
    <row r="388" spans="8:8">
      <c r="H388" s="34" t="str">
        <f t="shared" ref="H388:H451" si="12">IF(A388="","",SUM(I388:DZ388))</f>
        <v/>
      </c>
    </row>
    <row r="389" spans="8:8">
      <c r="H389" s="34" t="str">
        <f t="shared" si="12"/>
        <v/>
      </c>
    </row>
    <row r="390" spans="8:8">
      <c r="H390" s="34" t="str">
        <f t="shared" si="12"/>
        <v/>
      </c>
    </row>
    <row r="391" spans="8:8">
      <c r="H391" s="34" t="str">
        <f t="shared" si="12"/>
        <v/>
      </c>
    </row>
    <row r="392" spans="8:8">
      <c r="H392" s="34" t="str">
        <f t="shared" si="12"/>
        <v/>
      </c>
    </row>
    <row r="393" spans="8:8">
      <c r="H393" s="34" t="str">
        <f t="shared" si="12"/>
        <v/>
      </c>
    </row>
    <row r="394" spans="8:8">
      <c r="H394" s="34" t="str">
        <f t="shared" si="12"/>
        <v/>
      </c>
    </row>
    <row r="395" spans="8:8">
      <c r="H395" s="34" t="str">
        <f t="shared" si="12"/>
        <v/>
      </c>
    </row>
    <row r="396" spans="8:8">
      <c r="H396" s="34" t="str">
        <f t="shared" si="12"/>
        <v/>
      </c>
    </row>
    <row r="397" spans="8:8">
      <c r="H397" s="34" t="str">
        <f t="shared" si="12"/>
        <v/>
      </c>
    </row>
    <row r="398" spans="8:8">
      <c r="H398" s="34" t="str">
        <f t="shared" si="12"/>
        <v/>
      </c>
    </row>
    <row r="399" spans="8:8">
      <c r="H399" s="34" t="str">
        <f t="shared" si="12"/>
        <v/>
      </c>
    </row>
    <row r="400" spans="8:8">
      <c r="H400" s="34" t="str">
        <f t="shared" si="12"/>
        <v/>
      </c>
    </row>
    <row r="401" spans="8:8">
      <c r="H401" s="34" t="str">
        <f t="shared" si="12"/>
        <v/>
      </c>
    </row>
    <row r="402" spans="8:8">
      <c r="H402" s="34" t="str">
        <f t="shared" si="12"/>
        <v/>
      </c>
    </row>
    <row r="403" spans="8:8">
      <c r="H403" s="34" t="str">
        <f t="shared" si="12"/>
        <v/>
      </c>
    </row>
    <row r="404" spans="8:8">
      <c r="H404" s="34" t="str">
        <f t="shared" si="12"/>
        <v/>
      </c>
    </row>
    <row r="405" spans="8:8">
      <c r="H405" s="34" t="str">
        <f t="shared" si="12"/>
        <v/>
      </c>
    </row>
    <row r="406" spans="8:8">
      <c r="H406" s="34" t="str">
        <f t="shared" si="12"/>
        <v/>
      </c>
    </row>
    <row r="407" spans="8:8">
      <c r="H407" s="34" t="str">
        <f t="shared" si="12"/>
        <v/>
      </c>
    </row>
    <row r="408" spans="8:8">
      <c r="H408" s="34" t="str">
        <f t="shared" si="12"/>
        <v/>
      </c>
    </row>
    <row r="409" spans="8:8">
      <c r="H409" s="34" t="str">
        <f t="shared" si="12"/>
        <v/>
      </c>
    </row>
    <row r="410" spans="8:8">
      <c r="H410" s="34" t="str">
        <f t="shared" si="12"/>
        <v/>
      </c>
    </row>
    <row r="411" spans="8:8">
      <c r="H411" s="34" t="str">
        <f t="shared" si="12"/>
        <v/>
      </c>
    </row>
    <row r="412" spans="8:8">
      <c r="H412" s="34" t="str">
        <f t="shared" si="12"/>
        <v/>
      </c>
    </row>
    <row r="413" spans="8:8">
      <c r="H413" s="34" t="str">
        <f t="shared" si="12"/>
        <v/>
      </c>
    </row>
    <row r="414" spans="8:8">
      <c r="H414" s="34" t="str">
        <f t="shared" si="12"/>
        <v/>
      </c>
    </row>
    <row r="415" spans="8:8">
      <c r="H415" s="34" t="str">
        <f t="shared" si="12"/>
        <v/>
      </c>
    </row>
    <row r="416" spans="8:8">
      <c r="H416" s="34" t="str">
        <f t="shared" si="12"/>
        <v/>
      </c>
    </row>
    <row r="417" spans="8:8">
      <c r="H417" s="34" t="str">
        <f t="shared" si="12"/>
        <v/>
      </c>
    </row>
    <row r="418" spans="8:8">
      <c r="H418" s="34" t="str">
        <f t="shared" si="12"/>
        <v/>
      </c>
    </row>
    <row r="419" spans="8:8">
      <c r="H419" s="34" t="str">
        <f t="shared" si="12"/>
        <v/>
      </c>
    </row>
    <row r="420" spans="8:8">
      <c r="H420" s="34" t="str">
        <f t="shared" si="12"/>
        <v/>
      </c>
    </row>
    <row r="421" spans="8:8">
      <c r="H421" s="34" t="str">
        <f t="shared" si="12"/>
        <v/>
      </c>
    </row>
    <row r="422" spans="8:8">
      <c r="H422" s="34" t="str">
        <f t="shared" si="12"/>
        <v/>
      </c>
    </row>
    <row r="423" spans="8:8">
      <c r="H423" s="34" t="str">
        <f t="shared" si="12"/>
        <v/>
      </c>
    </row>
    <row r="424" spans="8:8">
      <c r="H424" s="34" t="str">
        <f t="shared" si="12"/>
        <v/>
      </c>
    </row>
    <row r="425" spans="8:8">
      <c r="H425" s="34" t="str">
        <f t="shared" si="12"/>
        <v/>
      </c>
    </row>
    <row r="426" spans="8:8">
      <c r="H426" s="34" t="str">
        <f t="shared" si="12"/>
        <v/>
      </c>
    </row>
    <row r="427" spans="8:8">
      <c r="H427" s="34" t="str">
        <f t="shared" si="12"/>
        <v/>
      </c>
    </row>
    <row r="428" spans="8:8">
      <c r="H428" s="34" t="str">
        <f t="shared" si="12"/>
        <v/>
      </c>
    </row>
    <row r="429" spans="8:8">
      <c r="H429" s="34" t="str">
        <f t="shared" si="12"/>
        <v/>
      </c>
    </row>
    <row r="430" spans="8:8">
      <c r="H430" s="34" t="str">
        <f t="shared" si="12"/>
        <v/>
      </c>
    </row>
    <row r="431" spans="8:8">
      <c r="H431" s="34" t="str">
        <f t="shared" si="12"/>
        <v/>
      </c>
    </row>
    <row r="432" spans="8:8">
      <c r="H432" s="34" t="str">
        <f t="shared" si="12"/>
        <v/>
      </c>
    </row>
    <row r="433" spans="8:8">
      <c r="H433" s="34" t="str">
        <f t="shared" si="12"/>
        <v/>
      </c>
    </row>
    <row r="434" spans="8:8">
      <c r="H434" s="34" t="str">
        <f t="shared" si="12"/>
        <v/>
      </c>
    </row>
    <row r="435" spans="8:8">
      <c r="H435" s="34" t="str">
        <f t="shared" si="12"/>
        <v/>
      </c>
    </row>
    <row r="436" spans="8:8">
      <c r="H436" s="34" t="str">
        <f t="shared" si="12"/>
        <v/>
      </c>
    </row>
    <row r="437" spans="8:8">
      <c r="H437" s="34" t="str">
        <f t="shared" si="12"/>
        <v/>
      </c>
    </row>
    <row r="438" spans="8:8">
      <c r="H438" s="34" t="str">
        <f t="shared" si="12"/>
        <v/>
      </c>
    </row>
    <row r="439" spans="8:8">
      <c r="H439" s="34" t="str">
        <f t="shared" si="12"/>
        <v/>
      </c>
    </row>
    <row r="440" spans="8:8">
      <c r="H440" s="34" t="str">
        <f t="shared" si="12"/>
        <v/>
      </c>
    </row>
    <row r="441" spans="8:8">
      <c r="H441" s="34" t="str">
        <f t="shared" si="12"/>
        <v/>
      </c>
    </row>
    <row r="442" spans="8:8">
      <c r="H442" s="34" t="str">
        <f t="shared" si="12"/>
        <v/>
      </c>
    </row>
    <row r="443" spans="8:8">
      <c r="H443" s="34" t="str">
        <f t="shared" si="12"/>
        <v/>
      </c>
    </row>
    <row r="444" spans="8:8">
      <c r="H444" s="34" t="str">
        <f t="shared" si="12"/>
        <v/>
      </c>
    </row>
    <row r="445" spans="8:8">
      <c r="H445" s="34" t="str">
        <f t="shared" si="12"/>
        <v/>
      </c>
    </row>
    <row r="446" spans="8:8">
      <c r="H446" s="34" t="str">
        <f t="shared" si="12"/>
        <v/>
      </c>
    </row>
    <row r="447" spans="8:8">
      <c r="H447" s="34" t="str">
        <f t="shared" si="12"/>
        <v/>
      </c>
    </row>
    <row r="448" spans="8:8">
      <c r="H448" s="34" t="str">
        <f t="shared" si="12"/>
        <v/>
      </c>
    </row>
    <row r="449" spans="8:8">
      <c r="H449" s="34" t="str">
        <f t="shared" si="12"/>
        <v/>
      </c>
    </row>
    <row r="450" spans="8:8">
      <c r="H450" s="34" t="str">
        <f t="shared" si="12"/>
        <v/>
      </c>
    </row>
    <row r="451" spans="8:8">
      <c r="H451" s="34" t="str">
        <f t="shared" si="12"/>
        <v/>
      </c>
    </row>
    <row r="452" spans="8:8">
      <c r="H452" s="34" t="str">
        <f t="shared" ref="H452:H515" si="13">IF(A452="","",SUM(I452:DZ452))</f>
        <v/>
      </c>
    </row>
    <row r="453" spans="8:8">
      <c r="H453" s="34" t="str">
        <f t="shared" si="13"/>
        <v/>
      </c>
    </row>
    <row r="454" spans="8:8">
      <c r="H454" s="34" t="str">
        <f t="shared" si="13"/>
        <v/>
      </c>
    </row>
    <row r="455" spans="8:8">
      <c r="H455" s="34" t="str">
        <f t="shared" si="13"/>
        <v/>
      </c>
    </row>
    <row r="456" spans="8:8">
      <c r="H456" s="34" t="str">
        <f t="shared" si="13"/>
        <v/>
      </c>
    </row>
    <row r="457" spans="8:8">
      <c r="H457" s="34" t="str">
        <f t="shared" si="13"/>
        <v/>
      </c>
    </row>
    <row r="458" spans="8:8">
      <c r="H458" s="34" t="str">
        <f t="shared" si="13"/>
        <v/>
      </c>
    </row>
    <row r="459" spans="8:8">
      <c r="H459" s="34" t="str">
        <f t="shared" si="13"/>
        <v/>
      </c>
    </row>
    <row r="460" spans="8:8">
      <c r="H460" s="34" t="str">
        <f t="shared" si="13"/>
        <v/>
      </c>
    </row>
    <row r="461" spans="8:8">
      <c r="H461" s="34" t="str">
        <f t="shared" si="13"/>
        <v/>
      </c>
    </row>
    <row r="462" spans="8:8">
      <c r="H462" s="34" t="str">
        <f t="shared" si="13"/>
        <v/>
      </c>
    </row>
    <row r="463" spans="8:8">
      <c r="H463" s="34" t="str">
        <f t="shared" si="13"/>
        <v/>
      </c>
    </row>
    <row r="464" spans="8:8">
      <c r="H464" s="34" t="str">
        <f t="shared" si="13"/>
        <v/>
      </c>
    </row>
    <row r="465" spans="8:8">
      <c r="H465" s="34" t="str">
        <f t="shared" si="13"/>
        <v/>
      </c>
    </row>
    <row r="466" spans="8:8">
      <c r="H466" s="34" t="str">
        <f t="shared" si="13"/>
        <v/>
      </c>
    </row>
    <row r="467" spans="8:8">
      <c r="H467" s="34" t="str">
        <f t="shared" si="13"/>
        <v/>
      </c>
    </row>
    <row r="468" spans="8:8">
      <c r="H468" s="34" t="str">
        <f t="shared" si="13"/>
        <v/>
      </c>
    </row>
    <row r="469" spans="8:8">
      <c r="H469" s="34" t="str">
        <f t="shared" si="13"/>
        <v/>
      </c>
    </row>
    <row r="470" spans="8:8">
      <c r="H470" s="34" t="str">
        <f t="shared" si="13"/>
        <v/>
      </c>
    </row>
    <row r="471" spans="8:8">
      <c r="H471" s="34" t="str">
        <f t="shared" si="13"/>
        <v/>
      </c>
    </row>
    <row r="472" spans="8:8">
      <c r="H472" s="34" t="str">
        <f t="shared" si="13"/>
        <v/>
      </c>
    </row>
    <row r="473" spans="8:8">
      <c r="H473" s="34" t="str">
        <f t="shared" si="13"/>
        <v/>
      </c>
    </row>
    <row r="474" spans="8:8">
      <c r="H474" s="34" t="str">
        <f t="shared" si="13"/>
        <v/>
      </c>
    </row>
    <row r="475" spans="8:8">
      <c r="H475" s="34" t="str">
        <f t="shared" si="13"/>
        <v/>
      </c>
    </row>
    <row r="476" spans="8:8">
      <c r="H476" s="34" t="str">
        <f t="shared" si="13"/>
        <v/>
      </c>
    </row>
    <row r="477" spans="8:8">
      <c r="H477" s="34" t="str">
        <f t="shared" si="13"/>
        <v/>
      </c>
    </row>
    <row r="478" spans="8:8">
      <c r="H478" s="34" t="str">
        <f t="shared" si="13"/>
        <v/>
      </c>
    </row>
    <row r="479" spans="8:8">
      <c r="H479" s="34" t="str">
        <f t="shared" si="13"/>
        <v/>
      </c>
    </row>
    <row r="480" spans="8:8">
      <c r="H480" s="34" t="str">
        <f t="shared" si="13"/>
        <v/>
      </c>
    </row>
    <row r="481" spans="8:8">
      <c r="H481" s="34" t="str">
        <f t="shared" si="13"/>
        <v/>
      </c>
    </row>
    <row r="482" spans="8:8">
      <c r="H482" s="34" t="str">
        <f t="shared" si="13"/>
        <v/>
      </c>
    </row>
    <row r="483" spans="8:8">
      <c r="H483" s="34" t="str">
        <f t="shared" si="13"/>
        <v/>
      </c>
    </row>
    <row r="484" spans="8:8">
      <c r="H484" s="34" t="str">
        <f t="shared" si="13"/>
        <v/>
      </c>
    </row>
    <row r="485" spans="8:8">
      <c r="H485" s="34" t="str">
        <f t="shared" si="13"/>
        <v/>
      </c>
    </row>
    <row r="486" spans="8:8">
      <c r="H486" s="34" t="str">
        <f t="shared" si="13"/>
        <v/>
      </c>
    </row>
    <row r="487" spans="8:8">
      <c r="H487" s="34" t="str">
        <f t="shared" si="13"/>
        <v/>
      </c>
    </row>
    <row r="488" spans="8:8">
      <c r="H488" s="34" t="str">
        <f t="shared" si="13"/>
        <v/>
      </c>
    </row>
    <row r="489" spans="8:8">
      <c r="H489" s="34" t="str">
        <f t="shared" si="13"/>
        <v/>
      </c>
    </row>
    <row r="490" spans="8:8">
      <c r="H490" s="34" t="str">
        <f t="shared" si="13"/>
        <v/>
      </c>
    </row>
    <row r="491" spans="8:8">
      <c r="H491" s="34" t="str">
        <f t="shared" si="13"/>
        <v/>
      </c>
    </row>
    <row r="492" spans="8:8">
      <c r="H492" s="34" t="str">
        <f t="shared" si="13"/>
        <v/>
      </c>
    </row>
    <row r="493" spans="8:8">
      <c r="H493" s="34" t="str">
        <f t="shared" si="13"/>
        <v/>
      </c>
    </row>
    <row r="494" spans="8:8">
      <c r="H494" s="34" t="str">
        <f t="shared" si="13"/>
        <v/>
      </c>
    </row>
    <row r="495" spans="8:8">
      <c r="H495" s="34" t="str">
        <f t="shared" si="13"/>
        <v/>
      </c>
    </row>
    <row r="496" spans="8:8">
      <c r="H496" s="34" t="str">
        <f t="shared" si="13"/>
        <v/>
      </c>
    </row>
    <row r="497" spans="8:8">
      <c r="H497" s="34" t="str">
        <f t="shared" si="13"/>
        <v/>
      </c>
    </row>
    <row r="498" spans="8:8">
      <c r="H498" s="34" t="str">
        <f t="shared" si="13"/>
        <v/>
      </c>
    </row>
    <row r="499" spans="8:8">
      <c r="H499" s="34" t="str">
        <f t="shared" si="13"/>
        <v/>
      </c>
    </row>
    <row r="500" spans="8:8">
      <c r="H500" s="34" t="str">
        <f t="shared" si="13"/>
        <v/>
      </c>
    </row>
    <row r="501" spans="8:8">
      <c r="H501" s="34" t="str">
        <f t="shared" si="13"/>
        <v/>
      </c>
    </row>
    <row r="502" spans="8:8">
      <c r="H502" s="34" t="str">
        <f t="shared" si="13"/>
        <v/>
      </c>
    </row>
    <row r="503" spans="8:8">
      <c r="H503" s="34" t="str">
        <f t="shared" si="13"/>
        <v/>
      </c>
    </row>
    <row r="504" spans="8:8">
      <c r="H504" s="34" t="str">
        <f t="shared" si="13"/>
        <v/>
      </c>
    </row>
    <row r="505" spans="8:8">
      <c r="H505" s="34" t="str">
        <f t="shared" si="13"/>
        <v/>
      </c>
    </row>
    <row r="506" spans="8:8">
      <c r="H506" s="34" t="str">
        <f t="shared" si="13"/>
        <v/>
      </c>
    </row>
    <row r="507" spans="8:8">
      <c r="H507" s="34" t="str">
        <f t="shared" si="13"/>
        <v/>
      </c>
    </row>
    <row r="508" spans="8:8">
      <c r="H508" s="34" t="str">
        <f t="shared" si="13"/>
        <v/>
      </c>
    </row>
    <row r="509" spans="8:8">
      <c r="H509" s="34" t="str">
        <f t="shared" si="13"/>
        <v/>
      </c>
    </row>
    <row r="510" spans="8:8">
      <c r="H510" s="34" t="str">
        <f t="shared" si="13"/>
        <v/>
      </c>
    </row>
    <row r="511" spans="8:8">
      <c r="H511" s="34" t="str">
        <f t="shared" si="13"/>
        <v/>
      </c>
    </row>
    <row r="512" spans="8:8">
      <c r="H512" s="34" t="str">
        <f t="shared" si="13"/>
        <v/>
      </c>
    </row>
    <row r="513" spans="8:8">
      <c r="H513" s="34" t="str">
        <f t="shared" si="13"/>
        <v/>
      </c>
    </row>
    <row r="514" spans="8:8">
      <c r="H514" s="34" t="str">
        <f t="shared" si="13"/>
        <v/>
      </c>
    </row>
    <row r="515" spans="8:8">
      <c r="H515" s="34" t="str">
        <f t="shared" si="13"/>
        <v/>
      </c>
    </row>
    <row r="516" spans="8:8">
      <c r="H516" s="34" t="str">
        <f t="shared" ref="H516:H579" si="14">IF(A516="","",SUM(I516:DZ516))</f>
        <v/>
      </c>
    </row>
    <row r="517" spans="8:8">
      <c r="H517" s="34" t="str">
        <f t="shared" si="14"/>
        <v/>
      </c>
    </row>
    <row r="518" spans="8:8">
      <c r="H518" s="34" t="str">
        <f t="shared" si="14"/>
        <v/>
      </c>
    </row>
    <row r="519" spans="8:8">
      <c r="H519" s="34" t="str">
        <f t="shared" si="14"/>
        <v/>
      </c>
    </row>
    <row r="520" spans="8:8">
      <c r="H520" s="34" t="str">
        <f t="shared" si="14"/>
        <v/>
      </c>
    </row>
    <row r="521" spans="8:8">
      <c r="H521" s="34" t="str">
        <f t="shared" si="14"/>
        <v/>
      </c>
    </row>
    <row r="522" spans="8:8">
      <c r="H522" s="34" t="str">
        <f t="shared" si="14"/>
        <v/>
      </c>
    </row>
    <row r="523" spans="8:8">
      <c r="H523" s="34" t="str">
        <f t="shared" si="14"/>
        <v/>
      </c>
    </row>
    <row r="524" spans="8:8">
      <c r="H524" s="34" t="str">
        <f t="shared" si="14"/>
        <v/>
      </c>
    </row>
    <row r="525" spans="8:8">
      <c r="H525" s="34" t="str">
        <f t="shared" si="14"/>
        <v/>
      </c>
    </row>
    <row r="526" spans="8:8">
      <c r="H526" s="34" t="str">
        <f t="shared" si="14"/>
        <v/>
      </c>
    </row>
    <row r="527" spans="8:8">
      <c r="H527" s="34" t="str">
        <f t="shared" si="14"/>
        <v/>
      </c>
    </row>
    <row r="528" spans="8:8">
      <c r="H528" s="34" t="str">
        <f t="shared" si="14"/>
        <v/>
      </c>
    </row>
    <row r="529" spans="8:8">
      <c r="H529" s="34" t="str">
        <f t="shared" si="14"/>
        <v/>
      </c>
    </row>
    <row r="530" spans="8:8">
      <c r="H530" s="34" t="str">
        <f t="shared" si="14"/>
        <v/>
      </c>
    </row>
    <row r="531" spans="8:8">
      <c r="H531" s="34" t="str">
        <f t="shared" si="14"/>
        <v/>
      </c>
    </row>
    <row r="532" spans="8:8">
      <c r="H532" s="34" t="str">
        <f t="shared" si="14"/>
        <v/>
      </c>
    </row>
    <row r="533" spans="8:8">
      <c r="H533" s="34" t="str">
        <f t="shared" si="14"/>
        <v/>
      </c>
    </row>
    <row r="534" spans="8:8">
      <c r="H534" s="34" t="str">
        <f t="shared" si="14"/>
        <v/>
      </c>
    </row>
    <row r="535" spans="8:8">
      <c r="H535" s="34" t="str">
        <f t="shared" si="14"/>
        <v/>
      </c>
    </row>
    <row r="536" spans="8:8">
      <c r="H536" s="34" t="str">
        <f t="shared" si="14"/>
        <v/>
      </c>
    </row>
    <row r="537" spans="8:8">
      <c r="H537" s="34" t="str">
        <f t="shared" si="14"/>
        <v/>
      </c>
    </row>
    <row r="538" spans="8:8">
      <c r="H538" s="34" t="str">
        <f t="shared" si="14"/>
        <v/>
      </c>
    </row>
    <row r="539" spans="8:8">
      <c r="H539" s="34" t="str">
        <f t="shared" si="14"/>
        <v/>
      </c>
    </row>
    <row r="540" spans="8:8">
      <c r="H540" s="34" t="str">
        <f t="shared" si="14"/>
        <v/>
      </c>
    </row>
    <row r="541" spans="8:8">
      <c r="H541" s="34" t="str">
        <f t="shared" si="14"/>
        <v/>
      </c>
    </row>
    <row r="542" spans="8:8">
      <c r="H542" s="34" t="str">
        <f t="shared" si="14"/>
        <v/>
      </c>
    </row>
    <row r="543" spans="8:8">
      <c r="H543" s="34" t="str">
        <f t="shared" si="14"/>
        <v/>
      </c>
    </row>
    <row r="544" spans="8:8">
      <c r="H544" s="34" t="str">
        <f t="shared" si="14"/>
        <v/>
      </c>
    </row>
    <row r="545" spans="8:8">
      <c r="H545" s="34" t="str">
        <f t="shared" si="14"/>
        <v/>
      </c>
    </row>
    <row r="546" spans="8:8">
      <c r="H546" s="34" t="str">
        <f t="shared" si="14"/>
        <v/>
      </c>
    </row>
    <row r="547" spans="8:8">
      <c r="H547" s="34" t="str">
        <f t="shared" si="14"/>
        <v/>
      </c>
    </row>
    <row r="548" spans="8:8">
      <c r="H548" s="34" t="str">
        <f t="shared" si="14"/>
        <v/>
      </c>
    </row>
    <row r="549" spans="8:8">
      <c r="H549" s="34" t="str">
        <f t="shared" si="14"/>
        <v/>
      </c>
    </row>
    <row r="550" spans="8:8">
      <c r="H550" s="34" t="str">
        <f t="shared" si="14"/>
        <v/>
      </c>
    </row>
    <row r="551" spans="8:8">
      <c r="H551" s="34" t="str">
        <f t="shared" si="14"/>
        <v/>
      </c>
    </row>
    <row r="552" spans="8:8">
      <c r="H552" s="34" t="str">
        <f t="shared" si="14"/>
        <v/>
      </c>
    </row>
    <row r="553" spans="8:8">
      <c r="H553" s="34" t="str">
        <f t="shared" si="14"/>
        <v/>
      </c>
    </row>
    <row r="554" spans="8:8">
      <c r="H554" s="34" t="str">
        <f t="shared" si="14"/>
        <v/>
      </c>
    </row>
    <row r="555" spans="8:8">
      <c r="H555" s="34" t="str">
        <f t="shared" si="14"/>
        <v/>
      </c>
    </row>
    <row r="556" spans="8:8">
      <c r="H556" s="34" t="str">
        <f t="shared" si="14"/>
        <v/>
      </c>
    </row>
    <row r="557" spans="8:8">
      <c r="H557" s="34" t="str">
        <f t="shared" si="14"/>
        <v/>
      </c>
    </row>
    <row r="558" spans="8:8">
      <c r="H558" s="34" t="str">
        <f t="shared" si="14"/>
        <v/>
      </c>
    </row>
    <row r="559" spans="8:8">
      <c r="H559" s="34" t="str">
        <f t="shared" si="14"/>
        <v/>
      </c>
    </row>
    <row r="560" spans="8:8">
      <c r="H560" s="34" t="str">
        <f t="shared" si="14"/>
        <v/>
      </c>
    </row>
    <row r="561" spans="8:8">
      <c r="H561" s="34" t="str">
        <f t="shared" si="14"/>
        <v/>
      </c>
    </row>
    <row r="562" spans="8:8">
      <c r="H562" s="34" t="str">
        <f t="shared" si="14"/>
        <v/>
      </c>
    </row>
    <row r="563" spans="8:8">
      <c r="H563" s="34" t="str">
        <f t="shared" si="14"/>
        <v/>
      </c>
    </row>
    <row r="564" spans="8:8">
      <c r="H564" s="34" t="str">
        <f t="shared" si="14"/>
        <v/>
      </c>
    </row>
    <row r="565" spans="8:8">
      <c r="H565" s="34" t="str">
        <f t="shared" si="14"/>
        <v/>
      </c>
    </row>
    <row r="566" spans="8:8">
      <c r="H566" s="34" t="str">
        <f t="shared" si="14"/>
        <v/>
      </c>
    </row>
    <row r="567" spans="8:8">
      <c r="H567" s="34" t="str">
        <f t="shared" si="14"/>
        <v/>
      </c>
    </row>
    <row r="568" spans="8:8">
      <c r="H568" s="34" t="str">
        <f t="shared" si="14"/>
        <v/>
      </c>
    </row>
    <row r="569" spans="8:8">
      <c r="H569" s="34" t="str">
        <f t="shared" si="14"/>
        <v/>
      </c>
    </row>
    <row r="570" spans="8:8">
      <c r="H570" s="34" t="str">
        <f t="shared" si="14"/>
        <v/>
      </c>
    </row>
    <row r="571" spans="8:8">
      <c r="H571" s="34" t="str">
        <f t="shared" si="14"/>
        <v/>
      </c>
    </row>
    <row r="572" spans="8:8">
      <c r="H572" s="34" t="str">
        <f t="shared" si="14"/>
        <v/>
      </c>
    </row>
    <row r="573" spans="8:8">
      <c r="H573" s="34" t="str">
        <f t="shared" si="14"/>
        <v/>
      </c>
    </row>
    <row r="574" spans="8:8">
      <c r="H574" s="34" t="str">
        <f t="shared" si="14"/>
        <v/>
      </c>
    </row>
    <row r="575" spans="8:8">
      <c r="H575" s="34" t="str">
        <f t="shared" si="14"/>
        <v/>
      </c>
    </row>
    <row r="576" spans="8:8">
      <c r="H576" s="34" t="str">
        <f t="shared" si="14"/>
        <v/>
      </c>
    </row>
    <row r="577" spans="8:8">
      <c r="H577" s="34" t="str">
        <f t="shared" si="14"/>
        <v/>
      </c>
    </row>
    <row r="578" spans="8:8">
      <c r="H578" s="34" t="str">
        <f t="shared" si="14"/>
        <v/>
      </c>
    </row>
    <row r="579" spans="8:8">
      <c r="H579" s="34" t="str">
        <f t="shared" si="14"/>
        <v/>
      </c>
    </row>
    <row r="580" spans="8:8">
      <c r="H580" s="34" t="str">
        <f t="shared" ref="H580:H643" si="15">IF(A580="","",SUM(I580:DZ580))</f>
        <v/>
      </c>
    </row>
    <row r="581" spans="8:8">
      <c r="H581" s="34" t="str">
        <f t="shared" si="15"/>
        <v/>
      </c>
    </row>
    <row r="582" spans="8:8">
      <c r="H582" s="34" t="str">
        <f t="shared" si="15"/>
        <v/>
      </c>
    </row>
    <row r="583" spans="8:8">
      <c r="H583" s="34" t="str">
        <f t="shared" si="15"/>
        <v/>
      </c>
    </row>
    <row r="584" spans="8:8">
      <c r="H584" s="34" t="str">
        <f t="shared" si="15"/>
        <v/>
      </c>
    </row>
    <row r="585" spans="8:8">
      <c r="H585" s="34" t="str">
        <f t="shared" si="15"/>
        <v/>
      </c>
    </row>
    <row r="586" spans="8:8">
      <c r="H586" s="34" t="str">
        <f t="shared" si="15"/>
        <v/>
      </c>
    </row>
    <row r="587" spans="8:8">
      <c r="H587" s="34" t="str">
        <f t="shared" si="15"/>
        <v/>
      </c>
    </row>
    <row r="588" spans="8:8">
      <c r="H588" s="34" t="str">
        <f t="shared" si="15"/>
        <v/>
      </c>
    </row>
    <row r="589" spans="8:8">
      <c r="H589" s="34" t="str">
        <f t="shared" si="15"/>
        <v/>
      </c>
    </row>
    <row r="590" spans="8:8">
      <c r="H590" s="34" t="str">
        <f t="shared" si="15"/>
        <v/>
      </c>
    </row>
    <row r="591" spans="8:8">
      <c r="H591" s="34" t="str">
        <f t="shared" si="15"/>
        <v/>
      </c>
    </row>
    <row r="592" spans="8:8">
      <c r="H592" s="34" t="str">
        <f t="shared" si="15"/>
        <v/>
      </c>
    </row>
    <row r="593" spans="8:8">
      <c r="H593" s="34" t="str">
        <f t="shared" si="15"/>
        <v/>
      </c>
    </row>
    <row r="594" spans="8:8">
      <c r="H594" s="34" t="str">
        <f t="shared" si="15"/>
        <v/>
      </c>
    </row>
    <row r="595" spans="8:8">
      <c r="H595" s="34" t="str">
        <f t="shared" si="15"/>
        <v/>
      </c>
    </row>
    <row r="596" spans="8:8">
      <c r="H596" s="34" t="str">
        <f t="shared" si="15"/>
        <v/>
      </c>
    </row>
    <row r="597" spans="8:8">
      <c r="H597" s="34" t="str">
        <f t="shared" si="15"/>
        <v/>
      </c>
    </row>
    <row r="598" spans="8:8">
      <c r="H598" s="34" t="str">
        <f t="shared" si="15"/>
        <v/>
      </c>
    </row>
    <row r="599" spans="8:8">
      <c r="H599" s="34" t="str">
        <f t="shared" si="15"/>
        <v/>
      </c>
    </row>
    <row r="600" spans="8:8">
      <c r="H600" s="34" t="str">
        <f t="shared" si="15"/>
        <v/>
      </c>
    </row>
    <row r="601" spans="8:8">
      <c r="H601" s="34" t="str">
        <f t="shared" si="15"/>
        <v/>
      </c>
    </row>
    <row r="602" spans="8:8">
      <c r="H602" s="34" t="str">
        <f t="shared" si="15"/>
        <v/>
      </c>
    </row>
    <row r="603" spans="8:8">
      <c r="H603" s="34" t="str">
        <f t="shared" si="15"/>
        <v/>
      </c>
    </row>
    <row r="604" spans="8:8">
      <c r="H604" s="34" t="str">
        <f t="shared" si="15"/>
        <v/>
      </c>
    </row>
    <row r="605" spans="8:8">
      <c r="H605" s="34" t="str">
        <f t="shared" si="15"/>
        <v/>
      </c>
    </row>
    <row r="606" spans="8:8">
      <c r="H606" s="34" t="str">
        <f t="shared" si="15"/>
        <v/>
      </c>
    </row>
    <row r="607" spans="8:8">
      <c r="H607" s="34" t="str">
        <f t="shared" si="15"/>
        <v/>
      </c>
    </row>
    <row r="608" spans="8:8">
      <c r="H608" s="34" t="str">
        <f t="shared" si="15"/>
        <v/>
      </c>
    </row>
    <row r="609" spans="8:8">
      <c r="H609" s="34" t="str">
        <f t="shared" si="15"/>
        <v/>
      </c>
    </row>
    <row r="610" spans="8:8">
      <c r="H610" s="34" t="str">
        <f t="shared" si="15"/>
        <v/>
      </c>
    </row>
    <row r="611" spans="8:8">
      <c r="H611" s="34" t="str">
        <f t="shared" si="15"/>
        <v/>
      </c>
    </row>
    <row r="612" spans="8:8">
      <c r="H612" s="34" t="str">
        <f t="shared" si="15"/>
        <v/>
      </c>
    </row>
    <row r="613" spans="8:8">
      <c r="H613" s="34" t="str">
        <f t="shared" si="15"/>
        <v/>
      </c>
    </row>
    <row r="614" spans="8:8">
      <c r="H614" s="34" t="str">
        <f t="shared" si="15"/>
        <v/>
      </c>
    </row>
    <row r="615" spans="8:8">
      <c r="H615" s="34" t="str">
        <f t="shared" si="15"/>
        <v/>
      </c>
    </row>
    <row r="616" spans="8:8">
      <c r="H616" s="34" t="str">
        <f t="shared" si="15"/>
        <v/>
      </c>
    </row>
    <row r="617" spans="8:8">
      <c r="H617" s="34" t="str">
        <f t="shared" si="15"/>
        <v/>
      </c>
    </row>
    <row r="618" spans="8:8">
      <c r="H618" s="34" t="str">
        <f t="shared" si="15"/>
        <v/>
      </c>
    </row>
    <row r="619" spans="8:8">
      <c r="H619" s="34" t="str">
        <f t="shared" si="15"/>
        <v/>
      </c>
    </row>
    <row r="620" spans="8:8">
      <c r="H620" s="34" t="str">
        <f t="shared" si="15"/>
        <v/>
      </c>
    </row>
    <row r="621" spans="8:8">
      <c r="H621" s="34" t="str">
        <f t="shared" si="15"/>
        <v/>
      </c>
    </row>
    <row r="622" spans="8:8">
      <c r="H622" s="34" t="str">
        <f t="shared" si="15"/>
        <v/>
      </c>
    </row>
    <row r="623" spans="8:8">
      <c r="H623" s="34" t="str">
        <f t="shared" si="15"/>
        <v/>
      </c>
    </row>
    <row r="624" spans="8:8">
      <c r="H624" s="34" t="str">
        <f t="shared" si="15"/>
        <v/>
      </c>
    </row>
    <row r="625" spans="8:8">
      <c r="H625" s="34" t="str">
        <f t="shared" si="15"/>
        <v/>
      </c>
    </row>
    <row r="626" spans="8:8">
      <c r="H626" s="34" t="str">
        <f t="shared" si="15"/>
        <v/>
      </c>
    </row>
    <row r="627" spans="8:8">
      <c r="H627" s="34" t="str">
        <f t="shared" si="15"/>
        <v/>
      </c>
    </row>
    <row r="628" spans="8:8">
      <c r="H628" s="34" t="str">
        <f t="shared" si="15"/>
        <v/>
      </c>
    </row>
    <row r="629" spans="8:8">
      <c r="H629" s="34" t="str">
        <f t="shared" si="15"/>
        <v/>
      </c>
    </row>
    <row r="630" spans="8:8">
      <c r="H630" s="34" t="str">
        <f t="shared" si="15"/>
        <v/>
      </c>
    </row>
    <row r="631" spans="8:8">
      <c r="H631" s="34" t="str">
        <f t="shared" si="15"/>
        <v/>
      </c>
    </row>
    <row r="632" spans="8:8">
      <c r="H632" s="34" t="str">
        <f t="shared" si="15"/>
        <v/>
      </c>
    </row>
    <row r="633" spans="8:8">
      <c r="H633" s="34" t="str">
        <f t="shared" si="15"/>
        <v/>
      </c>
    </row>
    <row r="634" spans="8:8">
      <c r="H634" s="34" t="str">
        <f t="shared" si="15"/>
        <v/>
      </c>
    </row>
    <row r="635" spans="8:8">
      <c r="H635" s="34" t="str">
        <f t="shared" si="15"/>
        <v/>
      </c>
    </row>
    <row r="636" spans="8:8">
      <c r="H636" s="34" t="str">
        <f t="shared" si="15"/>
        <v/>
      </c>
    </row>
    <row r="637" spans="8:8">
      <c r="H637" s="34" t="str">
        <f t="shared" si="15"/>
        <v/>
      </c>
    </row>
    <row r="638" spans="8:8">
      <c r="H638" s="34" t="str">
        <f t="shared" si="15"/>
        <v/>
      </c>
    </row>
    <row r="639" spans="8:8">
      <c r="H639" s="34" t="str">
        <f t="shared" si="15"/>
        <v/>
      </c>
    </row>
    <row r="640" spans="8:8">
      <c r="H640" s="34" t="str">
        <f t="shared" si="15"/>
        <v/>
      </c>
    </row>
    <row r="641" spans="8:8">
      <c r="H641" s="34" t="str">
        <f t="shared" si="15"/>
        <v/>
      </c>
    </row>
    <row r="642" spans="8:8">
      <c r="H642" s="34" t="str">
        <f t="shared" si="15"/>
        <v/>
      </c>
    </row>
    <row r="643" spans="8:8">
      <c r="H643" s="34" t="str">
        <f t="shared" si="15"/>
        <v/>
      </c>
    </row>
    <row r="644" spans="8:8">
      <c r="H644" s="34" t="str">
        <f t="shared" ref="H644:H707" si="16">IF(A644="","",SUM(I644:DZ644))</f>
        <v/>
      </c>
    </row>
    <row r="645" spans="8:8">
      <c r="H645" s="34" t="str">
        <f t="shared" si="16"/>
        <v/>
      </c>
    </row>
    <row r="646" spans="8:8">
      <c r="H646" s="34" t="str">
        <f t="shared" si="16"/>
        <v/>
      </c>
    </row>
    <row r="647" spans="8:8">
      <c r="H647" s="34" t="str">
        <f t="shared" si="16"/>
        <v/>
      </c>
    </row>
    <row r="648" spans="8:8">
      <c r="H648" s="34" t="str">
        <f t="shared" si="16"/>
        <v/>
      </c>
    </row>
    <row r="649" spans="8:8">
      <c r="H649" s="34" t="str">
        <f t="shared" si="16"/>
        <v/>
      </c>
    </row>
    <row r="650" spans="8:8">
      <c r="H650" s="34" t="str">
        <f t="shared" si="16"/>
        <v/>
      </c>
    </row>
    <row r="651" spans="8:8">
      <c r="H651" s="34" t="str">
        <f t="shared" si="16"/>
        <v/>
      </c>
    </row>
    <row r="652" spans="8:8">
      <c r="H652" s="34" t="str">
        <f t="shared" si="16"/>
        <v/>
      </c>
    </row>
    <row r="653" spans="8:8">
      <c r="H653" s="34" t="str">
        <f t="shared" si="16"/>
        <v/>
      </c>
    </row>
    <row r="654" spans="8:8">
      <c r="H654" s="34" t="str">
        <f t="shared" si="16"/>
        <v/>
      </c>
    </row>
    <row r="655" spans="8:8">
      <c r="H655" s="34" t="str">
        <f t="shared" si="16"/>
        <v/>
      </c>
    </row>
    <row r="656" spans="8:8">
      <c r="H656" s="34" t="str">
        <f t="shared" si="16"/>
        <v/>
      </c>
    </row>
    <row r="657" spans="8:8">
      <c r="H657" s="34" t="str">
        <f t="shared" si="16"/>
        <v/>
      </c>
    </row>
    <row r="658" spans="8:8">
      <c r="H658" s="34" t="str">
        <f t="shared" si="16"/>
        <v/>
      </c>
    </row>
    <row r="659" spans="8:8">
      <c r="H659" s="34" t="str">
        <f t="shared" si="16"/>
        <v/>
      </c>
    </row>
    <row r="660" spans="8:8">
      <c r="H660" s="34" t="str">
        <f t="shared" si="16"/>
        <v/>
      </c>
    </row>
    <row r="661" spans="8:8">
      <c r="H661" s="34" t="str">
        <f t="shared" si="16"/>
        <v/>
      </c>
    </row>
    <row r="662" spans="8:8">
      <c r="H662" s="34" t="str">
        <f t="shared" si="16"/>
        <v/>
      </c>
    </row>
    <row r="663" spans="8:8">
      <c r="H663" s="34" t="str">
        <f t="shared" si="16"/>
        <v/>
      </c>
    </row>
    <row r="664" spans="8:8">
      <c r="H664" s="34" t="str">
        <f t="shared" si="16"/>
        <v/>
      </c>
    </row>
    <row r="665" spans="8:8">
      <c r="H665" s="34" t="str">
        <f t="shared" si="16"/>
        <v/>
      </c>
    </row>
    <row r="666" spans="8:8">
      <c r="H666" s="34" t="str">
        <f t="shared" si="16"/>
        <v/>
      </c>
    </row>
    <row r="667" spans="8:8">
      <c r="H667" s="34" t="str">
        <f t="shared" si="16"/>
        <v/>
      </c>
    </row>
    <row r="668" spans="8:8">
      <c r="H668" s="34" t="str">
        <f t="shared" si="16"/>
        <v/>
      </c>
    </row>
    <row r="669" spans="8:8">
      <c r="H669" s="34" t="str">
        <f t="shared" si="16"/>
        <v/>
      </c>
    </row>
    <row r="670" spans="8:8">
      <c r="H670" s="34" t="str">
        <f t="shared" si="16"/>
        <v/>
      </c>
    </row>
    <row r="671" spans="8:8">
      <c r="H671" s="34" t="str">
        <f t="shared" si="16"/>
        <v/>
      </c>
    </row>
    <row r="672" spans="8:8">
      <c r="H672" s="34" t="str">
        <f t="shared" si="16"/>
        <v/>
      </c>
    </row>
    <row r="673" spans="8:8">
      <c r="H673" s="34" t="str">
        <f t="shared" si="16"/>
        <v/>
      </c>
    </row>
    <row r="674" spans="8:8">
      <c r="H674" s="34" t="str">
        <f t="shared" si="16"/>
        <v/>
      </c>
    </row>
    <row r="675" spans="8:8">
      <c r="H675" s="34" t="str">
        <f t="shared" si="16"/>
        <v/>
      </c>
    </row>
    <row r="676" spans="8:8">
      <c r="H676" s="34" t="str">
        <f t="shared" si="16"/>
        <v/>
      </c>
    </row>
    <row r="677" spans="8:8">
      <c r="H677" s="34" t="str">
        <f t="shared" si="16"/>
        <v/>
      </c>
    </row>
    <row r="678" spans="8:8">
      <c r="H678" s="34" t="str">
        <f t="shared" si="16"/>
        <v/>
      </c>
    </row>
    <row r="679" spans="8:8">
      <c r="H679" s="34" t="str">
        <f t="shared" si="16"/>
        <v/>
      </c>
    </row>
    <row r="680" spans="8:8">
      <c r="H680" s="34" t="str">
        <f t="shared" si="16"/>
        <v/>
      </c>
    </row>
    <row r="681" spans="8:8">
      <c r="H681" s="34" t="str">
        <f t="shared" si="16"/>
        <v/>
      </c>
    </row>
    <row r="682" spans="8:8">
      <c r="H682" s="34" t="str">
        <f t="shared" si="16"/>
        <v/>
      </c>
    </row>
    <row r="683" spans="8:8">
      <c r="H683" s="34" t="str">
        <f t="shared" si="16"/>
        <v/>
      </c>
    </row>
    <row r="684" spans="8:8">
      <c r="H684" s="34" t="str">
        <f t="shared" si="16"/>
        <v/>
      </c>
    </row>
    <row r="685" spans="8:8">
      <c r="H685" s="34" t="str">
        <f t="shared" si="16"/>
        <v/>
      </c>
    </row>
    <row r="686" spans="8:8">
      <c r="H686" s="34" t="str">
        <f t="shared" si="16"/>
        <v/>
      </c>
    </row>
    <row r="687" spans="8:8">
      <c r="H687" s="34" t="str">
        <f t="shared" si="16"/>
        <v/>
      </c>
    </row>
    <row r="688" spans="8:8">
      <c r="H688" s="34" t="str">
        <f t="shared" si="16"/>
        <v/>
      </c>
    </row>
    <row r="689" spans="8:8">
      <c r="H689" s="34" t="str">
        <f t="shared" si="16"/>
        <v/>
      </c>
    </row>
    <row r="690" spans="8:8">
      <c r="H690" s="34" t="str">
        <f t="shared" si="16"/>
        <v/>
      </c>
    </row>
    <row r="691" spans="8:8">
      <c r="H691" s="34" t="str">
        <f t="shared" si="16"/>
        <v/>
      </c>
    </row>
    <row r="692" spans="8:8">
      <c r="H692" s="34" t="str">
        <f t="shared" si="16"/>
        <v/>
      </c>
    </row>
    <row r="693" spans="8:8">
      <c r="H693" s="34" t="str">
        <f t="shared" si="16"/>
        <v/>
      </c>
    </row>
    <row r="694" spans="8:8">
      <c r="H694" s="34" t="str">
        <f t="shared" si="16"/>
        <v/>
      </c>
    </row>
    <row r="695" spans="8:8">
      <c r="H695" s="34" t="str">
        <f t="shared" si="16"/>
        <v/>
      </c>
    </row>
    <row r="696" spans="8:8">
      <c r="H696" s="34" t="str">
        <f t="shared" si="16"/>
        <v/>
      </c>
    </row>
    <row r="697" spans="8:8">
      <c r="H697" s="34" t="str">
        <f t="shared" si="16"/>
        <v/>
      </c>
    </row>
    <row r="698" spans="8:8">
      <c r="H698" s="34" t="str">
        <f t="shared" si="16"/>
        <v/>
      </c>
    </row>
    <row r="699" spans="8:8">
      <c r="H699" s="34" t="str">
        <f t="shared" si="16"/>
        <v/>
      </c>
    </row>
    <row r="700" spans="8:8">
      <c r="H700" s="34" t="str">
        <f t="shared" si="16"/>
        <v/>
      </c>
    </row>
    <row r="701" spans="8:8">
      <c r="H701" s="34" t="str">
        <f t="shared" si="16"/>
        <v/>
      </c>
    </row>
    <row r="702" spans="8:8">
      <c r="H702" s="34" t="str">
        <f t="shared" si="16"/>
        <v/>
      </c>
    </row>
    <row r="703" spans="8:8">
      <c r="H703" s="34" t="str">
        <f t="shared" si="16"/>
        <v/>
      </c>
    </row>
    <row r="704" spans="8:8">
      <c r="H704" s="34" t="str">
        <f t="shared" si="16"/>
        <v/>
      </c>
    </row>
    <row r="705" spans="8:8">
      <c r="H705" s="34" t="str">
        <f t="shared" si="16"/>
        <v/>
      </c>
    </row>
    <row r="706" spans="8:8">
      <c r="H706" s="34" t="str">
        <f t="shared" si="16"/>
        <v/>
      </c>
    </row>
    <row r="707" spans="8:8">
      <c r="H707" s="34" t="str">
        <f t="shared" si="16"/>
        <v/>
      </c>
    </row>
    <row r="708" spans="8:8">
      <c r="H708" s="34" t="str">
        <f t="shared" ref="H708:H771" si="17">IF(A708="","",SUM(I708:DZ708))</f>
        <v/>
      </c>
    </row>
    <row r="709" spans="8:8">
      <c r="H709" s="34" t="str">
        <f t="shared" si="17"/>
        <v/>
      </c>
    </row>
    <row r="710" spans="8:8">
      <c r="H710" s="34" t="str">
        <f t="shared" si="17"/>
        <v/>
      </c>
    </row>
    <row r="711" spans="8:8">
      <c r="H711" s="34" t="str">
        <f t="shared" si="17"/>
        <v/>
      </c>
    </row>
    <row r="712" spans="8:8">
      <c r="H712" s="34" t="str">
        <f t="shared" si="17"/>
        <v/>
      </c>
    </row>
    <row r="713" spans="8:8">
      <c r="H713" s="34" t="str">
        <f t="shared" si="17"/>
        <v/>
      </c>
    </row>
    <row r="714" spans="8:8">
      <c r="H714" s="34" t="str">
        <f t="shared" si="17"/>
        <v/>
      </c>
    </row>
    <row r="715" spans="8:8">
      <c r="H715" s="34" t="str">
        <f t="shared" si="17"/>
        <v/>
      </c>
    </row>
    <row r="716" spans="8:8">
      <c r="H716" s="34" t="str">
        <f t="shared" si="17"/>
        <v/>
      </c>
    </row>
    <row r="717" spans="8:8">
      <c r="H717" s="34" t="str">
        <f t="shared" si="17"/>
        <v/>
      </c>
    </row>
    <row r="718" spans="8:8">
      <c r="H718" s="34" t="str">
        <f t="shared" si="17"/>
        <v/>
      </c>
    </row>
    <row r="719" spans="8:8">
      <c r="H719" s="34" t="str">
        <f t="shared" si="17"/>
        <v/>
      </c>
    </row>
    <row r="720" spans="8:8">
      <c r="H720" s="34" t="str">
        <f t="shared" si="17"/>
        <v/>
      </c>
    </row>
    <row r="721" spans="8:8">
      <c r="H721" s="34" t="str">
        <f t="shared" si="17"/>
        <v/>
      </c>
    </row>
    <row r="722" spans="8:8">
      <c r="H722" s="34" t="str">
        <f t="shared" si="17"/>
        <v/>
      </c>
    </row>
    <row r="723" spans="8:8">
      <c r="H723" s="34" t="str">
        <f t="shared" si="17"/>
        <v/>
      </c>
    </row>
    <row r="724" spans="8:8">
      <c r="H724" s="34" t="str">
        <f t="shared" si="17"/>
        <v/>
      </c>
    </row>
    <row r="725" spans="8:8">
      <c r="H725" s="34" t="str">
        <f t="shared" si="17"/>
        <v/>
      </c>
    </row>
    <row r="726" spans="8:8">
      <c r="H726" s="34" t="str">
        <f t="shared" si="17"/>
        <v/>
      </c>
    </row>
    <row r="727" spans="8:8">
      <c r="H727" s="34" t="str">
        <f t="shared" si="17"/>
        <v/>
      </c>
    </row>
    <row r="728" spans="8:8">
      <c r="H728" s="34" t="str">
        <f t="shared" si="17"/>
        <v/>
      </c>
    </row>
    <row r="729" spans="8:8">
      <c r="H729" s="34" t="str">
        <f t="shared" si="17"/>
        <v/>
      </c>
    </row>
    <row r="730" spans="8:8">
      <c r="H730" s="34" t="str">
        <f t="shared" si="17"/>
        <v/>
      </c>
    </row>
    <row r="731" spans="8:8">
      <c r="H731" s="34" t="str">
        <f t="shared" si="17"/>
        <v/>
      </c>
    </row>
    <row r="732" spans="8:8">
      <c r="H732" s="34" t="str">
        <f t="shared" si="17"/>
        <v/>
      </c>
    </row>
    <row r="733" spans="8:8">
      <c r="H733" s="34" t="str">
        <f t="shared" si="17"/>
        <v/>
      </c>
    </row>
    <row r="734" spans="8:8">
      <c r="H734" s="34" t="str">
        <f t="shared" si="17"/>
        <v/>
      </c>
    </row>
    <row r="735" spans="8:8">
      <c r="H735" s="34" t="str">
        <f t="shared" si="17"/>
        <v/>
      </c>
    </row>
    <row r="736" spans="8:8">
      <c r="H736" s="34" t="str">
        <f t="shared" si="17"/>
        <v/>
      </c>
    </row>
    <row r="737" spans="8:8">
      <c r="H737" s="34" t="str">
        <f t="shared" si="17"/>
        <v/>
      </c>
    </row>
    <row r="738" spans="8:8">
      <c r="H738" s="34" t="str">
        <f t="shared" si="17"/>
        <v/>
      </c>
    </row>
    <row r="739" spans="8:8">
      <c r="H739" s="34" t="str">
        <f t="shared" si="17"/>
        <v/>
      </c>
    </row>
    <row r="740" spans="8:8">
      <c r="H740" s="34" t="str">
        <f t="shared" si="17"/>
        <v/>
      </c>
    </row>
    <row r="741" spans="8:8">
      <c r="H741" s="34" t="str">
        <f t="shared" si="17"/>
        <v/>
      </c>
    </row>
    <row r="742" spans="8:8">
      <c r="H742" s="34" t="str">
        <f t="shared" si="17"/>
        <v/>
      </c>
    </row>
    <row r="743" spans="8:8">
      <c r="H743" s="34" t="str">
        <f t="shared" si="17"/>
        <v/>
      </c>
    </row>
    <row r="744" spans="8:8">
      <c r="H744" s="34" t="str">
        <f t="shared" si="17"/>
        <v/>
      </c>
    </row>
    <row r="745" spans="8:8">
      <c r="H745" s="34" t="str">
        <f t="shared" si="17"/>
        <v/>
      </c>
    </row>
    <row r="746" spans="8:8">
      <c r="H746" s="34" t="str">
        <f t="shared" si="17"/>
        <v/>
      </c>
    </row>
    <row r="747" spans="8:8">
      <c r="H747" s="34" t="str">
        <f t="shared" si="17"/>
        <v/>
      </c>
    </row>
    <row r="748" spans="8:8">
      <c r="H748" s="34" t="str">
        <f t="shared" si="17"/>
        <v/>
      </c>
    </row>
    <row r="749" spans="8:8">
      <c r="H749" s="34" t="str">
        <f t="shared" si="17"/>
        <v/>
      </c>
    </row>
    <row r="750" spans="8:8">
      <c r="H750" s="34" t="str">
        <f t="shared" si="17"/>
        <v/>
      </c>
    </row>
    <row r="751" spans="8:8">
      <c r="H751" s="34" t="str">
        <f t="shared" si="17"/>
        <v/>
      </c>
    </row>
    <row r="752" spans="8:8">
      <c r="H752" s="34" t="str">
        <f t="shared" si="17"/>
        <v/>
      </c>
    </row>
    <row r="753" spans="8:8">
      <c r="H753" s="34" t="str">
        <f t="shared" si="17"/>
        <v/>
      </c>
    </row>
    <row r="754" spans="8:8">
      <c r="H754" s="34" t="str">
        <f t="shared" si="17"/>
        <v/>
      </c>
    </row>
    <row r="755" spans="8:8">
      <c r="H755" s="34" t="str">
        <f t="shared" si="17"/>
        <v/>
      </c>
    </row>
    <row r="756" spans="8:8">
      <c r="H756" s="34" t="str">
        <f t="shared" si="17"/>
        <v/>
      </c>
    </row>
    <row r="757" spans="8:8">
      <c r="H757" s="34" t="str">
        <f t="shared" si="17"/>
        <v/>
      </c>
    </row>
    <row r="758" spans="8:8">
      <c r="H758" s="34" t="str">
        <f t="shared" si="17"/>
        <v/>
      </c>
    </row>
    <row r="759" spans="8:8">
      <c r="H759" s="34" t="str">
        <f t="shared" si="17"/>
        <v/>
      </c>
    </row>
    <row r="760" spans="8:8">
      <c r="H760" s="34" t="str">
        <f t="shared" si="17"/>
        <v/>
      </c>
    </row>
    <row r="761" spans="8:8">
      <c r="H761" s="34" t="str">
        <f t="shared" si="17"/>
        <v/>
      </c>
    </row>
    <row r="762" spans="8:8">
      <c r="H762" s="34" t="str">
        <f t="shared" si="17"/>
        <v/>
      </c>
    </row>
    <row r="763" spans="8:8">
      <c r="H763" s="34" t="str">
        <f t="shared" si="17"/>
        <v/>
      </c>
    </row>
    <row r="764" spans="8:8">
      <c r="H764" s="34" t="str">
        <f t="shared" si="17"/>
        <v/>
      </c>
    </row>
    <row r="765" spans="8:8">
      <c r="H765" s="34" t="str">
        <f t="shared" si="17"/>
        <v/>
      </c>
    </row>
    <row r="766" spans="8:8">
      <c r="H766" s="34" t="str">
        <f t="shared" si="17"/>
        <v/>
      </c>
    </row>
    <row r="767" spans="8:8">
      <c r="H767" s="34" t="str">
        <f t="shared" si="17"/>
        <v/>
      </c>
    </row>
    <row r="768" spans="8:8">
      <c r="H768" s="34" t="str">
        <f t="shared" si="17"/>
        <v/>
      </c>
    </row>
    <row r="769" spans="8:8">
      <c r="H769" s="34" t="str">
        <f t="shared" si="17"/>
        <v/>
      </c>
    </row>
    <row r="770" spans="8:8">
      <c r="H770" s="34" t="str">
        <f t="shared" si="17"/>
        <v/>
      </c>
    </row>
    <row r="771" spans="8:8">
      <c r="H771" s="34" t="str">
        <f t="shared" si="17"/>
        <v/>
      </c>
    </row>
    <row r="772" spans="8:8">
      <c r="H772" s="34" t="str">
        <f t="shared" ref="H772:H835" si="18">IF(A772="","",SUM(I772:DZ772))</f>
        <v/>
      </c>
    </row>
    <row r="773" spans="8:8">
      <c r="H773" s="34" t="str">
        <f t="shared" si="18"/>
        <v/>
      </c>
    </row>
    <row r="774" spans="8:8">
      <c r="H774" s="34" t="str">
        <f t="shared" si="18"/>
        <v/>
      </c>
    </row>
    <row r="775" spans="8:8">
      <c r="H775" s="34" t="str">
        <f t="shared" si="18"/>
        <v/>
      </c>
    </row>
    <row r="776" spans="8:8">
      <c r="H776" s="34" t="str">
        <f t="shared" si="18"/>
        <v/>
      </c>
    </row>
    <row r="777" spans="8:8">
      <c r="H777" s="34" t="str">
        <f t="shared" si="18"/>
        <v/>
      </c>
    </row>
    <row r="778" spans="8:8">
      <c r="H778" s="34" t="str">
        <f t="shared" si="18"/>
        <v/>
      </c>
    </row>
    <row r="779" spans="8:8">
      <c r="H779" s="34" t="str">
        <f t="shared" si="18"/>
        <v/>
      </c>
    </row>
    <row r="780" spans="8:8">
      <c r="H780" s="34" t="str">
        <f t="shared" si="18"/>
        <v/>
      </c>
    </row>
    <row r="781" spans="8:8">
      <c r="H781" s="34" t="str">
        <f t="shared" si="18"/>
        <v/>
      </c>
    </row>
    <row r="782" spans="8:8">
      <c r="H782" s="34" t="str">
        <f t="shared" si="18"/>
        <v/>
      </c>
    </row>
    <row r="783" spans="8:8">
      <c r="H783" s="34" t="str">
        <f t="shared" si="18"/>
        <v/>
      </c>
    </row>
    <row r="784" spans="8:8">
      <c r="H784" s="34" t="str">
        <f t="shared" si="18"/>
        <v/>
      </c>
    </row>
    <row r="785" spans="8:8">
      <c r="H785" s="34" t="str">
        <f t="shared" si="18"/>
        <v/>
      </c>
    </row>
    <row r="786" spans="8:8">
      <c r="H786" s="34" t="str">
        <f t="shared" si="18"/>
        <v/>
      </c>
    </row>
    <row r="787" spans="8:8">
      <c r="H787" s="34" t="str">
        <f t="shared" si="18"/>
        <v/>
      </c>
    </row>
    <row r="788" spans="8:8">
      <c r="H788" s="34" t="str">
        <f t="shared" si="18"/>
        <v/>
      </c>
    </row>
    <row r="789" spans="8:8">
      <c r="H789" s="34" t="str">
        <f t="shared" si="18"/>
        <v/>
      </c>
    </row>
    <row r="790" spans="8:8">
      <c r="H790" s="34" t="str">
        <f t="shared" si="18"/>
        <v/>
      </c>
    </row>
    <row r="791" spans="8:8">
      <c r="H791" s="34" t="str">
        <f t="shared" si="18"/>
        <v/>
      </c>
    </row>
    <row r="792" spans="8:8">
      <c r="H792" s="34" t="str">
        <f t="shared" si="18"/>
        <v/>
      </c>
    </row>
    <row r="793" spans="8:8">
      <c r="H793" s="34" t="str">
        <f t="shared" si="18"/>
        <v/>
      </c>
    </row>
    <row r="794" spans="8:8">
      <c r="H794" s="34" t="str">
        <f t="shared" si="18"/>
        <v/>
      </c>
    </row>
    <row r="795" spans="8:8">
      <c r="H795" s="34" t="str">
        <f t="shared" si="18"/>
        <v/>
      </c>
    </row>
    <row r="796" spans="8:8">
      <c r="H796" s="34" t="str">
        <f t="shared" si="18"/>
        <v/>
      </c>
    </row>
    <row r="797" spans="8:8">
      <c r="H797" s="34" t="str">
        <f t="shared" si="18"/>
        <v/>
      </c>
    </row>
    <row r="798" spans="8:8">
      <c r="H798" s="34" t="str">
        <f t="shared" si="18"/>
        <v/>
      </c>
    </row>
    <row r="799" spans="8:8">
      <c r="H799" s="34" t="str">
        <f t="shared" si="18"/>
        <v/>
      </c>
    </row>
    <row r="800" spans="8:8">
      <c r="H800" s="34" t="str">
        <f t="shared" si="18"/>
        <v/>
      </c>
    </row>
    <row r="801" spans="8:8">
      <c r="H801" s="34" t="str">
        <f t="shared" si="18"/>
        <v/>
      </c>
    </row>
    <row r="802" spans="8:8">
      <c r="H802" s="34" t="str">
        <f t="shared" si="18"/>
        <v/>
      </c>
    </row>
    <row r="803" spans="8:8">
      <c r="H803" s="34" t="str">
        <f t="shared" si="18"/>
        <v/>
      </c>
    </row>
    <row r="804" spans="8:8">
      <c r="H804" s="34" t="str">
        <f t="shared" si="18"/>
        <v/>
      </c>
    </row>
    <row r="805" spans="8:8">
      <c r="H805" s="34" t="str">
        <f t="shared" si="18"/>
        <v/>
      </c>
    </row>
    <row r="806" spans="8:8">
      <c r="H806" s="34" t="str">
        <f t="shared" si="18"/>
        <v/>
      </c>
    </row>
    <row r="807" spans="8:8">
      <c r="H807" s="34" t="str">
        <f t="shared" si="18"/>
        <v/>
      </c>
    </row>
    <row r="808" spans="8:8">
      <c r="H808" s="34" t="str">
        <f t="shared" si="18"/>
        <v/>
      </c>
    </row>
    <row r="809" spans="8:8">
      <c r="H809" s="34" t="str">
        <f t="shared" si="18"/>
        <v/>
      </c>
    </row>
    <row r="810" spans="8:8">
      <c r="H810" s="34" t="str">
        <f t="shared" si="18"/>
        <v/>
      </c>
    </row>
    <row r="811" spans="8:8">
      <c r="H811" s="34" t="str">
        <f t="shared" si="18"/>
        <v/>
      </c>
    </row>
    <row r="812" spans="8:8">
      <c r="H812" s="34" t="str">
        <f t="shared" si="18"/>
        <v/>
      </c>
    </row>
    <row r="813" spans="8:8">
      <c r="H813" s="34" t="str">
        <f t="shared" si="18"/>
        <v/>
      </c>
    </row>
    <row r="814" spans="8:8">
      <c r="H814" s="34" t="str">
        <f t="shared" si="18"/>
        <v/>
      </c>
    </row>
    <row r="815" spans="8:8">
      <c r="H815" s="34" t="str">
        <f t="shared" si="18"/>
        <v/>
      </c>
    </row>
    <row r="816" spans="8:8">
      <c r="H816" s="34" t="str">
        <f t="shared" si="18"/>
        <v/>
      </c>
    </row>
    <row r="817" spans="8:8">
      <c r="H817" s="34" t="str">
        <f t="shared" si="18"/>
        <v/>
      </c>
    </row>
    <row r="818" spans="8:8">
      <c r="H818" s="34" t="str">
        <f t="shared" si="18"/>
        <v/>
      </c>
    </row>
    <row r="819" spans="8:8">
      <c r="H819" s="34" t="str">
        <f t="shared" si="18"/>
        <v/>
      </c>
    </row>
    <row r="820" spans="8:8">
      <c r="H820" s="34" t="str">
        <f t="shared" si="18"/>
        <v/>
      </c>
    </row>
    <row r="821" spans="8:8">
      <c r="H821" s="34" t="str">
        <f t="shared" si="18"/>
        <v/>
      </c>
    </row>
    <row r="822" spans="8:8">
      <c r="H822" s="34" t="str">
        <f t="shared" si="18"/>
        <v/>
      </c>
    </row>
    <row r="823" spans="8:8">
      <c r="H823" s="34" t="str">
        <f t="shared" si="18"/>
        <v/>
      </c>
    </row>
    <row r="824" spans="8:8">
      <c r="H824" s="34" t="str">
        <f t="shared" si="18"/>
        <v/>
      </c>
    </row>
    <row r="825" spans="8:8">
      <c r="H825" s="34" t="str">
        <f t="shared" si="18"/>
        <v/>
      </c>
    </row>
    <row r="826" spans="8:8">
      <c r="H826" s="34" t="str">
        <f t="shared" si="18"/>
        <v/>
      </c>
    </row>
    <row r="827" spans="8:8">
      <c r="H827" s="34" t="str">
        <f t="shared" si="18"/>
        <v/>
      </c>
    </row>
    <row r="828" spans="8:8">
      <c r="H828" s="34" t="str">
        <f t="shared" si="18"/>
        <v/>
      </c>
    </row>
    <row r="829" spans="8:8">
      <c r="H829" s="34" t="str">
        <f t="shared" si="18"/>
        <v/>
      </c>
    </row>
    <row r="830" spans="8:8">
      <c r="H830" s="34" t="str">
        <f t="shared" si="18"/>
        <v/>
      </c>
    </row>
    <row r="831" spans="8:8">
      <c r="H831" s="34" t="str">
        <f t="shared" si="18"/>
        <v/>
      </c>
    </row>
    <row r="832" spans="8:8">
      <c r="H832" s="34" t="str">
        <f t="shared" si="18"/>
        <v/>
      </c>
    </row>
    <row r="833" spans="8:8">
      <c r="H833" s="34" t="str">
        <f t="shared" si="18"/>
        <v/>
      </c>
    </row>
    <row r="834" spans="8:8">
      <c r="H834" s="34" t="str">
        <f t="shared" si="18"/>
        <v/>
      </c>
    </row>
    <row r="835" spans="8:8">
      <c r="H835" s="34" t="str">
        <f t="shared" si="18"/>
        <v/>
      </c>
    </row>
    <row r="836" spans="8:8">
      <c r="H836" s="34" t="str">
        <f t="shared" ref="H836:H899" si="19">IF(A836="","",SUM(I836:DZ836))</f>
        <v/>
      </c>
    </row>
    <row r="837" spans="8:8">
      <c r="H837" s="34" t="str">
        <f t="shared" si="19"/>
        <v/>
      </c>
    </row>
    <row r="838" spans="8:8">
      <c r="H838" s="34" t="str">
        <f t="shared" si="19"/>
        <v/>
      </c>
    </row>
    <row r="839" spans="8:8">
      <c r="H839" s="34" t="str">
        <f t="shared" si="19"/>
        <v/>
      </c>
    </row>
    <row r="840" spans="8:8">
      <c r="H840" s="34" t="str">
        <f t="shared" si="19"/>
        <v/>
      </c>
    </row>
    <row r="841" spans="8:8">
      <c r="H841" s="34" t="str">
        <f t="shared" si="19"/>
        <v/>
      </c>
    </row>
    <row r="842" spans="8:8">
      <c r="H842" s="34" t="str">
        <f t="shared" si="19"/>
        <v/>
      </c>
    </row>
    <row r="843" spans="8:8">
      <c r="H843" s="34" t="str">
        <f t="shared" si="19"/>
        <v/>
      </c>
    </row>
    <row r="844" spans="8:8">
      <c r="H844" s="34" t="str">
        <f t="shared" si="19"/>
        <v/>
      </c>
    </row>
    <row r="845" spans="8:8">
      <c r="H845" s="34" t="str">
        <f t="shared" si="19"/>
        <v/>
      </c>
    </row>
    <row r="846" spans="8:8">
      <c r="H846" s="34" t="str">
        <f t="shared" si="19"/>
        <v/>
      </c>
    </row>
    <row r="847" spans="8:8">
      <c r="H847" s="34" t="str">
        <f t="shared" si="19"/>
        <v/>
      </c>
    </row>
    <row r="848" spans="8:8">
      <c r="H848" s="34" t="str">
        <f t="shared" si="19"/>
        <v/>
      </c>
    </row>
    <row r="849" spans="8:8">
      <c r="H849" s="34" t="str">
        <f t="shared" si="19"/>
        <v/>
      </c>
    </row>
    <row r="850" spans="8:8">
      <c r="H850" s="34" t="str">
        <f t="shared" si="19"/>
        <v/>
      </c>
    </row>
    <row r="851" spans="8:8">
      <c r="H851" s="34" t="str">
        <f t="shared" si="19"/>
        <v/>
      </c>
    </row>
    <row r="852" spans="8:8">
      <c r="H852" s="34" t="str">
        <f t="shared" si="19"/>
        <v/>
      </c>
    </row>
    <row r="853" spans="8:8">
      <c r="H853" s="34" t="str">
        <f t="shared" si="19"/>
        <v/>
      </c>
    </row>
    <row r="854" spans="8:8">
      <c r="H854" s="34" t="str">
        <f t="shared" si="19"/>
        <v/>
      </c>
    </row>
    <row r="855" spans="8:8">
      <c r="H855" s="34" t="str">
        <f t="shared" si="19"/>
        <v/>
      </c>
    </row>
    <row r="856" spans="8:8">
      <c r="H856" s="34" t="str">
        <f t="shared" si="19"/>
        <v/>
      </c>
    </row>
    <row r="857" spans="8:8">
      <c r="H857" s="34" t="str">
        <f t="shared" si="19"/>
        <v/>
      </c>
    </row>
    <row r="858" spans="8:8">
      <c r="H858" s="34" t="str">
        <f t="shared" si="19"/>
        <v/>
      </c>
    </row>
    <row r="859" spans="8:8">
      <c r="H859" s="34" t="str">
        <f t="shared" si="19"/>
        <v/>
      </c>
    </row>
    <row r="860" spans="8:8">
      <c r="H860" s="34" t="str">
        <f t="shared" si="19"/>
        <v/>
      </c>
    </row>
    <row r="861" spans="8:8">
      <c r="H861" s="34" t="str">
        <f t="shared" si="19"/>
        <v/>
      </c>
    </row>
    <row r="862" spans="8:8">
      <c r="H862" s="34" t="str">
        <f t="shared" si="19"/>
        <v/>
      </c>
    </row>
    <row r="863" spans="8:8">
      <c r="H863" s="34" t="str">
        <f t="shared" si="19"/>
        <v/>
      </c>
    </row>
    <row r="864" spans="8:8">
      <c r="H864" s="34" t="str">
        <f t="shared" si="19"/>
        <v/>
      </c>
    </row>
    <row r="865" spans="8:8">
      <c r="H865" s="34" t="str">
        <f t="shared" si="19"/>
        <v/>
      </c>
    </row>
    <row r="866" spans="8:8">
      <c r="H866" s="34" t="str">
        <f t="shared" si="19"/>
        <v/>
      </c>
    </row>
    <row r="867" spans="8:8">
      <c r="H867" s="34" t="str">
        <f t="shared" si="19"/>
        <v/>
      </c>
    </row>
    <row r="868" spans="8:8">
      <c r="H868" s="34" t="str">
        <f t="shared" si="19"/>
        <v/>
      </c>
    </row>
    <row r="869" spans="8:8">
      <c r="H869" s="34" t="str">
        <f t="shared" si="19"/>
        <v/>
      </c>
    </row>
    <row r="870" spans="8:8">
      <c r="H870" s="34" t="str">
        <f t="shared" si="19"/>
        <v/>
      </c>
    </row>
    <row r="871" spans="8:8">
      <c r="H871" s="34" t="str">
        <f t="shared" si="19"/>
        <v/>
      </c>
    </row>
    <row r="872" spans="8:8">
      <c r="H872" s="34" t="str">
        <f t="shared" si="19"/>
        <v/>
      </c>
    </row>
    <row r="873" spans="8:8">
      <c r="H873" s="34" t="str">
        <f t="shared" si="19"/>
        <v/>
      </c>
    </row>
    <row r="874" spans="8:8">
      <c r="H874" s="34" t="str">
        <f t="shared" si="19"/>
        <v/>
      </c>
    </row>
    <row r="875" spans="8:8">
      <c r="H875" s="34" t="str">
        <f t="shared" si="19"/>
        <v/>
      </c>
    </row>
    <row r="876" spans="8:8">
      <c r="H876" s="34" t="str">
        <f t="shared" si="19"/>
        <v/>
      </c>
    </row>
    <row r="877" spans="8:8">
      <c r="H877" s="34" t="str">
        <f t="shared" si="19"/>
        <v/>
      </c>
    </row>
    <row r="878" spans="8:8">
      <c r="H878" s="34" t="str">
        <f t="shared" si="19"/>
        <v/>
      </c>
    </row>
    <row r="879" spans="8:8">
      <c r="H879" s="34" t="str">
        <f t="shared" si="19"/>
        <v/>
      </c>
    </row>
    <row r="880" spans="8:8">
      <c r="H880" s="34" t="str">
        <f t="shared" si="19"/>
        <v/>
      </c>
    </row>
    <row r="881" spans="8:8">
      <c r="H881" s="34" t="str">
        <f t="shared" si="19"/>
        <v/>
      </c>
    </row>
    <row r="882" spans="8:8">
      <c r="H882" s="34" t="str">
        <f t="shared" si="19"/>
        <v/>
      </c>
    </row>
    <row r="883" spans="8:8">
      <c r="H883" s="34" t="str">
        <f t="shared" si="19"/>
        <v/>
      </c>
    </row>
    <row r="884" spans="8:8">
      <c r="H884" s="34" t="str">
        <f t="shared" si="19"/>
        <v/>
      </c>
    </row>
    <row r="885" spans="8:8">
      <c r="H885" s="34" t="str">
        <f t="shared" si="19"/>
        <v/>
      </c>
    </row>
    <row r="886" spans="8:8">
      <c r="H886" s="34" t="str">
        <f t="shared" si="19"/>
        <v/>
      </c>
    </row>
    <row r="887" spans="8:8">
      <c r="H887" s="34" t="str">
        <f t="shared" si="19"/>
        <v/>
      </c>
    </row>
    <row r="888" spans="8:8">
      <c r="H888" s="34" t="str">
        <f t="shared" si="19"/>
        <v/>
      </c>
    </row>
    <row r="889" spans="8:8">
      <c r="H889" s="34" t="str">
        <f t="shared" si="19"/>
        <v/>
      </c>
    </row>
    <row r="890" spans="8:8">
      <c r="H890" s="34" t="str">
        <f t="shared" si="19"/>
        <v/>
      </c>
    </row>
    <row r="891" spans="8:8">
      <c r="H891" s="34" t="str">
        <f t="shared" si="19"/>
        <v/>
      </c>
    </row>
    <row r="892" spans="8:8">
      <c r="H892" s="34" t="str">
        <f t="shared" si="19"/>
        <v/>
      </c>
    </row>
    <row r="893" spans="8:8">
      <c r="H893" s="34" t="str">
        <f t="shared" si="19"/>
        <v/>
      </c>
    </row>
    <row r="894" spans="8:8">
      <c r="H894" s="34" t="str">
        <f t="shared" si="19"/>
        <v/>
      </c>
    </row>
    <row r="895" spans="8:8">
      <c r="H895" s="34" t="str">
        <f t="shared" si="19"/>
        <v/>
      </c>
    </row>
    <row r="896" spans="8:8">
      <c r="H896" s="34" t="str">
        <f t="shared" si="19"/>
        <v/>
      </c>
    </row>
    <row r="897" spans="8:8">
      <c r="H897" s="34" t="str">
        <f t="shared" si="19"/>
        <v/>
      </c>
    </row>
    <row r="898" spans="8:8">
      <c r="H898" s="34" t="str">
        <f t="shared" si="19"/>
        <v/>
      </c>
    </row>
    <row r="899" spans="8:8">
      <c r="H899" s="34" t="str">
        <f t="shared" si="19"/>
        <v/>
      </c>
    </row>
    <row r="900" spans="8:8">
      <c r="H900" s="34" t="str">
        <f t="shared" ref="H900:H963" si="20">IF(A900="","",SUM(I900:DZ900))</f>
        <v/>
      </c>
    </row>
    <row r="901" spans="8:8">
      <c r="H901" s="34" t="str">
        <f t="shared" si="20"/>
        <v/>
      </c>
    </row>
    <row r="902" spans="8:8">
      <c r="H902" s="34" t="str">
        <f t="shared" si="20"/>
        <v/>
      </c>
    </row>
    <row r="903" spans="8:8">
      <c r="H903" s="34" t="str">
        <f t="shared" si="20"/>
        <v/>
      </c>
    </row>
    <row r="904" spans="8:8">
      <c r="H904" s="34" t="str">
        <f t="shared" si="20"/>
        <v/>
      </c>
    </row>
    <row r="905" spans="8:8">
      <c r="H905" s="34" t="str">
        <f t="shared" si="20"/>
        <v/>
      </c>
    </row>
    <row r="906" spans="8:8">
      <c r="H906" s="34" t="str">
        <f t="shared" si="20"/>
        <v/>
      </c>
    </row>
    <row r="907" spans="8:8">
      <c r="H907" s="34" t="str">
        <f t="shared" si="20"/>
        <v/>
      </c>
    </row>
    <row r="908" spans="8:8">
      <c r="H908" s="34" t="str">
        <f t="shared" si="20"/>
        <v/>
      </c>
    </row>
    <row r="909" spans="8:8">
      <c r="H909" s="34" t="str">
        <f t="shared" si="20"/>
        <v/>
      </c>
    </row>
    <row r="910" spans="8:8">
      <c r="H910" s="34" t="str">
        <f t="shared" si="20"/>
        <v/>
      </c>
    </row>
    <row r="911" spans="8:8">
      <c r="H911" s="34" t="str">
        <f t="shared" si="20"/>
        <v/>
      </c>
    </row>
    <row r="912" spans="8:8">
      <c r="H912" s="34" t="str">
        <f t="shared" si="20"/>
        <v/>
      </c>
    </row>
    <row r="913" spans="8:8">
      <c r="H913" s="34" t="str">
        <f t="shared" si="20"/>
        <v/>
      </c>
    </row>
    <row r="914" spans="8:8">
      <c r="H914" s="34" t="str">
        <f t="shared" si="20"/>
        <v/>
      </c>
    </row>
    <row r="915" spans="8:8">
      <c r="H915" s="34" t="str">
        <f t="shared" si="20"/>
        <v/>
      </c>
    </row>
    <row r="916" spans="8:8">
      <c r="H916" s="34" t="str">
        <f t="shared" si="20"/>
        <v/>
      </c>
    </row>
    <row r="917" spans="8:8">
      <c r="H917" s="34" t="str">
        <f t="shared" si="20"/>
        <v/>
      </c>
    </row>
    <row r="918" spans="8:8">
      <c r="H918" s="34" t="str">
        <f t="shared" si="20"/>
        <v/>
      </c>
    </row>
    <row r="919" spans="8:8">
      <c r="H919" s="34" t="str">
        <f t="shared" si="20"/>
        <v/>
      </c>
    </row>
    <row r="920" spans="8:8">
      <c r="H920" s="34" t="str">
        <f t="shared" si="20"/>
        <v/>
      </c>
    </row>
    <row r="921" spans="8:8">
      <c r="H921" s="34" t="str">
        <f t="shared" si="20"/>
        <v/>
      </c>
    </row>
    <row r="922" spans="8:8">
      <c r="H922" s="34" t="str">
        <f t="shared" si="20"/>
        <v/>
      </c>
    </row>
    <row r="923" spans="8:8">
      <c r="H923" s="34" t="str">
        <f t="shared" si="20"/>
        <v/>
      </c>
    </row>
    <row r="924" spans="8:8">
      <c r="H924" s="34" t="str">
        <f t="shared" si="20"/>
        <v/>
      </c>
    </row>
    <row r="925" spans="8:8">
      <c r="H925" s="34" t="str">
        <f t="shared" si="20"/>
        <v/>
      </c>
    </row>
    <row r="926" spans="8:8">
      <c r="H926" s="34" t="str">
        <f t="shared" si="20"/>
        <v/>
      </c>
    </row>
    <row r="927" spans="8:8">
      <c r="H927" s="34" t="str">
        <f t="shared" si="20"/>
        <v/>
      </c>
    </row>
    <row r="928" spans="8:8">
      <c r="H928" s="34" t="str">
        <f t="shared" si="20"/>
        <v/>
      </c>
    </row>
    <row r="929" spans="8:8">
      <c r="H929" s="34" t="str">
        <f t="shared" si="20"/>
        <v/>
      </c>
    </row>
    <row r="930" spans="8:8">
      <c r="H930" s="34" t="str">
        <f t="shared" si="20"/>
        <v/>
      </c>
    </row>
    <row r="931" spans="8:8">
      <c r="H931" s="34" t="str">
        <f t="shared" si="20"/>
        <v/>
      </c>
    </row>
    <row r="932" spans="8:8">
      <c r="H932" s="34" t="str">
        <f t="shared" si="20"/>
        <v/>
      </c>
    </row>
    <row r="933" spans="8:8">
      <c r="H933" s="34" t="str">
        <f t="shared" si="20"/>
        <v/>
      </c>
    </row>
    <row r="934" spans="8:8">
      <c r="H934" s="34" t="str">
        <f t="shared" si="20"/>
        <v/>
      </c>
    </row>
    <row r="935" spans="8:8">
      <c r="H935" s="34" t="str">
        <f t="shared" si="20"/>
        <v/>
      </c>
    </row>
    <row r="936" spans="8:8">
      <c r="H936" s="34" t="str">
        <f t="shared" si="20"/>
        <v/>
      </c>
    </row>
    <row r="937" spans="8:8">
      <c r="H937" s="34" t="str">
        <f t="shared" si="20"/>
        <v/>
      </c>
    </row>
    <row r="938" spans="8:8">
      <c r="H938" s="34" t="str">
        <f t="shared" si="20"/>
        <v/>
      </c>
    </row>
    <row r="939" spans="8:8">
      <c r="H939" s="34" t="str">
        <f t="shared" si="20"/>
        <v/>
      </c>
    </row>
    <row r="940" spans="8:8">
      <c r="H940" s="34" t="str">
        <f t="shared" si="20"/>
        <v/>
      </c>
    </row>
    <row r="941" spans="8:8">
      <c r="H941" s="34" t="str">
        <f t="shared" si="20"/>
        <v/>
      </c>
    </row>
    <row r="942" spans="8:8">
      <c r="H942" s="34" t="str">
        <f t="shared" si="20"/>
        <v/>
      </c>
    </row>
    <row r="943" spans="8:8">
      <c r="H943" s="34" t="str">
        <f t="shared" si="20"/>
        <v/>
      </c>
    </row>
    <row r="944" spans="8:8">
      <c r="H944" s="34" t="str">
        <f t="shared" si="20"/>
        <v/>
      </c>
    </row>
    <row r="945" spans="8:8">
      <c r="H945" s="34" t="str">
        <f t="shared" si="20"/>
        <v/>
      </c>
    </row>
    <row r="946" spans="8:8">
      <c r="H946" s="34" t="str">
        <f t="shared" si="20"/>
        <v/>
      </c>
    </row>
    <row r="947" spans="8:8">
      <c r="H947" s="34" t="str">
        <f t="shared" si="20"/>
        <v/>
      </c>
    </row>
    <row r="948" spans="8:8">
      <c r="H948" s="34" t="str">
        <f t="shared" si="20"/>
        <v/>
      </c>
    </row>
    <row r="949" spans="8:8">
      <c r="H949" s="34" t="str">
        <f t="shared" si="20"/>
        <v/>
      </c>
    </row>
    <row r="950" spans="8:8">
      <c r="H950" s="34" t="str">
        <f t="shared" si="20"/>
        <v/>
      </c>
    </row>
    <row r="951" spans="8:8">
      <c r="H951" s="34" t="str">
        <f t="shared" si="20"/>
        <v/>
      </c>
    </row>
    <row r="952" spans="8:8">
      <c r="H952" s="34" t="str">
        <f t="shared" si="20"/>
        <v/>
      </c>
    </row>
    <row r="953" spans="8:8">
      <c r="H953" s="34" t="str">
        <f t="shared" si="20"/>
        <v/>
      </c>
    </row>
    <row r="954" spans="8:8">
      <c r="H954" s="34" t="str">
        <f t="shared" si="20"/>
        <v/>
      </c>
    </row>
    <row r="955" spans="8:8">
      <c r="H955" s="34" t="str">
        <f t="shared" si="20"/>
        <v/>
      </c>
    </row>
    <row r="956" spans="8:8">
      <c r="H956" s="34" t="str">
        <f t="shared" si="20"/>
        <v/>
      </c>
    </row>
    <row r="957" spans="8:8">
      <c r="H957" s="34" t="str">
        <f t="shared" si="20"/>
        <v/>
      </c>
    </row>
    <row r="958" spans="8:8">
      <c r="H958" s="34" t="str">
        <f t="shared" si="20"/>
        <v/>
      </c>
    </row>
    <row r="959" spans="8:8">
      <c r="H959" s="34" t="str">
        <f t="shared" si="20"/>
        <v/>
      </c>
    </row>
    <row r="960" spans="8:8">
      <c r="H960" s="34" t="str">
        <f t="shared" si="20"/>
        <v/>
      </c>
    </row>
    <row r="961" spans="8:8">
      <c r="H961" s="34" t="str">
        <f t="shared" si="20"/>
        <v/>
      </c>
    </row>
    <row r="962" spans="8:8">
      <c r="H962" s="34" t="str">
        <f t="shared" si="20"/>
        <v/>
      </c>
    </row>
    <row r="963" spans="8:8">
      <c r="H963" s="34" t="str">
        <f t="shared" si="20"/>
        <v/>
      </c>
    </row>
    <row r="964" spans="8:8">
      <c r="H964" s="34" t="str">
        <f t="shared" ref="H964:H998" si="21">IF(A964="","",SUM(I964:DZ964))</f>
        <v/>
      </c>
    </row>
    <row r="965" spans="8:8">
      <c r="H965" s="34" t="str">
        <f t="shared" si="21"/>
        <v/>
      </c>
    </row>
    <row r="966" spans="8:8">
      <c r="H966" s="34" t="str">
        <f t="shared" si="21"/>
        <v/>
      </c>
    </row>
    <row r="967" spans="8:8">
      <c r="H967" s="34" t="str">
        <f t="shared" si="21"/>
        <v/>
      </c>
    </row>
    <row r="968" spans="8:8">
      <c r="H968" s="34" t="str">
        <f t="shared" si="21"/>
        <v/>
      </c>
    </row>
    <row r="969" spans="8:8">
      <c r="H969" s="34" t="str">
        <f t="shared" si="21"/>
        <v/>
      </c>
    </row>
    <row r="970" spans="8:8">
      <c r="H970" s="34" t="str">
        <f t="shared" si="21"/>
        <v/>
      </c>
    </row>
    <row r="971" spans="8:8">
      <c r="H971" s="34" t="str">
        <f t="shared" si="21"/>
        <v/>
      </c>
    </row>
    <row r="972" spans="8:8">
      <c r="H972" s="34" t="str">
        <f t="shared" si="21"/>
        <v/>
      </c>
    </row>
    <row r="973" spans="8:8">
      <c r="H973" s="34" t="str">
        <f t="shared" si="21"/>
        <v/>
      </c>
    </row>
    <row r="974" spans="8:8">
      <c r="H974" s="34" t="str">
        <f t="shared" si="21"/>
        <v/>
      </c>
    </row>
    <row r="975" spans="8:8">
      <c r="H975" s="34" t="str">
        <f t="shared" si="21"/>
        <v/>
      </c>
    </row>
    <row r="976" spans="8:8">
      <c r="H976" s="34" t="str">
        <f t="shared" si="21"/>
        <v/>
      </c>
    </row>
    <row r="977" spans="8:8">
      <c r="H977" s="34" t="str">
        <f t="shared" si="21"/>
        <v/>
      </c>
    </row>
    <row r="978" spans="8:8">
      <c r="H978" s="34" t="str">
        <f t="shared" si="21"/>
        <v/>
      </c>
    </row>
    <row r="979" spans="8:8">
      <c r="H979" s="34" t="str">
        <f t="shared" si="21"/>
        <v/>
      </c>
    </row>
    <row r="980" spans="8:8">
      <c r="H980" s="34" t="str">
        <f t="shared" si="21"/>
        <v/>
      </c>
    </row>
    <row r="981" spans="8:8">
      <c r="H981" s="34" t="str">
        <f t="shared" si="21"/>
        <v/>
      </c>
    </row>
    <row r="982" spans="8:8">
      <c r="H982" s="34" t="str">
        <f t="shared" si="21"/>
        <v/>
      </c>
    </row>
    <row r="983" spans="8:8">
      <c r="H983" s="34" t="str">
        <f t="shared" si="21"/>
        <v/>
      </c>
    </row>
    <row r="984" spans="8:8">
      <c r="H984" s="34" t="str">
        <f t="shared" si="21"/>
        <v/>
      </c>
    </row>
    <row r="985" spans="8:8">
      <c r="H985" s="34" t="str">
        <f t="shared" si="21"/>
        <v/>
      </c>
    </row>
    <row r="986" spans="8:8">
      <c r="H986" s="34" t="str">
        <f t="shared" si="21"/>
        <v/>
      </c>
    </row>
    <row r="987" spans="8:8">
      <c r="H987" s="34" t="str">
        <f t="shared" si="21"/>
        <v/>
      </c>
    </row>
    <row r="988" spans="8:8">
      <c r="H988" s="34" t="str">
        <f t="shared" si="21"/>
        <v/>
      </c>
    </row>
    <row r="989" spans="8:8">
      <c r="H989" s="34" t="str">
        <f t="shared" si="21"/>
        <v/>
      </c>
    </row>
    <row r="990" spans="8:8">
      <c r="H990" s="34" t="str">
        <f t="shared" si="21"/>
        <v/>
      </c>
    </row>
    <row r="991" spans="8:8">
      <c r="H991" s="34" t="str">
        <f t="shared" si="21"/>
        <v/>
      </c>
    </row>
    <row r="992" spans="8:8">
      <c r="H992" s="34" t="str">
        <f t="shared" si="21"/>
        <v/>
      </c>
    </row>
    <row r="993" spans="8:8">
      <c r="H993" s="34" t="str">
        <f t="shared" si="21"/>
        <v/>
      </c>
    </row>
    <row r="994" spans="8:8">
      <c r="H994" s="34" t="str">
        <f t="shared" si="21"/>
        <v/>
      </c>
    </row>
    <row r="995" spans="8:8">
      <c r="H995" s="34" t="str">
        <f t="shared" si="21"/>
        <v/>
      </c>
    </row>
    <row r="996" spans="8:8">
      <c r="H996" s="34" t="str">
        <f t="shared" si="21"/>
        <v/>
      </c>
    </row>
    <row r="997" spans="8:8">
      <c r="H997" s="34" t="str">
        <f t="shared" si="21"/>
        <v/>
      </c>
    </row>
    <row r="998" spans="8:8">
      <c r="H998" s="34" t="str">
        <f t="shared" si="21"/>
        <v/>
      </c>
    </row>
  </sheetData>
  <hyperlinks>
    <hyperlink ref="A1" location="CF!A22" display="Содержание штаба (OPEX)" xr:uid="{EC233A1F-B7CB-47E0-AD0C-378AA40A666A}"/>
  </hyperlinks>
  <pageMargins left="0.75" right="0.75" top="1" bottom="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34CB4-18A5-4BDD-AC21-9B9952FBECFB}">
  <sheetPr>
    <pageSetUpPr fitToPage="1"/>
  </sheetPr>
  <dimension ref="A1:J1020"/>
  <sheetViews>
    <sheetView tabSelected="1" workbookViewId="0">
      <pane xSplit="7" ySplit="1" topLeftCell="I74" activePane="bottomRight" state="frozen"/>
      <selection pane="topRight" activeCell="H1" sqref="H1"/>
      <selection pane="bottomLeft" activeCell="A2" sqref="A2"/>
      <selection pane="bottomRight" activeCell="M86" sqref="M86"/>
    </sheetView>
  </sheetViews>
  <sheetFormatPr defaultRowHeight="15"/>
  <cols>
    <col min="1" max="1" width="7.28515625" style="111" bestFit="1" customWidth="1"/>
    <col min="2" max="2" width="10.140625" style="111" bestFit="1" customWidth="1"/>
    <col min="3" max="3" width="44" style="111" customWidth="1"/>
    <col min="4" max="4" width="18.28515625" style="111" customWidth="1"/>
    <col min="5" max="5" width="21.140625" style="111" bestFit="1" customWidth="1"/>
    <col min="6" max="6" width="12.85546875" style="120" bestFit="1" customWidth="1"/>
    <col min="7" max="7" width="18.28515625" style="120" customWidth="1"/>
    <col min="8" max="8" width="60.7109375" style="119" bestFit="1" customWidth="1"/>
    <col min="9" max="9" width="28.7109375" style="111" bestFit="1" customWidth="1"/>
    <col min="10" max="10" width="13.42578125" style="111" bestFit="1" customWidth="1"/>
    <col min="11" max="16384" width="9.140625" style="111"/>
  </cols>
  <sheetData>
    <row r="1" spans="1:10" s="121" customFormat="1">
      <c r="A1" s="91" t="s">
        <v>0</v>
      </c>
      <c r="B1" s="91" t="s">
        <v>59</v>
      </c>
      <c r="C1" s="91" t="s">
        <v>26</v>
      </c>
      <c r="D1" s="91" t="s">
        <v>58</v>
      </c>
      <c r="E1" s="91" t="s">
        <v>60</v>
      </c>
      <c r="F1" s="92" t="s">
        <v>176</v>
      </c>
      <c r="G1" s="94" t="s">
        <v>177</v>
      </c>
      <c r="H1" s="93" t="s">
        <v>45</v>
      </c>
      <c r="I1" s="91" t="s">
        <v>46</v>
      </c>
      <c r="J1" s="91" t="s">
        <v>142</v>
      </c>
    </row>
    <row r="2" spans="1:10" s="121" customFormat="1">
      <c r="A2" s="122"/>
      <c r="B2" s="98"/>
      <c r="C2" s="95"/>
      <c r="D2" s="99"/>
      <c r="E2" s="95"/>
      <c r="F2" s="100"/>
      <c r="G2" s="100"/>
      <c r="H2" s="101"/>
      <c r="I2" s="95"/>
      <c r="J2" s="95"/>
    </row>
    <row r="3" spans="1:10" s="121" customFormat="1" ht="30">
      <c r="A3" s="122" t="s">
        <v>54</v>
      </c>
      <c r="B3" s="98">
        <f>DATE(2026,6,16)</f>
        <v>46189</v>
      </c>
      <c r="C3" s="95" t="s">
        <v>199</v>
      </c>
      <c r="D3" s="99">
        <v>4401116480</v>
      </c>
      <c r="E3" s="95"/>
      <c r="F3" s="100">
        <v>70</v>
      </c>
      <c r="G3" s="100"/>
      <c r="H3" s="101" t="s">
        <v>296</v>
      </c>
      <c r="I3" s="95" t="s">
        <v>77</v>
      </c>
      <c r="J3" s="95" t="s">
        <v>143</v>
      </c>
    </row>
    <row r="4" spans="1:10" s="121" customFormat="1" ht="45">
      <c r="A4" s="122" t="s">
        <v>54</v>
      </c>
      <c r="B4" s="98">
        <f>DATE(2026,6,16)</f>
        <v>46189</v>
      </c>
      <c r="C4" s="95" t="s">
        <v>199</v>
      </c>
      <c r="D4" s="99">
        <v>4401116480</v>
      </c>
      <c r="E4" s="95"/>
      <c r="F4" s="100">
        <v>360</v>
      </c>
      <c r="G4" s="100"/>
      <c r="H4" s="101" t="s">
        <v>297</v>
      </c>
      <c r="I4" s="95" t="s">
        <v>77</v>
      </c>
      <c r="J4" s="95" t="s">
        <v>143</v>
      </c>
    </row>
    <row r="5" spans="1:10" s="121" customFormat="1" ht="30">
      <c r="A5" s="122" t="s">
        <v>298</v>
      </c>
      <c r="B5" s="98">
        <f>DATE(2026,6,16)</f>
        <v>46189</v>
      </c>
      <c r="C5" s="95" t="s">
        <v>299</v>
      </c>
      <c r="D5" s="99">
        <v>5038170875</v>
      </c>
      <c r="E5" s="95" t="s">
        <v>300</v>
      </c>
      <c r="F5" s="100">
        <v>20700</v>
      </c>
      <c r="G5" s="100"/>
      <c r="H5" s="101" t="s">
        <v>301</v>
      </c>
      <c r="I5" s="95" t="s">
        <v>78</v>
      </c>
      <c r="J5" s="95" t="s">
        <v>146</v>
      </c>
    </row>
    <row r="6" spans="1:10" s="121" customFormat="1" ht="30.75" thickBot="1">
      <c r="A6" s="123" t="s">
        <v>302</v>
      </c>
      <c r="B6" s="124">
        <f>DATE(2026,6,16)</f>
        <v>46189</v>
      </c>
      <c r="C6" s="125" t="s">
        <v>303</v>
      </c>
      <c r="D6" s="126">
        <v>774329564322</v>
      </c>
      <c r="E6" s="125"/>
      <c r="F6" s="127">
        <v>30000</v>
      </c>
      <c r="G6" s="127"/>
      <c r="H6" s="128" t="s">
        <v>304</v>
      </c>
      <c r="I6" s="125" t="s">
        <v>20</v>
      </c>
      <c r="J6" s="125" t="s">
        <v>144</v>
      </c>
    </row>
    <row r="7" spans="1:10" s="121" customFormat="1" ht="30.75" thickTop="1">
      <c r="A7" s="122" t="s">
        <v>279</v>
      </c>
      <c r="B7" s="98">
        <v>46188</v>
      </c>
      <c r="C7" s="95" t="s">
        <v>280</v>
      </c>
      <c r="D7" s="99">
        <v>281671723648</v>
      </c>
      <c r="E7" s="95" t="s">
        <v>281</v>
      </c>
      <c r="F7" s="100">
        <v>236250</v>
      </c>
      <c r="G7" s="100"/>
      <c r="H7" s="101" t="s">
        <v>282</v>
      </c>
      <c r="I7" s="95" t="s">
        <v>70</v>
      </c>
      <c r="J7" s="95" t="s">
        <v>144</v>
      </c>
    </row>
    <row r="8" spans="1:10" s="121" customFormat="1" ht="30">
      <c r="A8" s="122" t="s">
        <v>283</v>
      </c>
      <c r="B8" s="98">
        <v>46188</v>
      </c>
      <c r="C8" s="95" t="s">
        <v>284</v>
      </c>
      <c r="D8" s="99">
        <v>7718979307</v>
      </c>
      <c r="E8" s="95" t="s">
        <v>285</v>
      </c>
      <c r="F8" s="100">
        <v>202210</v>
      </c>
      <c r="G8" s="100"/>
      <c r="H8" s="101" t="s">
        <v>286</v>
      </c>
      <c r="I8" s="95" t="s">
        <v>37</v>
      </c>
      <c r="J8" s="95" t="s">
        <v>143</v>
      </c>
    </row>
    <row r="9" spans="1:10" s="121" customFormat="1" ht="30">
      <c r="A9" s="122" t="s">
        <v>287</v>
      </c>
      <c r="B9" s="98">
        <v>46188</v>
      </c>
      <c r="C9" s="95" t="s">
        <v>288</v>
      </c>
      <c r="D9" s="99">
        <v>7714117938</v>
      </c>
      <c r="E9" s="95" t="s">
        <v>289</v>
      </c>
      <c r="F9" s="100">
        <v>8150</v>
      </c>
      <c r="G9" s="100"/>
      <c r="H9" s="101" t="s">
        <v>290</v>
      </c>
      <c r="I9" s="95" t="s">
        <v>34</v>
      </c>
      <c r="J9" s="95" t="s">
        <v>143</v>
      </c>
    </row>
    <row r="10" spans="1:10" s="121" customFormat="1" ht="30">
      <c r="A10" s="122" t="s">
        <v>291</v>
      </c>
      <c r="B10" s="98">
        <v>46188</v>
      </c>
      <c r="C10" s="95" t="s">
        <v>292</v>
      </c>
      <c r="D10" s="99">
        <v>9718236471</v>
      </c>
      <c r="E10" s="95" t="s">
        <v>293</v>
      </c>
      <c r="F10" s="100">
        <v>1523</v>
      </c>
      <c r="G10" s="100"/>
      <c r="H10" s="101" t="s">
        <v>294</v>
      </c>
      <c r="I10" s="95" t="s">
        <v>18</v>
      </c>
      <c r="J10" s="95" t="s">
        <v>144</v>
      </c>
    </row>
    <row r="11" spans="1:10" s="121" customFormat="1" ht="30.75" thickBot="1">
      <c r="A11" s="123" t="s">
        <v>54</v>
      </c>
      <c r="B11" s="124">
        <v>46188</v>
      </c>
      <c r="C11" s="125" t="s">
        <v>199</v>
      </c>
      <c r="D11" s="126">
        <v>4401116480</v>
      </c>
      <c r="E11" s="125"/>
      <c r="F11" s="127">
        <v>105</v>
      </c>
      <c r="G11" s="127"/>
      <c r="H11" s="128" t="s">
        <v>295</v>
      </c>
      <c r="I11" s="125" t="s">
        <v>77</v>
      </c>
      <c r="J11" s="125" t="s">
        <v>143</v>
      </c>
    </row>
    <row r="12" spans="1:10" s="121" customFormat="1" ht="30.75" thickTop="1">
      <c r="A12" s="122" t="s">
        <v>54</v>
      </c>
      <c r="B12" s="98">
        <v>46184</v>
      </c>
      <c r="C12" s="95" t="s">
        <v>199</v>
      </c>
      <c r="D12" s="99">
        <v>4401116480</v>
      </c>
      <c r="E12" s="95"/>
      <c r="F12" s="100">
        <v>175</v>
      </c>
      <c r="G12" s="100"/>
      <c r="H12" s="101" t="s">
        <v>265</v>
      </c>
      <c r="I12" s="95" t="s">
        <v>77</v>
      </c>
      <c r="J12" s="95" t="s">
        <v>143</v>
      </c>
    </row>
    <row r="13" spans="1:10" s="121" customFormat="1" ht="45">
      <c r="A13" s="122" t="s">
        <v>54</v>
      </c>
      <c r="B13" s="98">
        <v>46184</v>
      </c>
      <c r="C13" s="95" t="s">
        <v>199</v>
      </c>
      <c r="D13" s="99">
        <v>4401116480</v>
      </c>
      <c r="E13" s="95"/>
      <c r="F13" s="100">
        <v>1490</v>
      </c>
      <c r="G13" s="100"/>
      <c r="H13" s="101" t="s">
        <v>266</v>
      </c>
      <c r="I13" s="95" t="s">
        <v>77</v>
      </c>
      <c r="J13" s="95" t="s">
        <v>143</v>
      </c>
    </row>
    <row r="14" spans="1:10" s="121" customFormat="1" ht="30">
      <c r="A14" s="122" t="s">
        <v>155</v>
      </c>
      <c r="B14" s="98">
        <v>46184</v>
      </c>
      <c r="C14" s="95" t="s">
        <v>203</v>
      </c>
      <c r="D14" s="99">
        <v>7721793895</v>
      </c>
      <c r="E14" s="95" t="s">
        <v>267</v>
      </c>
      <c r="F14" s="100">
        <v>23961.75</v>
      </c>
      <c r="G14" s="100"/>
      <c r="H14" s="101" t="s">
        <v>268</v>
      </c>
      <c r="I14" s="95" t="s">
        <v>67</v>
      </c>
      <c r="J14" s="95" t="s">
        <v>146</v>
      </c>
    </row>
    <row r="15" spans="1:10" s="121" customFormat="1" ht="30">
      <c r="A15" s="122" t="s">
        <v>269</v>
      </c>
      <c r="B15" s="98">
        <v>46184</v>
      </c>
      <c r="C15" s="95" t="s">
        <v>270</v>
      </c>
      <c r="D15" s="99">
        <v>263112897733</v>
      </c>
      <c r="E15" s="95"/>
      <c r="F15" s="100">
        <v>29313.98</v>
      </c>
      <c r="G15" s="100"/>
      <c r="H15" s="101" t="s">
        <v>271</v>
      </c>
      <c r="I15" s="95" t="s">
        <v>69</v>
      </c>
      <c r="J15" s="95" t="s">
        <v>144</v>
      </c>
    </row>
    <row r="16" spans="1:10" s="121" customFormat="1" ht="30">
      <c r="A16" s="122" t="s">
        <v>102</v>
      </c>
      <c r="B16" s="98">
        <v>46184</v>
      </c>
      <c r="C16" s="95" t="s">
        <v>209</v>
      </c>
      <c r="D16" s="99">
        <v>7722753969</v>
      </c>
      <c r="E16" s="95" t="s">
        <v>277</v>
      </c>
      <c r="F16" s="100">
        <v>62784</v>
      </c>
      <c r="G16" s="100"/>
      <c r="H16" s="101" t="s">
        <v>272</v>
      </c>
      <c r="I16" s="95" t="s">
        <v>68</v>
      </c>
      <c r="J16" s="95" t="s">
        <v>146</v>
      </c>
    </row>
    <row r="17" spans="1:10" s="121" customFormat="1" ht="30">
      <c r="A17" s="122" t="s">
        <v>100</v>
      </c>
      <c r="B17" s="98">
        <v>46184</v>
      </c>
      <c r="C17" s="95" t="s">
        <v>107</v>
      </c>
      <c r="D17" s="99">
        <v>773372710909</v>
      </c>
      <c r="E17" s="95"/>
      <c r="F17" s="100">
        <v>150000</v>
      </c>
      <c r="G17" s="100"/>
      <c r="H17" s="101" t="s">
        <v>273</v>
      </c>
      <c r="I17" s="95" t="s">
        <v>33</v>
      </c>
      <c r="J17" s="95" t="s">
        <v>143</v>
      </c>
    </row>
    <row r="18" spans="1:10" s="121" customFormat="1" ht="30.75" thickBot="1">
      <c r="A18" s="123" t="s">
        <v>274</v>
      </c>
      <c r="B18" s="124">
        <v>46184</v>
      </c>
      <c r="C18" s="125" t="s">
        <v>275</v>
      </c>
      <c r="D18" s="126">
        <v>7817136107</v>
      </c>
      <c r="E18" s="125" t="s">
        <v>278</v>
      </c>
      <c r="F18" s="127">
        <v>280000</v>
      </c>
      <c r="G18" s="127"/>
      <c r="H18" s="128" t="s">
        <v>276</v>
      </c>
      <c r="I18" s="125" t="s">
        <v>78</v>
      </c>
      <c r="J18" s="125" t="s">
        <v>144</v>
      </c>
    </row>
    <row r="19" spans="1:10" s="121" customFormat="1" ht="30.75" thickTop="1">
      <c r="A19" s="122" t="s">
        <v>54</v>
      </c>
      <c r="B19" s="98">
        <v>46183</v>
      </c>
      <c r="C19" s="95" t="s">
        <v>199</v>
      </c>
      <c r="D19" s="99">
        <v>4401116480</v>
      </c>
      <c r="E19" s="95"/>
      <c r="F19" s="100">
        <v>70</v>
      </c>
      <c r="G19" s="100"/>
      <c r="H19" s="101" t="s">
        <v>254</v>
      </c>
      <c r="I19" s="95" t="s">
        <v>77</v>
      </c>
      <c r="J19" s="95" t="s">
        <v>143</v>
      </c>
    </row>
    <row r="20" spans="1:10" s="121" customFormat="1" ht="45">
      <c r="A20" s="122" t="s">
        <v>255</v>
      </c>
      <c r="B20" s="98">
        <v>46183</v>
      </c>
      <c r="C20" s="95" t="s">
        <v>256</v>
      </c>
      <c r="D20" s="99">
        <v>5017105850</v>
      </c>
      <c r="E20" s="95" t="s">
        <v>257</v>
      </c>
      <c r="F20" s="100">
        <v>9915</v>
      </c>
      <c r="G20" s="100"/>
      <c r="H20" s="101" t="s">
        <v>258</v>
      </c>
      <c r="I20" s="95" t="s">
        <v>66</v>
      </c>
      <c r="J20" s="95" t="s">
        <v>146</v>
      </c>
    </row>
    <row r="21" spans="1:10" s="121" customFormat="1" ht="30">
      <c r="A21" s="122" t="s">
        <v>54</v>
      </c>
      <c r="B21" s="98">
        <v>46183</v>
      </c>
      <c r="C21" s="95" t="s">
        <v>199</v>
      </c>
      <c r="D21" s="99">
        <v>4401116480</v>
      </c>
      <c r="E21" s="95" t="s">
        <v>61</v>
      </c>
      <c r="F21" s="100">
        <v>10000</v>
      </c>
      <c r="G21" s="100"/>
      <c r="H21" s="101" t="s">
        <v>259</v>
      </c>
      <c r="I21" s="95" t="s">
        <v>69</v>
      </c>
      <c r="J21" s="95" t="s">
        <v>146</v>
      </c>
    </row>
    <row r="22" spans="1:10" s="121" customFormat="1" ht="30">
      <c r="A22" s="122" t="s">
        <v>54</v>
      </c>
      <c r="B22" s="98">
        <v>46183</v>
      </c>
      <c r="C22" s="95" t="s">
        <v>199</v>
      </c>
      <c r="D22" s="99">
        <v>4401116480</v>
      </c>
      <c r="E22" s="95" t="s">
        <v>61</v>
      </c>
      <c r="F22" s="100">
        <v>40000</v>
      </c>
      <c r="G22" s="100"/>
      <c r="H22" s="101" t="s">
        <v>260</v>
      </c>
      <c r="I22" s="95" t="s">
        <v>69</v>
      </c>
      <c r="J22" s="95" t="s">
        <v>146</v>
      </c>
    </row>
    <row r="23" spans="1:10" s="121" customFormat="1" ht="30.75" thickBot="1">
      <c r="A23" s="123" t="s">
        <v>261</v>
      </c>
      <c r="B23" s="124">
        <v>46183</v>
      </c>
      <c r="C23" s="125" t="s">
        <v>262</v>
      </c>
      <c r="D23" s="126">
        <v>502209919058</v>
      </c>
      <c r="E23" s="125" t="s">
        <v>263</v>
      </c>
      <c r="F23" s="127">
        <v>238700</v>
      </c>
      <c r="G23" s="127"/>
      <c r="H23" s="128" t="s">
        <v>264</v>
      </c>
      <c r="I23" s="125" t="s">
        <v>78</v>
      </c>
      <c r="J23" s="125" t="s">
        <v>146</v>
      </c>
    </row>
    <row r="24" spans="1:10" s="121" customFormat="1" ht="30.75" thickTop="1">
      <c r="A24" s="122" t="s">
        <v>54</v>
      </c>
      <c r="B24" s="98">
        <v>46182</v>
      </c>
      <c r="C24" s="95" t="s">
        <v>199</v>
      </c>
      <c r="D24" s="99">
        <v>4401116480</v>
      </c>
      <c r="E24" s="95"/>
      <c r="F24" s="100">
        <v>245</v>
      </c>
      <c r="G24" s="100"/>
      <c r="H24" s="101" t="s">
        <v>231</v>
      </c>
      <c r="I24" s="95" t="s">
        <v>77</v>
      </c>
      <c r="J24" s="95" t="s">
        <v>143</v>
      </c>
    </row>
    <row r="25" spans="1:10" s="121" customFormat="1" ht="45">
      <c r="A25" s="122" t="s">
        <v>54</v>
      </c>
      <c r="B25" s="98">
        <v>46182</v>
      </c>
      <c r="C25" s="95" t="s">
        <v>199</v>
      </c>
      <c r="D25" s="99">
        <v>4401116480</v>
      </c>
      <c r="E25" s="95"/>
      <c r="F25" s="100">
        <v>600</v>
      </c>
      <c r="G25" s="100"/>
      <c r="H25" s="101" t="s">
        <v>232</v>
      </c>
      <c r="I25" s="95" t="s">
        <v>77</v>
      </c>
      <c r="J25" s="95" t="s">
        <v>143</v>
      </c>
    </row>
    <row r="26" spans="1:10" s="121" customFormat="1" ht="30">
      <c r="A26" s="122" t="s">
        <v>233</v>
      </c>
      <c r="B26" s="98">
        <v>46182</v>
      </c>
      <c r="C26" s="95" t="s">
        <v>234</v>
      </c>
      <c r="D26" s="99">
        <v>502204531102</v>
      </c>
      <c r="E26" s="95" t="s">
        <v>235</v>
      </c>
      <c r="F26" s="100">
        <v>5260</v>
      </c>
      <c r="G26" s="100"/>
      <c r="H26" s="101" t="s">
        <v>236</v>
      </c>
      <c r="I26" s="95" t="s">
        <v>20</v>
      </c>
      <c r="J26" s="95" t="s">
        <v>146</v>
      </c>
    </row>
    <row r="27" spans="1:10" s="121" customFormat="1" ht="30">
      <c r="A27" s="122" t="s">
        <v>102</v>
      </c>
      <c r="B27" s="98">
        <v>46182</v>
      </c>
      <c r="C27" s="95" t="s">
        <v>209</v>
      </c>
      <c r="D27" s="99">
        <v>7722753969</v>
      </c>
      <c r="E27" s="95" t="s">
        <v>237</v>
      </c>
      <c r="F27" s="100">
        <v>10808</v>
      </c>
      <c r="G27" s="100"/>
      <c r="H27" s="101" t="s">
        <v>238</v>
      </c>
      <c r="I27" s="95" t="s">
        <v>68</v>
      </c>
      <c r="J27" s="95" t="s">
        <v>146</v>
      </c>
    </row>
    <row r="28" spans="1:10" s="121" customFormat="1" ht="30">
      <c r="A28" s="122" t="s">
        <v>155</v>
      </c>
      <c r="B28" s="98">
        <v>46182</v>
      </c>
      <c r="C28" s="95" t="s">
        <v>203</v>
      </c>
      <c r="D28" s="99">
        <v>7721793895</v>
      </c>
      <c r="E28" s="95" t="s">
        <v>239</v>
      </c>
      <c r="F28" s="100">
        <v>16055.56</v>
      </c>
      <c r="G28" s="100"/>
      <c r="H28" s="101" t="s">
        <v>240</v>
      </c>
      <c r="I28" s="95" t="s">
        <v>17</v>
      </c>
      <c r="J28" s="95" t="s">
        <v>146</v>
      </c>
    </row>
    <row r="29" spans="1:10" s="96" customFormat="1" ht="30">
      <c r="A29" s="122" t="s">
        <v>95</v>
      </c>
      <c r="B29" s="98">
        <v>46182</v>
      </c>
      <c r="C29" s="95" t="s">
        <v>215</v>
      </c>
      <c r="D29" s="99">
        <v>7704315779</v>
      </c>
      <c r="E29" s="95" t="s">
        <v>241</v>
      </c>
      <c r="F29" s="100">
        <v>31960</v>
      </c>
      <c r="G29" s="100"/>
      <c r="H29" s="101" t="s">
        <v>242</v>
      </c>
      <c r="I29" s="95" t="s">
        <v>20</v>
      </c>
      <c r="J29" s="95" t="s">
        <v>146</v>
      </c>
    </row>
    <row r="30" spans="1:10" s="96" customFormat="1" ht="30">
      <c r="A30" s="122" t="s">
        <v>152</v>
      </c>
      <c r="B30" s="98">
        <v>46182</v>
      </c>
      <c r="C30" s="95" t="s">
        <v>153</v>
      </c>
      <c r="D30" s="99">
        <v>504404994246</v>
      </c>
      <c r="E30" s="95"/>
      <c r="F30" s="100">
        <v>50000</v>
      </c>
      <c r="G30" s="100"/>
      <c r="H30" s="101" t="s">
        <v>243</v>
      </c>
      <c r="I30" s="95" t="s">
        <v>20</v>
      </c>
      <c r="J30" s="95" t="s">
        <v>146</v>
      </c>
    </row>
    <row r="31" spans="1:10" s="96" customFormat="1" ht="30">
      <c r="A31" s="122" t="s">
        <v>244</v>
      </c>
      <c r="B31" s="98">
        <v>46182</v>
      </c>
      <c r="C31" s="95" t="s">
        <v>245</v>
      </c>
      <c r="D31" s="99">
        <v>9723036580</v>
      </c>
      <c r="E31" s="95" t="s">
        <v>246</v>
      </c>
      <c r="F31" s="100">
        <v>72906</v>
      </c>
      <c r="G31" s="100"/>
      <c r="H31" s="101" t="s">
        <v>247</v>
      </c>
      <c r="I31" s="95" t="s">
        <v>66</v>
      </c>
      <c r="J31" s="95" t="s">
        <v>146</v>
      </c>
    </row>
    <row r="32" spans="1:10" s="96" customFormat="1" ht="30.75" thickBot="1">
      <c r="A32" s="123" t="s">
        <v>248</v>
      </c>
      <c r="B32" s="124">
        <v>46182</v>
      </c>
      <c r="C32" s="125" t="s">
        <v>249</v>
      </c>
      <c r="D32" s="126">
        <v>7721562305</v>
      </c>
      <c r="E32" s="125" t="s">
        <v>250</v>
      </c>
      <c r="F32" s="127">
        <v>1091740.81</v>
      </c>
      <c r="G32" s="127"/>
      <c r="H32" s="128" t="s">
        <v>251</v>
      </c>
      <c r="I32" s="125" t="s">
        <v>66</v>
      </c>
      <c r="J32" s="125" t="s">
        <v>146</v>
      </c>
    </row>
    <row r="33" spans="1:10" s="96" customFormat="1" ht="30.75" thickTop="1">
      <c r="A33" s="122" t="s">
        <v>54</v>
      </c>
      <c r="B33" s="98">
        <v>46181</v>
      </c>
      <c r="C33" s="95" t="s">
        <v>199</v>
      </c>
      <c r="D33" s="99">
        <v>4401116480</v>
      </c>
      <c r="E33" s="95"/>
      <c r="F33" s="100">
        <v>35</v>
      </c>
      <c r="G33" s="100"/>
      <c r="H33" s="101" t="s">
        <v>228</v>
      </c>
      <c r="I33" s="95" t="s">
        <v>77</v>
      </c>
      <c r="J33" s="95" t="s">
        <v>143</v>
      </c>
    </row>
    <row r="34" spans="1:10" s="96" customFormat="1" ht="30.75" thickBot="1">
      <c r="A34" s="122" t="s">
        <v>152</v>
      </c>
      <c r="B34" s="98">
        <v>46181</v>
      </c>
      <c r="C34" s="95" t="s">
        <v>210</v>
      </c>
      <c r="D34" s="99">
        <v>7704217370</v>
      </c>
      <c r="E34" s="95" t="s">
        <v>229</v>
      </c>
      <c r="F34" s="100">
        <v>6777</v>
      </c>
      <c r="G34" s="100"/>
      <c r="H34" s="101" t="s">
        <v>230</v>
      </c>
      <c r="I34" s="95" t="s">
        <v>68</v>
      </c>
      <c r="J34" s="95" t="s">
        <v>144</v>
      </c>
    </row>
    <row r="35" spans="1:10" s="96" customFormat="1" ht="30.75" thickTop="1">
      <c r="A35" s="129" t="s">
        <v>54</v>
      </c>
      <c r="B35" s="130">
        <v>46178</v>
      </c>
      <c r="C35" s="131" t="s">
        <v>199</v>
      </c>
      <c r="D35" s="132">
        <v>4401116480</v>
      </c>
      <c r="E35" s="131"/>
      <c r="F35" s="133">
        <v>140</v>
      </c>
      <c r="G35" s="133"/>
      <c r="H35" s="134" t="s">
        <v>178</v>
      </c>
      <c r="I35" s="131" t="s">
        <v>77</v>
      </c>
      <c r="J35" s="131" t="s">
        <v>143</v>
      </c>
    </row>
    <row r="36" spans="1:10" s="96" customFormat="1" ht="45">
      <c r="A36" s="122" t="s">
        <v>179</v>
      </c>
      <c r="B36" s="98">
        <v>46178</v>
      </c>
      <c r="C36" s="95" t="s">
        <v>200</v>
      </c>
      <c r="D36" s="99">
        <v>7707049388</v>
      </c>
      <c r="E36" s="95" t="s">
        <v>180</v>
      </c>
      <c r="F36" s="100">
        <v>1700</v>
      </c>
      <c r="G36" s="100"/>
      <c r="H36" s="101" t="s">
        <v>181</v>
      </c>
      <c r="I36" s="95" t="s">
        <v>34</v>
      </c>
      <c r="J36" s="95" t="s">
        <v>143</v>
      </c>
    </row>
    <row r="37" spans="1:10" s="96" customFormat="1" ht="45">
      <c r="A37" s="122" t="s">
        <v>182</v>
      </c>
      <c r="B37" s="98">
        <v>46178</v>
      </c>
      <c r="C37" s="95" t="s">
        <v>201</v>
      </c>
      <c r="D37" s="99">
        <v>7718620740</v>
      </c>
      <c r="E37" s="95" t="s">
        <v>183</v>
      </c>
      <c r="F37" s="100">
        <v>9337</v>
      </c>
      <c r="G37" s="100"/>
      <c r="H37" s="101" t="s">
        <v>184</v>
      </c>
      <c r="I37" s="95" t="s">
        <v>36</v>
      </c>
      <c r="J37" s="95" t="s">
        <v>143</v>
      </c>
    </row>
    <row r="38" spans="1:10" s="96" customFormat="1" ht="30">
      <c r="A38" s="122" t="s">
        <v>185</v>
      </c>
      <c r="B38" s="98">
        <v>46178</v>
      </c>
      <c r="C38" s="95" t="s">
        <v>202</v>
      </c>
      <c r="D38" s="99">
        <v>7812016906</v>
      </c>
      <c r="E38" s="95" t="s">
        <v>186</v>
      </c>
      <c r="F38" s="100">
        <v>52790</v>
      </c>
      <c r="G38" s="100"/>
      <c r="H38" s="101" t="s">
        <v>187</v>
      </c>
      <c r="I38" s="95" t="s">
        <v>77</v>
      </c>
      <c r="J38" s="95" t="s">
        <v>143</v>
      </c>
    </row>
    <row r="39" spans="1:10" s="96" customFormat="1" ht="30">
      <c r="A39" s="122" t="s">
        <v>185</v>
      </c>
      <c r="B39" s="98">
        <v>46178</v>
      </c>
      <c r="C39" s="95" t="s">
        <v>202</v>
      </c>
      <c r="D39" s="99">
        <v>7812016906</v>
      </c>
      <c r="E39" s="95" t="s">
        <v>188</v>
      </c>
      <c r="F39" s="100">
        <v>54795</v>
      </c>
      <c r="G39" s="100"/>
      <c r="H39" s="101" t="s">
        <v>189</v>
      </c>
      <c r="I39" s="95" t="s">
        <v>77</v>
      </c>
      <c r="J39" s="95" t="s">
        <v>143</v>
      </c>
    </row>
    <row r="40" spans="1:10" s="96" customFormat="1" ht="30">
      <c r="A40" s="122" t="s">
        <v>190</v>
      </c>
      <c r="B40" s="98">
        <v>46178</v>
      </c>
      <c r="C40" s="95" t="s">
        <v>191</v>
      </c>
      <c r="D40" s="99">
        <v>770510443170</v>
      </c>
      <c r="E40" s="95"/>
      <c r="F40" s="100">
        <v>78959</v>
      </c>
      <c r="G40" s="100"/>
      <c r="H40" s="101" t="s">
        <v>192</v>
      </c>
      <c r="I40" s="95" t="s">
        <v>33</v>
      </c>
      <c r="J40" s="95" t="s">
        <v>143</v>
      </c>
    </row>
    <row r="41" spans="1:10" s="96" customFormat="1" ht="30">
      <c r="A41" s="122" t="s">
        <v>193</v>
      </c>
      <c r="B41" s="98">
        <v>46178</v>
      </c>
      <c r="C41" s="95" t="s">
        <v>194</v>
      </c>
      <c r="D41" s="99">
        <v>0</v>
      </c>
      <c r="E41" s="95"/>
      <c r="F41" s="100">
        <v>83501</v>
      </c>
      <c r="G41" s="100"/>
      <c r="H41" s="101" t="s">
        <v>195</v>
      </c>
      <c r="I41" s="95" t="s">
        <v>69</v>
      </c>
      <c r="J41" s="95" t="s">
        <v>144</v>
      </c>
    </row>
    <row r="42" spans="1:10" s="96" customFormat="1" ht="30">
      <c r="A42" s="122" t="s">
        <v>196</v>
      </c>
      <c r="B42" s="98">
        <v>46178</v>
      </c>
      <c r="C42" s="95" t="s">
        <v>49</v>
      </c>
      <c r="D42" s="99">
        <v>9726048866</v>
      </c>
      <c r="E42" s="95"/>
      <c r="F42" s="100">
        <v>100000</v>
      </c>
      <c r="G42" s="100"/>
      <c r="H42" s="101" t="s">
        <v>50</v>
      </c>
      <c r="I42" s="95" t="s">
        <v>37</v>
      </c>
      <c r="J42" s="95" t="s">
        <v>143</v>
      </c>
    </row>
    <row r="43" spans="1:10" s="96" customFormat="1" ht="30">
      <c r="A43" s="122" t="s">
        <v>54</v>
      </c>
      <c r="B43" s="98">
        <v>46178</v>
      </c>
      <c r="C43" s="95" t="s">
        <v>199</v>
      </c>
      <c r="D43" s="99">
        <v>4401116480</v>
      </c>
      <c r="E43" s="95" t="s">
        <v>61</v>
      </c>
      <c r="F43" s="100">
        <v>118406</v>
      </c>
      <c r="G43" s="100"/>
      <c r="H43" s="101" t="s">
        <v>197</v>
      </c>
      <c r="I43" s="95" t="s">
        <v>69</v>
      </c>
      <c r="J43" s="95" t="s">
        <v>144</v>
      </c>
    </row>
    <row r="44" spans="1:10" s="96" customFormat="1" ht="30.75" thickBot="1">
      <c r="A44" s="123" t="s">
        <v>54</v>
      </c>
      <c r="B44" s="124">
        <v>46178</v>
      </c>
      <c r="C44" s="125" t="s">
        <v>199</v>
      </c>
      <c r="D44" s="126">
        <v>4401116480</v>
      </c>
      <c r="E44" s="125" t="s">
        <v>61</v>
      </c>
      <c r="F44" s="127">
        <v>2594605</v>
      </c>
      <c r="G44" s="127"/>
      <c r="H44" s="128" t="s">
        <v>198</v>
      </c>
      <c r="I44" s="125" t="s">
        <v>69</v>
      </c>
      <c r="J44" s="125" t="s">
        <v>144</v>
      </c>
    </row>
    <row r="45" spans="1:10" s="96" customFormat="1" ht="45.75" thickTop="1">
      <c r="A45" s="95" t="s">
        <v>54</v>
      </c>
      <c r="B45" s="98">
        <v>46177</v>
      </c>
      <c r="C45" s="95" t="s">
        <v>199</v>
      </c>
      <c r="D45" s="99">
        <v>4401116480</v>
      </c>
      <c r="E45" s="95"/>
      <c r="F45" s="100">
        <v>303.20999999999998</v>
      </c>
      <c r="G45" s="100"/>
      <c r="H45" s="101" t="s">
        <v>147</v>
      </c>
      <c r="I45" s="95" t="s">
        <v>77</v>
      </c>
      <c r="J45" s="95" t="s">
        <v>143</v>
      </c>
    </row>
    <row r="46" spans="1:10" s="96" customFormat="1" ht="30">
      <c r="A46" s="95" t="s">
        <v>54</v>
      </c>
      <c r="B46" s="98">
        <v>46177</v>
      </c>
      <c r="C46" s="95" t="s">
        <v>199</v>
      </c>
      <c r="D46" s="99">
        <v>4401116480</v>
      </c>
      <c r="E46" s="95"/>
      <c r="F46" s="100">
        <v>315</v>
      </c>
      <c r="G46" s="100"/>
      <c r="H46" s="101" t="s">
        <v>148</v>
      </c>
      <c r="I46" s="95" t="s">
        <v>77</v>
      </c>
      <c r="J46" s="95" t="s">
        <v>143</v>
      </c>
    </row>
    <row r="47" spans="1:10" s="96" customFormat="1" ht="45">
      <c r="A47" s="95" t="s">
        <v>54</v>
      </c>
      <c r="B47" s="98">
        <v>46177</v>
      </c>
      <c r="C47" s="95" t="s">
        <v>199</v>
      </c>
      <c r="D47" s="99">
        <v>4401116480</v>
      </c>
      <c r="E47" s="95"/>
      <c r="F47" s="100">
        <v>1200</v>
      </c>
      <c r="G47" s="100"/>
      <c r="H47" s="101" t="s">
        <v>149</v>
      </c>
      <c r="I47" s="95" t="s">
        <v>77</v>
      </c>
      <c r="J47" s="95" t="s">
        <v>143</v>
      </c>
    </row>
    <row r="48" spans="1:10" s="96" customFormat="1" ht="45">
      <c r="A48" s="95" t="s">
        <v>54</v>
      </c>
      <c r="B48" s="98">
        <v>46177</v>
      </c>
      <c r="C48" s="95" t="s">
        <v>199</v>
      </c>
      <c r="D48" s="99">
        <v>4401116480</v>
      </c>
      <c r="E48" s="95"/>
      <c r="F48" s="100">
        <v>1200</v>
      </c>
      <c r="G48" s="100"/>
      <c r="H48" s="101" t="s">
        <v>150</v>
      </c>
      <c r="I48" s="95" t="s">
        <v>77</v>
      </c>
      <c r="J48" s="95" t="s">
        <v>143</v>
      </c>
    </row>
    <row r="49" spans="1:10" s="96" customFormat="1">
      <c r="A49" s="95" t="s">
        <v>106</v>
      </c>
      <c r="B49" s="98">
        <v>46177</v>
      </c>
      <c r="C49" s="95" t="s">
        <v>108</v>
      </c>
      <c r="D49" s="99">
        <v>7727406020</v>
      </c>
      <c r="E49" s="95"/>
      <c r="F49" s="100">
        <v>14943</v>
      </c>
      <c r="G49" s="100"/>
      <c r="H49" s="101" t="s">
        <v>151</v>
      </c>
      <c r="I49" s="95" t="s">
        <v>70</v>
      </c>
      <c r="J49" s="95" t="s">
        <v>143</v>
      </c>
    </row>
    <row r="50" spans="1:10" s="96" customFormat="1" ht="30">
      <c r="A50" s="95" t="s">
        <v>152</v>
      </c>
      <c r="B50" s="98">
        <v>46177</v>
      </c>
      <c r="C50" s="95" t="s">
        <v>153</v>
      </c>
      <c r="D50" s="99">
        <v>504404994246</v>
      </c>
      <c r="E50" s="95"/>
      <c r="F50" s="100">
        <v>20000</v>
      </c>
      <c r="G50" s="100"/>
      <c r="H50" s="101" t="s">
        <v>154</v>
      </c>
      <c r="I50" s="95" t="s">
        <v>20</v>
      </c>
      <c r="J50" s="95" t="s">
        <v>143</v>
      </c>
    </row>
    <row r="51" spans="1:10" s="96" customFormat="1" ht="30">
      <c r="A51" s="95" t="s">
        <v>155</v>
      </c>
      <c r="B51" s="98">
        <v>46177</v>
      </c>
      <c r="C51" s="95" t="s">
        <v>203</v>
      </c>
      <c r="D51" s="99">
        <v>7721793895</v>
      </c>
      <c r="E51" s="95" t="s">
        <v>156</v>
      </c>
      <c r="F51" s="100">
        <v>23267.599999999999</v>
      </c>
      <c r="G51" s="100"/>
      <c r="H51" s="101" t="s">
        <v>157</v>
      </c>
      <c r="I51" s="95" t="s">
        <v>67</v>
      </c>
      <c r="J51" s="95" t="s">
        <v>146</v>
      </c>
    </row>
    <row r="52" spans="1:10" s="96" customFormat="1" ht="30">
      <c r="A52" s="95" t="s">
        <v>158</v>
      </c>
      <c r="B52" s="98">
        <v>46177</v>
      </c>
      <c r="C52" s="95" t="s">
        <v>204</v>
      </c>
      <c r="D52" s="99">
        <v>7813563436</v>
      </c>
      <c r="E52" s="95" t="s">
        <v>159</v>
      </c>
      <c r="F52" s="100">
        <v>37900</v>
      </c>
      <c r="G52" s="100"/>
      <c r="H52" s="101" t="s">
        <v>160</v>
      </c>
      <c r="I52" s="95" t="s">
        <v>20</v>
      </c>
      <c r="J52" s="95" t="s">
        <v>146</v>
      </c>
    </row>
    <row r="53" spans="1:10" s="96" customFormat="1" ht="30">
      <c r="A53" s="95" t="s">
        <v>98</v>
      </c>
      <c r="B53" s="98">
        <v>46177</v>
      </c>
      <c r="C53" s="95" t="s">
        <v>205</v>
      </c>
      <c r="D53" s="99">
        <v>502213362651</v>
      </c>
      <c r="E53" s="95" t="s">
        <v>161</v>
      </c>
      <c r="F53" s="100">
        <v>45000</v>
      </c>
      <c r="G53" s="100"/>
      <c r="H53" s="101" t="s">
        <v>162</v>
      </c>
      <c r="I53" s="95" t="s">
        <v>19</v>
      </c>
      <c r="J53" s="95" t="s">
        <v>146</v>
      </c>
    </row>
    <row r="54" spans="1:10" s="96" customFormat="1" ht="45">
      <c r="A54" s="95" t="s">
        <v>80</v>
      </c>
      <c r="B54" s="98">
        <v>46177</v>
      </c>
      <c r="C54" s="95" t="s">
        <v>81</v>
      </c>
      <c r="D54" s="99">
        <v>773102735596</v>
      </c>
      <c r="E54" s="95"/>
      <c r="F54" s="100">
        <v>71210.84</v>
      </c>
      <c r="G54" s="100"/>
      <c r="H54" s="101" t="s">
        <v>163</v>
      </c>
      <c r="I54" s="95" t="s">
        <v>33</v>
      </c>
      <c r="J54" s="95" t="s">
        <v>143</v>
      </c>
    </row>
    <row r="55" spans="1:10" s="96" customFormat="1" ht="30">
      <c r="A55" s="95" t="s">
        <v>164</v>
      </c>
      <c r="B55" s="98">
        <v>46177</v>
      </c>
      <c r="C55" s="95" t="s">
        <v>206</v>
      </c>
      <c r="D55" s="99">
        <v>507000018371</v>
      </c>
      <c r="E55" s="95" t="s">
        <v>165</v>
      </c>
      <c r="F55" s="100">
        <v>100000</v>
      </c>
      <c r="G55" s="100"/>
      <c r="H55" s="101" t="s">
        <v>166</v>
      </c>
      <c r="I55" s="95" t="s">
        <v>20</v>
      </c>
      <c r="J55" s="95" t="s">
        <v>146</v>
      </c>
    </row>
    <row r="56" spans="1:10" s="96" customFormat="1" ht="30">
      <c r="A56" s="95" t="s">
        <v>164</v>
      </c>
      <c r="B56" s="98">
        <v>46177</v>
      </c>
      <c r="C56" s="95" t="s">
        <v>206</v>
      </c>
      <c r="D56" s="99">
        <v>507000018371</v>
      </c>
      <c r="E56" s="95" t="s">
        <v>165</v>
      </c>
      <c r="F56" s="100">
        <v>100000</v>
      </c>
      <c r="G56" s="100"/>
      <c r="H56" s="101" t="s">
        <v>167</v>
      </c>
      <c r="I56" s="95" t="s">
        <v>20</v>
      </c>
      <c r="J56" s="95" t="s">
        <v>146</v>
      </c>
    </row>
    <row r="57" spans="1:10" s="96" customFormat="1" ht="30">
      <c r="A57" s="95" t="s">
        <v>96</v>
      </c>
      <c r="B57" s="98">
        <v>46177</v>
      </c>
      <c r="C57" s="95" t="s">
        <v>207</v>
      </c>
      <c r="D57" s="99">
        <v>7704314221</v>
      </c>
      <c r="E57" s="95" t="s">
        <v>168</v>
      </c>
      <c r="F57" s="100">
        <v>135520</v>
      </c>
      <c r="G57" s="100"/>
      <c r="H57" s="101" t="s">
        <v>169</v>
      </c>
      <c r="I57" s="95" t="s">
        <v>18</v>
      </c>
      <c r="J57" s="95" t="s">
        <v>146</v>
      </c>
    </row>
    <row r="58" spans="1:10" s="96" customFormat="1" ht="30">
      <c r="A58" s="95" t="s">
        <v>170</v>
      </c>
      <c r="B58" s="98">
        <v>46177</v>
      </c>
      <c r="C58" s="95" t="s">
        <v>208</v>
      </c>
      <c r="D58" s="99">
        <v>500517939200</v>
      </c>
      <c r="E58" s="95" t="s">
        <v>171</v>
      </c>
      <c r="F58" s="100">
        <v>252000</v>
      </c>
      <c r="G58" s="100"/>
      <c r="H58" s="101" t="s">
        <v>172</v>
      </c>
      <c r="I58" s="95" t="s">
        <v>78</v>
      </c>
      <c r="J58" s="95" t="s">
        <v>146</v>
      </c>
    </row>
    <row r="59" spans="1:10" s="96" customFormat="1" ht="30">
      <c r="A59" s="95" t="s">
        <v>102</v>
      </c>
      <c r="B59" s="98">
        <v>46177</v>
      </c>
      <c r="C59" s="95" t="s">
        <v>209</v>
      </c>
      <c r="D59" s="99">
        <v>7722753969</v>
      </c>
      <c r="E59" s="95" t="s">
        <v>173</v>
      </c>
      <c r="F59" s="100">
        <v>761816</v>
      </c>
      <c r="G59" s="100"/>
      <c r="H59" s="101" t="s">
        <v>174</v>
      </c>
      <c r="I59" s="95" t="s">
        <v>68</v>
      </c>
      <c r="J59" s="95" t="s">
        <v>146</v>
      </c>
    </row>
    <row r="60" spans="1:10" s="96" customFormat="1" ht="30.75" thickBot="1">
      <c r="A60" s="97" t="s">
        <v>90</v>
      </c>
      <c r="B60" s="102">
        <v>46177</v>
      </c>
      <c r="C60" s="97" t="s">
        <v>210</v>
      </c>
      <c r="D60" s="103">
        <v>7704217370</v>
      </c>
      <c r="E60" s="97" t="s">
        <v>109</v>
      </c>
      <c r="F60" s="104"/>
      <c r="G60" s="104">
        <v>5586</v>
      </c>
      <c r="H60" s="105" t="s">
        <v>175</v>
      </c>
      <c r="I60" s="97" t="s">
        <v>74</v>
      </c>
      <c r="J60" s="97" t="s">
        <v>144</v>
      </c>
    </row>
    <row r="61" spans="1:10" s="96" customFormat="1" ht="30.75" thickTop="1">
      <c r="A61" s="95" t="s">
        <v>54</v>
      </c>
      <c r="B61" s="98">
        <v>46176</v>
      </c>
      <c r="C61" s="95" t="s">
        <v>199</v>
      </c>
      <c r="D61" s="99">
        <v>4401116480</v>
      </c>
      <c r="E61" s="95"/>
      <c r="F61" s="100">
        <v>595</v>
      </c>
      <c r="G61" s="100"/>
      <c r="H61" s="101" t="s">
        <v>124</v>
      </c>
      <c r="I61" s="95" t="s">
        <v>77</v>
      </c>
      <c r="J61" s="95" t="s">
        <v>143</v>
      </c>
    </row>
    <row r="62" spans="1:10" s="96" customFormat="1" ht="30">
      <c r="A62" s="95" t="s">
        <v>90</v>
      </c>
      <c r="B62" s="98">
        <v>46176</v>
      </c>
      <c r="C62" s="95" t="s">
        <v>210</v>
      </c>
      <c r="D62" s="99">
        <v>7704217370</v>
      </c>
      <c r="E62" s="95" t="s">
        <v>109</v>
      </c>
      <c r="F62" s="100">
        <v>5586</v>
      </c>
      <c r="G62" s="100"/>
      <c r="H62" s="101" t="s">
        <v>125</v>
      </c>
      <c r="I62" s="95" t="s">
        <v>68</v>
      </c>
      <c r="J62" s="95" t="s">
        <v>144</v>
      </c>
    </row>
    <row r="63" spans="1:10" ht="45">
      <c r="A63" s="95" t="s">
        <v>91</v>
      </c>
      <c r="B63" s="98">
        <v>46176</v>
      </c>
      <c r="C63" s="95" t="s">
        <v>211</v>
      </c>
      <c r="D63" s="99">
        <v>7722327689</v>
      </c>
      <c r="E63" s="95" t="s">
        <v>110</v>
      </c>
      <c r="F63" s="100">
        <v>5953.6</v>
      </c>
      <c r="G63" s="100"/>
      <c r="H63" s="101" t="s">
        <v>126</v>
      </c>
      <c r="I63" s="95" t="s">
        <v>37</v>
      </c>
      <c r="J63" s="95" t="s">
        <v>143</v>
      </c>
    </row>
    <row r="64" spans="1:10" ht="30">
      <c r="A64" s="95" t="s">
        <v>92</v>
      </c>
      <c r="B64" s="98">
        <v>46176</v>
      </c>
      <c r="C64" s="95" t="s">
        <v>212</v>
      </c>
      <c r="D64" s="99">
        <v>9704259180</v>
      </c>
      <c r="E64" s="95" t="s">
        <v>111</v>
      </c>
      <c r="F64" s="100">
        <v>7650</v>
      </c>
      <c r="G64" s="100"/>
      <c r="H64" s="101" t="s">
        <v>127</v>
      </c>
      <c r="I64" s="95" t="s">
        <v>37</v>
      </c>
      <c r="J64" s="95" t="s">
        <v>143</v>
      </c>
    </row>
    <row r="65" spans="1:10" ht="30">
      <c r="A65" s="95" t="s">
        <v>93</v>
      </c>
      <c r="B65" s="98">
        <v>46176</v>
      </c>
      <c r="C65" s="95" t="s">
        <v>213</v>
      </c>
      <c r="D65" s="99">
        <v>7802348846</v>
      </c>
      <c r="E65" s="95" t="s">
        <v>112</v>
      </c>
      <c r="F65" s="100">
        <v>13523.58</v>
      </c>
      <c r="G65" s="100"/>
      <c r="H65" s="101" t="s">
        <v>128</v>
      </c>
      <c r="I65" s="95" t="s">
        <v>66</v>
      </c>
      <c r="J65" s="95" t="s">
        <v>144</v>
      </c>
    </row>
    <row r="66" spans="1:10" ht="30">
      <c r="A66" s="95" t="s">
        <v>94</v>
      </c>
      <c r="B66" s="98">
        <v>46176</v>
      </c>
      <c r="C66" s="95" t="s">
        <v>214</v>
      </c>
      <c r="D66" s="99">
        <v>7806493273</v>
      </c>
      <c r="E66" s="95" t="s">
        <v>113</v>
      </c>
      <c r="F66" s="100">
        <v>16740</v>
      </c>
      <c r="G66" s="100"/>
      <c r="H66" s="101" t="s">
        <v>129</v>
      </c>
      <c r="I66" s="95" t="s">
        <v>78</v>
      </c>
      <c r="J66" s="95" t="s">
        <v>144</v>
      </c>
    </row>
    <row r="67" spans="1:10" ht="30">
      <c r="A67" s="95" t="s">
        <v>95</v>
      </c>
      <c r="B67" s="98">
        <v>46176</v>
      </c>
      <c r="C67" s="95" t="s">
        <v>215</v>
      </c>
      <c r="D67" s="99">
        <v>7704315779</v>
      </c>
      <c r="E67" s="95" t="s">
        <v>114</v>
      </c>
      <c r="F67" s="100">
        <v>31960</v>
      </c>
      <c r="G67" s="100"/>
      <c r="H67" s="101" t="s">
        <v>130</v>
      </c>
      <c r="I67" s="95" t="s">
        <v>67</v>
      </c>
      <c r="J67" s="95" t="s">
        <v>146</v>
      </c>
    </row>
    <row r="68" spans="1:10" ht="30">
      <c r="A68" s="95" t="s">
        <v>96</v>
      </c>
      <c r="B68" s="98">
        <v>46176</v>
      </c>
      <c r="C68" s="95" t="s">
        <v>207</v>
      </c>
      <c r="D68" s="99">
        <v>7704314221</v>
      </c>
      <c r="E68" s="95" t="s">
        <v>115</v>
      </c>
      <c r="F68" s="100">
        <v>39192</v>
      </c>
      <c r="G68" s="100"/>
      <c r="H68" s="101" t="s">
        <v>131</v>
      </c>
      <c r="I68" s="95" t="s">
        <v>18</v>
      </c>
      <c r="J68" s="95" t="s">
        <v>144</v>
      </c>
    </row>
    <row r="69" spans="1:10" ht="30">
      <c r="A69" s="95" t="s">
        <v>97</v>
      </c>
      <c r="B69" s="98">
        <v>46176</v>
      </c>
      <c r="C69" s="95" t="s">
        <v>216</v>
      </c>
      <c r="D69" s="99">
        <v>502215293234</v>
      </c>
      <c r="E69" s="95" t="s">
        <v>116</v>
      </c>
      <c r="F69" s="100">
        <v>50000</v>
      </c>
      <c r="G69" s="100"/>
      <c r="H69" s="101" t="s">
        <v>132</v>
      </c>
      <c r="I69" s="95" t="s">
        <v>17</v>
      </c>
      <c r="J69" s="95" t="s">
        <v>146</v>
      </c>
    </row>
    <row r="70" spans="1:10" ht="30">
      <c r="A70" s="95" t="s">
        <v>98</v>
      </c>
      <c r="B70" s="98">
        <v>46176</v>
      </c>
      <c r="C70" s="95" t="s">
        <v>205</v>
      </c>
      <c r="D70" s="99">
        <v>502213362651</v>
      </c>
      <c r="E70" s="95">
        <v>29802969</v>
      </c>
      <c r="F70" s="100">
        <v>60000</v>
      </c>
      <c r="G70" s="100"/>
      <c r="H70" s="101" t="s">
        <v>133</v>
      </c>
      <c r="I70" s="95" t="s">
        <v>19</v>
      </c>
      <c r="J70" s="95" t="s">
        <v>146</v>
      </c>
    </row>
    <row r="71" spans="1:10" ht="30">
      <c r="A71" s="95" t="s">
        <v>99</v>
      </c>
      <c r="B71" s="98">
        <v>46176</v>
      </c>
      <c r="C71" s="95" t="s">
        <v>217</v>
      </c>
      <c r="D71" s="99">
        <v>5406732999</v>
      </c>
      <c r="E71" s="95" t="s">
        <v>117</v>
      </c>
      <c r="F71" s="100">
        <v>76751</v>
      </c>
      <c r="G71" s="100"/>
      <c r="H71" s="101" t="s">
        <v>134</v>
      </c>
      <c r="I71" s="95" t="s">
        <v>67</v>
      </c>
      <c r="J71" s="95" t="s">
        <v>144</v>
      </c>
    </row>
    <row r="72" spans="1:10" ht="30">
      <c r="A72" s="95" t="s">
        <v>100</v>
      </c>
      <c r="B72" s="98">
        <v>46176</v>
      </c>
      <c r="C72" s="95" t="s">
        <v>107</v>
      </c>
      <c r="D72" s="99">
        <v>773372710909</v>
      </c>
      <c r="E72" s="95" t="s">
        <v>118</v>
      </c>
      <c r="F72" s="100">
        <v>100000</v>
      </c>
      <c r="G72" s="100"/>
      <c r="H72" s="101" t="s">
        <v>135</v>
      </c>
      <c r="I72" s="95" t="s">
        <v>33</v>
      </c>
      <c r="J72" s="95"/>
    </row>
    <row r="73" spans="1:10" ht="30">
      <c r="A73" s="95" t="s">
        <v>55</v>
      </c>
      <c r="B73" s="98">
        <v>46176</v>
      </c>
      <c r="C73" s="95" t="s">
        <v>49</v>
      </c>
      <c r="D73" s="99">
        <v>9726048866</v>
      </c>
      <c r="E73" s="95"/>
      <c r="F73" s="100">
        <v>100000</v>
      </c>
      <c r="G73" s="100"/>
      <c r="H73" s="101" t="s">
        <v>50</v>
      </c>
      <c r="I73" s="95" t="s">
        <v>37</v>
      </c>
      <c r="J73" s="95" t="s">
        <v>143</v>
      </c>
    </row>
    <row r="74" spans="1:10" ht="30">
      <c r="A74" s="95" t="s">
        <v>101</v>
      </c>
      <c r="B74" s="98">
        <v>46176</v>
      </c>
      <c r="C74" s="95" t="s">
        <v>218</v>
      </c>
      <c r="D74" s="99">
        <v>4705053312</v>
      </c>
      <c r="E74" s="95" t="s">
        <v>119</v>
      </c>
      <c r="F74" s="100">
        <v>112500</v>
      </c>
      <c r="G74" s="100"/>
      <c r="H74" s="101" t="s">
        <v>136</v>
      </c>
      <c r="I74" s="95" t="s">
        <v>78</v>
      </c>
      <c r="J74" s="95" t="s">
        <v>144</v>
      </c>
    </row>
    <row r="75" spans="1:10" ht="30">
      <c r="A75" s="95" t="s">
        <v>97</v>
      </c>
      <c r="B75" s="98">
        <v>46176</v>
      </c>
      <c r="C75" s="95" t="s">
        <v>216</v>
      </c>
      <c r="D75" s="99">
        <v>502215293234</v>
      </c>
      <c r="E75" s="95" t="s">
        <v>116</v>
      </c>
      <c r="F75" s="100">
        <v>152000</v>
      </c>
      <c r="G75" s="100"/>
      <c r="H75" s="101" t="s">
        <v>137</v>
      </c>
      <c r="I75" s="95" t="s">
        <v>20</v>
      </c>
      <c r="J75" s="95" t="s">
        <v>146</v>
      </c>
    </row>
    <row r="76" spans="1:10" ht="30">
      <c r="A76" s="95" t="s">
        <v>102</v>
      </c>
      <c r="B76" s="98">
        <v>46176</v>
      </c>
      <c r="C76" s="95" t="s">
        <v>209</v>
      </c>
      <c r="D76" s="99">
        <v>7722753969</v>
      </c>
      <c r="E76" s="95" t="s">
        <v>120</v>
      </c>
      <c r="F76" s="100">
        <v>209556</v>
      </c>
      <c r="G76" s="100"/>
      <c r="H76" s="101" t="s">
        <v>138</v>
      </c>
      <c r="I76" s="95" t="s">
        <v>68</v>
      </c>
      <c r="J76" s="95" t="s">
        <v>144</v>
      </c>
    </row>
    <row r="77" spans="1:10" ht="30">
      <c r="A77" s="95" t="s">
        <v>103</v>
      </c>
      <c r="B77" s="98">
        <v>46176</v>
      </c>
      <c r="C77" s="95" t="s">
        <v>219</v>
      </c>
      <c r="D77" s="99">
        <v>4707040580</v>
      </c>
      <c r="E77" s="95" t="s">
        <v>121</v>
      </c>
      <c r="F77" s="100">
        <v>350000</v>
      </c>
      <c r="G77" s="100"/>
      <c r="H77" s="101" t="s">
        <v>139</v>
      </c>
      <c r="I77" s="95" t="s">
        <v>78</v>
      </c>
      <c r="J77" s="95" t="s">
        <v>144</v>
      </c>
    </row>
    <row r="78" spans="1:10" ht="45">
      <c r="A78" s="95" t="s">
        <v>104</v>
      </c>
      <c r="B78" s="98">
        <v>46176</v>
      </c>
      <c r="C78" s="95" t="s">
        <v>220</v>
      </c>
      <c r="D78" s="99">
        <v>7806509300</v>
      </c>
      <c r="E78" s="95" t="s">
        <v>122</v>
      </c>
      <c r="F78" s="100">
        <v>590400</v>
      </c>
      <c r="G78" s="100"/>
      <c r="H78" s="101" t="s">
        <v>140</v>
      </c>
      <c r="I78" s="95" t="s">
        <v>78</v>
      </c>
      <c r="J78" s="95" t="s">
        <v>144</v>
      </c>
    </row>
    <row r="79" spans="1:10" ht="30">
      <c r="A79" s="95" t="s">
        <v>105</v>
      </c>
      <c r="B79" s="98">
        <v>46176</v>
      </c>
      <c r="C79" s="95" t="s">
        <v>221</v>
      </c>
      <c r="D79" s="99">
        <v>2301099572</v>
      </c>
      <c r="E79" s="95" t="s">
        <v>123</v>
      </c>
      <c r="F79" s="100">
        <v>780000</v>
      </c>
      <c r="G79" s="100"/>
      <c r="H79" s="101" t="s">
        <v>141</v>
      </c>
      <c r="I79" s="95" t="s">
        <v>78</v>
      </c>
      <c r="J79" s="95" t="s">
        <v>144</v>
      </c>
    </row>
    <row r="80" spans="1:10">
      <c r="A80" s="106" t="s">
        <v>106</v>
      </c>
      <c r="B80" s="107">
        <v>46176</v>
      </c>
      <c r="C80" s="106" t="s">
        <v>108</v>
      </c>
      <c r="D80" s="108">
        <v>7727406020</v>
      </c>
      <c r="E80" s="106"/>
      <c r="F80" s="109">
        <v>586283</v>
      </c>
      <c r="G80" s="109"/>
      <c r="H80" s="110"/>
      <c r="I80" s="106" t="s">
        <v>75</v>
      </c>
      <c r="J80" s="106" t="s">
        <v>143</v>
      </c>
    </row>
    <row r="81" spans="1:10" ht="15.75" thickBot="1">
      <c r="A81" s="112" t="s">
        <v>106</v>
      </c>
      <c r="B81" s="113">
        <v>46176</v>
      </c>
      <c r="C81" s="112" t="s">
        <v>108</v>
      </c>
      <c r="D81" s="116">
        <v>7727406020</v>
      </c>
      <c r="E81" s="112"/>
      <c r="F81" s="114">
        <v>360656</v>
      </c>
      <c r="G81" s="114"/>
      <c r="H81" s="115"/>
      <c r="I81" s="112" t="s">
        <v>76</v>
      </c>
      <c r="J81" s="112" t="s">
        <v>143</v>
      </c>
    </row>
    <row r="82" spans="1:10" ht="30.75" thickTop="1">
      <c r="A82" s="106" t="s">
        <v>54</v>
      </c>
      <c r="B82" s="107">
        <v>46175</v>
      </c>
      <c r="C82" s="106" t="s">
        <v>199</v>
      </c>
      <c r="D82" s="108">
        <v>4401116480</v>
      </c>
      <c r="E82" s="106"/>
      <c r="F82" s="109">
        <v>105</v>
      </c>
      <c r="G82" s="109"/>
      <c r="H82" s="110" t="s">
        <v>79</v>
      </c>
      <c r="I82" s="106" t="s">
        <v>77</v>
      </c>
      <c r="J82" s="106" t="s">
        <v>143</v>
      </c>
    </row>
    <row r="83" spans="1:10" ht="45">
      <c r="A83" s="106" t="s">
        <v>80</v>
      </c>
      <c r="B83" s="107">
        <v>46175</v>
      </c>
      <c r="C83" s="106" t="s">
        <v>81</v>
      </c>
      <c r="D83" s="108">
        <v>773102735596</v>
      </c>
      <c r="E83" s="106" t="s">
        <v>82</v>
      </c>
      <c r="F83" s="109">
        <v>267.2</v>
      </c>
      <c r="G83" s="109"/>
      <c r="H83" s="110" t="s">
        <v>83</v>
      </c>
      <c r="I83" s="106" t="s">
        <v>37</v>
      </c>
      <c r="J83" s="106" t="s">
        <v>143</v>
      </c>
    </row>
    <row r="84" spans="1:10" ht="30">
      <c r="A84" s="106" t="s">
        <v>84</v>
      </c>
      <c r="B84" s="107">
        <v>46175</v>
      </c>
      <c r="C84" s="106" t="s">
        <v>222</v>
      </c>
      <c r="D84" s="108">
        <v>772074123290</v>
      </c>
      <c r="E84" s="106" t="s">
        <v>85</v>
      </c>
      <c r="F84" s="109">
        <v>65000</v>
      </c>
      <c r="G84" s="109"/>
      <c r="H84" s="110" t="s">
        <v>86</v>
      </c>
      <c r="I84" s="106" t="s">
        <v>19</v>
      </c>
      <c r="J84" s="106" t="s">
        <v>146</v>
      </c>
    </row>
    <row r="85" spans="1:10" ht="30.75" thickBot="1">
      <c r="A85" s="112" t="s">
        <v>87</v>
      </c>
      <c r="B85" s="113">
        <v>46175</v>
      </c>
      <c r="C85" s="112" t="s">
        <v>223</v>
      </c>
      <c r="D85" s="116">
        <v>9102232631</v>
      </c>
      <c r="E85" s="112" t="s">
        <v>88</v>
      </c>
      <c r="F85" s="114">
        <v>1817256</v>
      </c>
      <c r="G85" s="114"/>
      <c r="H85" s="115" t="s">
        <v>89</v>
      </c>
      <c r="I85" s="112" t="s">
        <v>69</v>
      </c>
      <c r="J85" s="112" t="s">
        <v>144</v>
      </c>
    </row>
    <row r="86" spans="1:10" ht="30.75" thickTop="1">
      <c r="A86" s="117" t="s">
        <v>54</v>
      </c>
      <c r="B86" s="107">
        <v>46174</v>
      </c>
      <c r="C86" s="106" t="s">
        <v>199</v>
      </c>
      <c r="D86" s="108">
        <v>4401116480</v>
      </c>
      <c r="E86" s="108"/>
      <c r="F86" s="109">
        <v>70</v>
      </c>
      <c r="G86" s="109"/>
      <c r="H86" s="110" t="s">
        <v>47</v>
      </c>
      <c r="I86" s="106" t="s">
        <v>77</v>
      </c>
      <c r="J86" s="106" t="s">
        <v>143</v>
      </c>
    </row>
    <row r="87" spans="1:10" ht="30">
      <c r="A87" s="117" t="s">
        <v>54</v>
      </c>
      <c r="B87" s="107">
        <v>46174</v>
      </c>
      <c r="C87" s="106" t="s">
        <v>199</v>
      </c>
      <c r="D87" s="108">
        <v>4401116480</v>
      </c>
      <c r="E87" s="108" t="s">
        <v>61</v>
      </c>
      <c r="F87" s="109">
        <v>18000</v>
      </c>
      <c r="G87" s="109"/>
      <c r="H87" s="110" t="s">
        <v>48</v>
      </c>
      <c r="I87" s="106" t="s">
        <v>69</v>
      </c>
      <c r="J87" s="106" t="s">
        <v>144</v>
      </c>
    </row>
    <row r="88" spans="1:10" ht="30">
      <c r="A88" s="117" t="s">
        <v>55</v>
      </c>
      <c r="B88" s="107">
        <v>46174</v>
      </c>
      <c r="C88" s="106" t="s">
        <v>49</v>
      </c>
      <c r="D88" s="108">
        <v>9726048866</v>
      </c>
      <c r="E88" s="108"/>
      <c r="F88" s="109">
        <v>50000</v>
      </c>
      <c r="G88" s="109"/>
      <c r="H88" s="110" t="s">
        <v>50</v>
      </c>
      <c r="I88" s="106" t="s">
        <v>70</v>
      </c>
      <c r="J88" s="106" t="s">
        <v>144</v>
      </c>
    </row>
    <row r="89" spans="1:10" ht="30">
      <c r="A89" s="117" t="s">
        <v>56</v>
      </c>
      <c r="B89" s="107">
        <v>46174</v>
      </c>
      <c r="C89" s="106" t="s">
        <v>224</v>
      </c>
      <c r="D89" s="108">
        <v>5042167770</v>
      </c>
      <c r="E89" s="108" t="s">
        <v>62</v>
      </c>
      <c r="F89" s="109">
        <v>75000</v>
      </c>
      <c r="G89" s="109"/>
      <c r="H89" s="110" t="s">
        <v>51</v>
      </c>
      <c r="I89" s="106" t="s">
        <v>19</v>
      </c>
      <c r="J89" s="106" t="s">
        <v>144</v>
      </c>
    </row>
    <row r="90" spans="1:10" ht="45">
      <c r="A90" s="117" t="s">
        <v>57</v>
      </c>
      <c r="B90" s="107">
        <v>46174</v>
      </c>
      <c r="C90" s="106" t="s">
        <v>225</v>
      </c>
      <c r="D90" s="108">
        <v>5037011400</v>
      </c>
      <c r="E90" s="108" t="s">
        <v>63</v>
      </c>
      <c r="F90" s="109">
        <v>750000</v>
      </c>
      <c r="G90" s="109"/>
      <c r="H90" s="110" t="s">
        <v>52</v>
      </c>
      <c r="I90" s="106" t="s">
        <v>31</v>
      </c>
      <c r="J90" s="106" t="s">
        <v>145</v>
      </c>
    </row>
    <row r="91" spans="1:10">
      <c r="D91" s="135"/>
      <c r="F91" s="118"/>
      <c r="G91" s="118"/>
    </row>
    <row r="92" spans="1:10">
      <c r="D92" s="135"/>
      <c r="F92" s="118"/>
      <c r="G92" s="118"/>
    </row>
    <row r="93" spans="1:10">
      <c r="D93" s="135"/>
      <c r="F93" s="118"/>
      <c r="G93" s="118"/>
    </row>
    <row r="94" spans="1:10">
      <c r="D94" s="135"/>
      <c r="F94" s="118"/>
      <c r="G94" s="118"/>
    </row>
    <row r="95" spans="1:10">
      <c r="D95" s="135"/>
      <c r="F95" s="118"/>
      <c r="G95" s="118"/>
    </row>
    <row r="96" spans="1:10">
      <c r="D96" s="135"/>
      <c r="F96" s="118"/>
      <c r="G96" s="118"/>
    </row>
    <row r="97" spans="4:7">
      <c r="D97" s="135"/>
      <c r="F97" s="118"/>
      <c r="G97" s="118"/>
    </row>
    <row r="98" spans="4:7">
      <c r="D98" s="135"/>
      <c r="F98" s="118"/>
      <c r="G98" s="118"/>
    </row>
    <row r="99" spans="4:7">
      <c r="D99" s="135"/>
      <c r="F99" s="118"/>
      <c r="G99" s="118"/>
    </row>
    <row r="100" spans="4:7">
      <c r="D100" s="135"/>
      <c r="F100" s="118"/>
      <c r="G100" s="118"/>
    </row>
    <row r="101" spans="4:7">
      <c r="D101" s="135"/>
      <c r="F101" s="118"/>
      <c r="G101" s="118"/>
    </row>
    <row r="102" spans="4:7">
      <c r="D102" s="135"/>
      <c r="F102" s="118"/>
      <c r="G102" s="118"/>
    </row>
    <row r="103" spans="4:7">
      <c r="D103" s="135"/>
      <c r="F103" s="118"/>
      <c r="G103" s="118"/>
    </row>
    <row r="104" spans="4:7">
      <c r="D104" s="135"/>
      <c r="F104" s="118"/>
      <c r="G104" s="118"/>
    </row>
    <row r="105" spans="4:7">
      <c r="D105" s="135"/>
    </row>
    <row r="106" spans="4:7">
      <c r="D106" s="135"/>
    </row>
    <row r="107" spans="4:7">
      <c r="D107" s="135"/>
    </row>
    <row r="108" spans="4:7">
      <c r="D108" s="135"/>
    </row>
    <row r="109" spans="4:7">
      <c r="D109" s="135"/>
    </row>
    <row r="110" spans="4:7">
      <c r="D110" s="135"/>
    </row>
    <row r="111" spans="4:7">
      <c r="D111" s="135"/>
    </row>
    <row r="112" spans="4:7">
      <c r="D112" s="135"/>
    </row>
    <row r="113" spans="4:4">
      <c r="D113" s="135"/>
    </row>
    <row r="114" spans="4:4">
      <c r="D114" s="135"/>
    </row>
    <row r="115" spans="4:4">
      <c r="D115" s="135"/>
    </row>
    <row r="116" spans="4:4">
      <c r="D116" s="135"/>
    </row>
    <row r="117" spans="4:4">
      <c r="D117" s="135"/>
    </row>
    <row r="118" spans="4:4">
      <c r="D118" s="135"/>
    </row>
    <row r="119" spans="4:4">
      <c r="D119" s="135"/>
    </row>
    <row r="120" spans="4:4">
      <c r="D120" s="135"/>
    </row>
    <row r="121" spans="4:4">
      <c r="D121" s="135"/>
    </row>
    <row r="122" spans="4:4">
      <c r="D122" s="135"/>
    </row>
    <row r="123" spans="4:4">
      <c r="D123" s="135"/>
    </row>
    <row r="124" spans="4:4">
      <c r="D124" s="135"/>
    </row>
    <row r="125" spans="4:4">
      <c r="D125" s="135"/>
    </row>
    <row r="126" spans="4:4">
      <c r="D126" s="135"/>
    </row>
    <row r="127" spans="4:4">
      <c r="D127" s="135"/>
    </row>
    <row r="128" spans="4:4">
      <c r="D128" s="135"/>
    </row>
    <row r="129" spans="4:4">
      <c r="D129" s="135"/>
    </row>
    <row r="130" spans="4:4">
      <c r="D130" s="135"/>
    </row>
    <row r="131" spans="4:4">
      <c r="D131" s="135"/>
    </row>
    <row r="132" spans="4:4">
      <c r="D132" s="135"/>
    </row>
    <row r="133" spans="4:4">
      <c r="D133" s="135"/>
    </row>
    <row r="134" spans="4:4">
      <c r="D134" s="135"/>
    </row>
    <row r="135" spans="4:4">
      <c r="D135" s="135"/>
    </row>
    <row r="136" spans="4:4">
      <c r="D136" s="135"/>
    </row>
    <row r="137" spans="4:4">
      <c r="D137" s="135"/>
    </row>
    <row r="138" spans="4:4">
      <c r="D138" s="135"/>
    </row>
    <row r="139" spans="4:4">
      <c r="D139" s="135"/>
    </row>
    <row r="140" spans="4:4">
      <c r="D140" s="135"/>
    </row>
    <row r="141" spans="4:4">
      <c r="D141" s="135"/>
    </row>
    <row r="142" spans="4:4">
      <c r="D142" s="135"/>
    </row>
    <row r="143" spans="4:4">
      <c r="D143" s="135"/>
    </row>
    <row r="144" spans="4:4">
      <c r="D144" s="135"/>
    </row>
    <row r="145" spans="4:4">
      <c r="D145" s="135"/>
    </row>
    <row r="146" spans="4:4">
      <c r="D146" s="135"/>
    </row>
    <row r="147" spans="4:4">
      <c r="D147" s="135"/>
    </row>
    <row r="148" spans="4:4">
      <c r="D148" s="135"/>
    </row>
    <row r="149" spans="4:4">
      <c r="D149" s="135"/>
    </row>
    <row r="150" spans="4:4">
      <c r="D150" s="135"/>
    </row>
    <row r="151" spans="4:4">
      <c r="D151" s="135"/>
    </row>
    <row r="152" spans="4:4">
      <c r="D152" s="135"/>
    </row>
    <row r="153" spans="4:4">
      <c r="D153" s="135"/>
    </row>
    <row r="154" spans="4:4">
      <c r="D154" s="135"/>
    </row>
    <row r="155" spans="4:4">
      <c r="D155" s="135"/>
    </row>
    <row r="156" spans="4:4">
      <c r="D156" s="135"/>
    </row>
    <row r="157" spans="4:4">
      <c r="D157" s="135"/>
    </row>
    <row r="158" spans="4:4">
      <c r="D158" s="135"/>
    </row>
    <row r="159" spans="4:4">
      <c r="D159" s="135"/>
    </row>
    <row r="160" spans="4:4">
      <c r="D160" s="135"/>
    </row>
    <row r="161" spans="4:4">
      <c r="D161" s="135"/>
    </row>
    <row r="162" spans="4:4">
      <c r="D162" s="135"/>
    </row>
    <row r="163" spans="4:4">
      <c r="D163" s="135"/>
    </row>
    <row r="164" spans="4:4">
      <c r="D164" s="135"/>
    </row>
    <row r="165" spans="4:4">
      <c r="D165" s="135"/>
    </row>
    <row r="166" spans="4:4">
      <c r="D166" s="135"/>
    </row>
    <row r="167" spans="4:4">
      <c r="D167" s="135"/>
    </row>
    <row r="168" spans="4:4">
      <c r="D168" s="135"/>
    </row>
    <row r="169" spans="4:4">
      <c r="D169" s="135"/>
    </row>
    <row r="170" spans="4:4">
      <c r="D170" s="135"/>
    </row>
    <row r="171" spans="4:4">
      <c r="D171" s="135"/>
    </row>
    <row r="172" spans="4:4">
      <c r="D172" s="135"/>
    </row>
    <row r="173" spans="4:4">
      <c r="D173" s="135"/>
    </row>
    <row r="174" spans="4:4">
      <c r="D174" s="135"/>
    </row>
    <row r="175" spans="4:4">
      <c r="D175" s="135"/>
    </row>
    <row r="176" spans="4:4">
      <c r="D176" s="135"/>
    </row>
    <row r="177" spans="4:4">
      <c r="D177" s="135"/>
    </row>
    <row r="178" spans="4:4">
      <c r="D178" s="135"/>
    </row>
    <row r="179" spans="4:4">
      <c r="D179" s="135"/>
    </row>
    <row r="180" spans="4:4">
      <c r="D180" s="135"/>
    </row>
    <row r="181" spans="4:4">
      <c r="D181" s="135"/>
    </row>
    <row r="182" spans="4:4">
      <c r="D182" s="135"/>
    </row>
    <row r="183" spans="4:4">
      <c r="D183" s="135"/>
    </row>
    <row r="184" spans="4:4">
      <c r="D184" s="135"/>
    </row>
    <row r="185" spans="4:4">
      <c r="D185" s="135"/>
    </row>
    <row r="186" spans="4:4">
      <c r="D186" s="135"/>
    </row>
    <row r="187" spans="4:4">
      <c r="D187" s="135"/>
    </row>
    <row r="188" spans="4:4">
      <c r="D188" s="135"/>
    </row>
    <row r="189" spans="4:4">
      <c r="D189" s="135"/>
    </row>
    <row r="190" spans="4:4">
      <c r="D190" s="135"/>
    </row>
    <row r="191" spans="4:4">
      <c r="D191" s="135"/>
    </row>
    <row r="192" spans="4:4">
      <c r="D192" s="135"/>
    </row>
    <row r="193" spans="4:4">
      <c r="D193" s="135"/>
    </row>
    <row r="194" spans="4:4">
      <c r="D194" s="135"/>
    </row>
    <row r="195" spans="4:4">
      <c r="D195" s="135"/>
    </row>
    <row r="196" spans="4:4">
      <c r="D196" s="135"/>
    </row>
    <row r="197" spans="4:4">
      <c r="D197" s="135"/>
    </row>
    <row r="198" spans="4:4">
      <c r="D198" s="135"/>
    </row>
    <row r="199" spans="4:4">
      <c r="D199" s="135"/>
    </row>
    <row r="200" spans="4:4">
      <c r="D200" s="135"/>
    </row>
    <row r="201" spans="4:4">
      <c r="D201" s="135"/>
    </row>
    <row r="202" spans="4:4">
      <c r="D202" s="135"/>
    </row>
    <row r="203" spans="4:4">
      <c r="D203" s="135"/>
    </row>
    <row r="204" spans="4:4">
      <c r="D204" s="135"/>
    </row>
    <row r="205" spans="4:4">
      <c r="D205" s="135"/>
    </row>
    <row r="206" spans="4:4">
      <c r="D206" s="135"/>
    </row>
    <row r="207" spans="4:4">
      <c r="D207" s="135"/>
    </row>
    <row r="208" spans="4:4">
      <c r="D208" s="135"/>
    </row>
    <row r="209" spans="4:4">
      <c r="D209" s="135"/>
    </row>
    <row r="210" spans="4:4">
      <c r="D210" s="135"/>
    </row>
    <row r="211" spans="4:4">
      <c r="D211" s="135"/>
    </row>
    <row r="212" spans="4:4">
      <c r="D212" s="135"/>
    </row>
    <row r="213" spans="4:4">
      <c r="D213" s="135"/>
    </row>
    <row r="214" spans="4:4">
      <c r="D214" s="135"/>
    </row>
    <row r="215" spans="4:4">
      <c r="D215" s="135"/>
    </row>
    <row r="216" spans="4:4">
      <c r="D216" s="135"/>
    </row>
    <row r="217" spans="4:4">
      <c r="D217" s="135"/>
    </row>
    <row r="218" spans="4:4">
      <c r="D218" s="135"/>
    </row>
    <row r="219" spans="4:4">
      <c r="D219" s="135"/>
    </row>
    <row r="220" spans="4:4">
      <c r="D220" s="135"/>
    </row>
    <row r="221" spans="4:4">
      <c r="D221" s="135"/>
    </row>
    <row r="222" spans="4:4">
      <c r="D222" s="135"/>
    </row>
    <row r="223" spans="4:4">
      <c r="D223" s="135"/>
    </row>
    <row r="224" spans="4:4">
      <c r="D224" s="135"/>
    </row>
    <row r="225" spans="4:4">
      <c r="D225" s="135"/>
    </row>
    <row r="226" spans="4:4">
      <c r="D226" s="135"/>
    </row>
    <row r="227" spans="4:4">
      <c r="D227" s="135"/>
    </row>
    <row r="228" spans="4:4">
      <c r="D228" s="135"/>
    </row>
    <row r="229" spans="4:4">
      <c r="D229" s="135"/>
    </row>
    <row r="230" spans="4:4">
      <c r="D230" s="135"/>
    </row>
    <row r="231" spans="4:4">
      <c r="D231" s="135"/>
    </row>
    <row r="232" spans="4:4">
      <c r="D232" s="135"/>
    </row>
    <row r="233" spans="4:4">
      <c r="D233" s="135"/>
    </row>
    <row r="234" spans="4:4">
      <c r="D234" s="135"/>
    </row>
    <row r="235" spans="4:4">
      <c r="D235" s="135"/>
    </row>
    <row r="236" spans="4:4">
      <c r="D236" s="135"/>
    </row>
    <row r="237" spans="4:4">
      <c r="D237" s="135"/>
    </row>
    <row r="238" spans="4:4">
      <c r="D238" s="135"/>
    </row>
    <row r="239" spans="4:4">
      <c r="D239" s="135"/>
    </row>
    <row r="240" spans="4:4">
      <c r="D240" s="135"/>
    </row>
    <row r="241" spans="4:4">
      <c r="D241" s="135"/>
    </row>
    <row r="242" spans="4:4">
      <c r="D242" s="135"/>
    </row>
    <row r="243" spans="4:4">
      <c r="D243" s="135"/>
    </row>
    <row r="244" spans="4:4">
      <c r="D244" s="135"/>
    </row>
    <row r="245" spans="4:4">
      <c r="D245" s="135"/>
    </row>
    <row r="246" spans="4:4">
      <c r="D246" s="135"/>
    </row>
    <row r="247" spans="4:4">
      <c r="D247" s="135"/>
    </row>
    <row r="248" spans="4:4">
      <c r="D248" s="135"/>
    </row>
    <row r="249" spans="4:4">
      <c r="D249" s="135"/>
    </row>
    <row r="250" spans="4:4">
      <c r="D250" s="135"/>
    </row>
    <row r="251" spans="4:4">
      <c r="D251" s="135"/>
    </row>
    <row r="252" spans="4:4">
      <c r="D252" s="135"/>
    </row>
    <row r="253" spans="4:4">
      <c r="D253" s="135"/>
    </row>
    <row r="254" spans="4:4">
      <c r="D254" s="135"/>
    </row>
    <row r="255" spans="4:4">
      <c r="D255" s="135"/>
    </row>
    <row r="256" spans="4:4">
      <c r="D256" s="135"/>
    </row>
    <row r="257" spans="4:4">
      <c r="D257" s="135"/>
    </row>
    <row r="258" spans="4:4">
      <c r="D258" s="135"/>
    </row>
    <row r="259" spans="4:4">
      <c r="D259" s="135"/>
    </row>
    <row r="260" spans="4:4">
      <c r="D260" s="135"/>
    </row>
    <row r="261" spans="4:4">
      <c r="D261" s="135"/>
    </row>
    <row r="262" spans="4:4">
      <c r="D262" s="135"/>
    </row>
    <row r="263" spans="4:4">
      <c r="D263" s="135"/>
    </row>
    <row r="264" spans="4:4">
      <c r="D264" s="135"/>
    </row>
    <row r="265" spans="4:4">
      <c r="D265" s="135"/>
    </row>
    <row r="266" spans="4:4">
      <c r="D266" s="135"/>
    </row>
    <row r="267" spans="4:4">
      <c r="D267" s="135"/>
    </row>
    <row r="268" spans="4:4">
      <c r="D268" s="135"/>
    </row>
    <row r="269" spans="4:4">
      <c r="D269" s="135"/>
    </row>
    <row r="270" spans="4:4">
      <c r="D270" s="135"/>
    </row>
    <row r="271" spans="4:4">
      <c r="D271" s="135"/>
    </row>
    <row r="272" spans="4:4">
      <c r="D272" s="135"/>
    </row>
    <row r="273" spans="4:4">
      <c r="D273" s="135"/>
    </row>
    <row r="274" spans="4:4">
      <c r="D274" s="135"/>
    </row>
    <row r="275" spans="4:4">
      <c r="D275" s="135"/>
    </row>
    <row r="276" spans="4:4">
      <c r="D276" s="135"/>
    </row>
    <row r="277" spans="4:4">
      <c r="D277" s="135"/>
    </row>
    <row r="278" spans="4:4">
      <c r="D278" s="135"/>
    </row>
    <row r="279" spans="4:4">
      <c r="D279" s="135"/>
    </row>
    <row r="280" spans="4:4">
      <c r="D280" s="135"/>
    </row>
    <row r="281" spans="4:4">
      <c r="D281" s="135"/>
    </row>
    <row r="282" spans="4:4">
      <c r="D282" s="135"/>
    </row>
    <row r="283" spans="4:4">
      <c r="D283" s="135"/>
    </row>
    <row r="284" spans="4:4">
      <c r="D284" s="135"/>
    </row>
    <row r="285" spans="4:4">
      <c r="D285" s="135"/>
    </row>
    <row r="286" spans="4:4">
      <c r="D286" s="135"/>
    </row>
    <row r="287" spans="4:4">
      <c r="D287" s="135"/>
    </row>
    <row r="288" spans="4:4">
      <c r="D288" s="135"/>
    </row>
    <row r="289" spans="4:4">
      <c r="D289" s="135"/>
    </row>
    <row r="290" spans="4:4">
      <c r="D290" s="135"/>
    </row>
    <row r="291" spans="4:4">
      <c r="D291" s="135"/>
    </row>
    <row r="292" spans="4:4">
      <c r="D292" s="135"/>
    </row>
    <row r="293" spans="4:4">
      <c r="D293" s="135"/>
    </row>
    <row r="294" spans="4:4">
      <c r="D294" s="135"/>
    </row>
    <row r="295" spans="4:4">
      <c r="D295" s="135"/>
    </row>
    <row r="296" spans="4:4">
      <c r="D296" s="135"/>
    </row>
    <row r="297" spans="4:4">
      <c r="D297" s="135"/>
    </row>
    <row r="298" spans="4:4">
      <c r="D298" s="135"/>
    </row>
    <row r="299" spans="4:4">
      <c r="D299" s="135"/>
    </row>
    <row r="300" spans="4:4">
      <c r="D300" s="135"/>
    </row>
    <row r="301" spans="4:4">
      <c r="D301" s="135"/>
    </row>
    <row r="302" spans="4:4">
      <c r="D302" s="135"/>
    </row>
    <row r="303" spans="4:4">
      <c r="D303" s="135"/>
    </row>
    <row r="304" spans="4:4">
      <c r="D304" s="135"/>
    </row>
    <row r="305" spans="4:4">
      <c r="D305" s="135"/>
    </row>
    <row r="306" spans="4:4">
      <c r="D306" s="135"/>
    </row>
    <row r="307" spans="4:4">
      <c r="D307" s="135"/>
    </row>
    <row r="308" spans="4:4">
      <c r="D308" s="135"/>
    </row>
    <row r="309" spans="4:4">
      <c r="D309" s="135"/>
    </row>
    <row r="310" spans="4:4">
      <c r="D310" s="135"/>
    </row>
    <row r="311" spans="4:4">
      <c r="D311" s="135"/>
    </row>
    <row r="312" spans="4:4">
      <c r="D312" s="135"/>
    </row>
    <row r="313" spans="4:4">
      <c r="D313" s="135"/>
    </row>
    <row r="314" spans="4:4">
      <c r="D314" s="135"/>
    </row>
    <row r="315" spans="4:4">
      <c r="D315" s="135"/>
    </row>
    <row r="316" spans="4:4">
      <c r="D316" s="135"/>
    </row>
    <row r="317" spans="4:4">
      <c r="D317" s="135"/>
    </row>
    <row r="318" spans="4:4">
      <c r="D318" s="135"/>
    </row>
    <row r="319" spans="4:4">
      <c r="D319" s="135"/>
    </row>
    <row r="320" spans="4:4">
      <c r="D320" s="135"/>
    </row>
    <row r="321" spans="4:4">
      <c r="D321" s="135"/>
    </row>
    <row r="322" spans="4:4">
      <c r="D322" s="135"/>
    </row>
    <row r="323" spans="4:4">
      <c r="D323" s="135"/>
    </row>
    <row r="324" spans="4:4">
      <c r="D324" s="135"/>
    </row>
    <row r="325" spans="4:4">
      <c r="D325" s="135"/>
    </row>
    <row r="326" spans="4:4">
      <c r="D326" s="135"/>
    </row>
    <row r="327" spans="4:4">
      <c r="D327" s="135"/>
    </row>
    <row r="328" spans="4:4">
      <c r="D328" s="135"/>
    </row>
    <row r="329" spans="4:4">
      <c r="D329" s="135"/>
    </row>
    <row r="330" spans="4:4">
      <c r="D330" s="135"/>
    </row>
    <row r="331" spans="4:4">
      <c r="D331" s="135"/>
    </row>
    <row r="332" spans="4:4">
      <c r="D332" s="135"/>
    </row>
    <row r="333" spans="4:4">
      <c r="D333" s="135"/>
    </row>
    <row r="334" spans="4:4">
      <c r="D334" s="135"/>
    </row>
    <row r="335" spans="4:4">
      <c r="D335" s="135"/>
    </row>
    <row r="336" spans="4:4">
      <c r="D336" s="135"/>
    </row>
    <row r="337" spans="4:4">
      <c r="D337" s="135"/>
    </row>
    <row r="338" spans="4:4">
      <c r="D338" s="135"/>
    </row>
    <row r="339" spans="4:4">
      <c r="D339" s="135"/>
    </row>
    <row r="340" spans="4:4">
      <c r="D340" s="135"/>
    </row>
    <row r="341" spans="4:4">
      <c r="D341" s="135"/>
    </row>
    <row r="342" spans="4:4">
      <c r="D342" s="135"/>
    </row>
    <row r="343" spans="4:4">
      <c r="D343" s="135"/>
    </row>
    <row r="344" spans="4:4">
      <c r="D344" s="135"/>
    </row>
    <row r="345" spans="4:4">
      <c r="D345" s="135"/>
    </row>
    <row r="346" spans="4:4">
      <c r="D346" s="135"/>
    </row>
    <row r="347" spans="4:4">
      <c r="D347" s="135"/>
    </row>
    <row r="348" spans="4:4">
      <c r="D348" s="135"/>
    </row>
    <row r="349" spans="4:4">
      <c r="D349" s="135"/>
    </row>
    <row r="350" spans="4:4">
      <c r="D350" s="135"/>
    </row>
    <row r="351" spans="4:4">
      <c r="D351" s="135"/>
    </row>
    <row r="352" spans="4:4">
      <c r="D352" s="135"/>
    </row>
    <row r="353" spans="4:4">
      <c r="D353" s="135"/>
    </row>
    <row r="354" spans="4:4">
      <c r="D354" s="135"/>
    </row>
    <row r="355" spans="4:4">
      <c r="D355" s="135"/>
    </row>
    <row r="356" spans="4:4">
      <c r="D356" s="135"/>
    </row>
    <row r="357" spans="4:4">
      <c r="D357" s="135"/>
    </row>
    <row r="358" spans="4:4">
      <c r="D358" s="135"/>
    </row>
    <row r="359" spans="4:4">
      <c r="D359" s="135"/>
    </row>
    <row r="360" spans="4:4">
      <c r="D360" s="135"/>
    </row>
    <row r="361" spans="4:4">
      <c r="D361" s="135"/>
    </row>
    <row r="362" spans="4:4">
      <c r="D362" s="135"/>
    </row>
    <row r="363" spans="4:4">
      <c r="D363" s="135"/>
    </row>
    <row r="364" spans="4:4">
      <c r="D364" s="135"/>
    </row>
    <row r="365" spans="4:4">
      <c r="D365" s="135"/>
    </row>
    <row r="366" spans="4:4">
      <c r="D366" s="135"/>
    </row>
    <row r="367" spans="4:4">
      <c r="D367" s="135"/>
    </row>
    <row r="368" spans="4:4">
      <c r="D368" s="135"/>
    </row>
    <row r="369" spans="4:4">
      <c r="D369" s="135"/>
    </row>
    <row r="370" spans="4:4">
      <c r="D370" s="135"/>
    </row>
    <row r="371" spans="4:4">
      <c r="D371" s="135"/>
    </row>
    <row r="372" spans="4:4">
      <c r="D372" s="135"/>
    </row>
    <row r="373" spans="4:4">
      <c r="D373" s="135"/>
    </row>
    <row r="374" spans="4:4">
      <c r="D374" s="135"/>
    </row>
    <row r="375" spans="4:4">
      <c r="D375" s="135"/>
    </row>
    <row r="376" spans="4:4">
      <c r="D376" s="135"/>
    </row>
    <row r="377" spans="4:4">
      <c r="D377" s="135"/>
    </row>
    <row r="378" spans="4:4">
      <c r="D378" s="135"/>
    </row>
    <row r="379" spans="4:4">
      <c r="D379" s="135"/>
    </row>
    <row r="380" spans="4:4">
      <c r="D380" s="135"/>
    </row>
    <row r="381" spans="4:4">
      <c r="D381" s="135"/>
    </row>
    <row r="382" spans="4:4">
      <c r="D382" s="135"/>
    </row>
    <row r="383" spans="4:4">
      <c r="D383" s="135"/>
    </row>
    <row r="384" spans="4:4">
      <c r="D384" s="135"/>
    </row>
    <row r="385" spans="4:4">
      <c r="D385" s="135"/>
    </row>
    <row r="386" spans="4:4">
      <c r="D386" s="135"/>
    </row>
    <row r="387" spans="4:4">
      <c r="D387" s="135"/>
    </row>
    <row r="388" spans="4:4">
      <c r="D388" s="135"/>
    </row>
    <row r="389" spans="4:4">
      <c r="D389" s="135"/>
    </row>
    <row r="390" spans="4:4">
      <c r="D390" s="135"/>
    </row>
    <row r="391" spans="4:4">
      <c r="D391" s="135"/>
    </row>
    <row r="392" spans="4:4">
      <c r="D392" s="135"/>
    </row>
    <row r="393" spans="4:4">
      <c r="D393" s="135"/>
    </row>
    <row r="394" spans="4:4">
      <c r="D394" s="135"/>
    </row>
    <row r="395" spans="4:4">
      <c r="D395" s="135"/>
    </row>
    <row r="396" spans="4:4">
      <c r="D396" s="135"/>
    </row>
    <row r="397" spans="4:4">
      <c r="D397" s="135"/>
    </row>
    <row r="398" spans="4:4">
      <c r="D398" s="135"/>
    </row>
    <row r="399" spans="4:4">
      <c r="D399" s="135"/>
    </row>
    <row r="400" spans="4:4">
      <c r="D400" s="135"/>
    </row>
    <row r="401" spans="4:4">
      <c r="D401" s="135"/>
    </row>
    <row r="402" spans="4:4">
      <c r="D402" s="135"/>
    </row>
    <row r="403" spans="4:4">
      <c r="D403" s="135"/>
    </row>
    <row r="404" spans="4:4">
      <c r="D404" s="135"/>
    </row>
    <row r="405" spans="4:4">
      <c r="D405" s="135"/>
    </row>
    <row r="406" spans="4:4">
      <c r="D406" s="135"/>
    </row>
    <row r="407" spans="4:4">
      <c r="D407" s="135"/>
    </row>
    <row r="408" spans="4:4">
      <c r="D408" s="135"/>
    </row>
    <row r="409" spans="4:4">
      <c r="D409" s="135"/>
    </row>
    <row r="410" spans="4:4">
      <c r="D410" s="135"/>
    </row>
    <row r="411" spans="4:4">
      <c r="D411" s="135"/>
    </row>
    <row r="412" spans="4:4">
      <c r="D412" s="135"/>
    </row>
    <row r="413" spans="4:4">
      <c r="D413" s="135"/>
    </row>
    <row r="414" spans="4:4">
      <c r="D414" s="135"/>
    </row>
    <row r="415" spans="4:4">
      <c r="D415" s="135"/>
    </row>
    <row r="416" spans="4:4">
      <c r="D416" s="135"/>
    </row>
    <row r="417" spans="4:4">
      <c r="D417" s="135"/>
    </row>
    <row r="418" spans="4:4">
      <c r="D418" s="135"/>
    </row>
    <row r="419" spans="4:4">
      <c r="D419" s="135"/>
    </row>
    <row r="420" spans="4:4">
      <c r="D420" s="135"/>
    </row>
    <row r="421" spans="4:4">
      <c r="D421" s="135"/>
    </row>
    <row r="422" spans="4:4">
      <c r="D422" s="135"/>
    </row>
    <row r="423" spans="4:4">
      <c r="D423" s="135"/>
    </row>
    <row r="424" spans="4:4">
      <c r="D424" s="135"/>
    </row>
    <row r="425" spans="4:4">
      <c r="D425" s="135"/>
    </row>
    <row r="426" spans="4:4">
      <c r="D426" s="135"/>
    </row>
    <row r="427" spans="4:4">
      <c r="D427" s="135"/>
    </row>
    <row r="428" spans="4:4">
      <c r="D428" s="135"/>
    </row>
    <row r="429" spans="4:4">
      <c r="D429" s="135"/>
    </row>
    <row r="430" spans="4:4">
      <c r="D430" s="135"/>
    </row>
    <row r="431" spans="4:4">
      <c r="D431" s="135"/>
    </row>
    <row r="432" spans="4:4">
      <c r="D432" s="135"/>
    </row>
    <row r="433" spans="4:4">
      <c r="D433" s="135"/>
    </row>
    <row r="434" spans="4:4">
      <c r="D434" s="135"/>
    </row>
    <row r="435" spans="4:4">
      <c r="D435" s="135"/>
    </row>
    <row r="436" spans="4:4">
      <c r="D436" s="135"/>
    </row>
    <row r="437" spans="4:4">
      <c r="D437" s="135"/>
    </row>
    <row r="438" spans="4:4">
      <c r="D438" s="135"/>
    </row>
    <row r="439" spans="4:4">
      <c r="D439" s="135"/>
    </row>
    <row r="440" spans="4:4">
      <c r="D440" s="135"/>
    </row>
    <row r="441" spans="4:4">
      <c r="D441" s="135"/>
    </row>
    <row r="442" spans="4:4">
      <c r="D442" s="135"/>
    </row>
    <row r="443" spans="4:4">
      <c r="D443" s="135"/>
    </row>
    <row r="444" spans="4:4">
      <c r="D444" s="135"/>
    </row>
    <row r="445" spans="4:4">
      <c r="D445" s="135"/>
    </row>
    <row r="446" spans="4:4">
      <c r="D446" s="135"/>
    </row>
    <row r="447" spans="4:4">
      <c r="D447" s="135"/>
    </row>
    <row r="448" spans="4:4">
      <c r="D448" s="135"/>
    </row>
    <row r="449" spans="4:4">
      <c r="D449" s="135"/>
    </row>
    <row r="450" spans="4:4">
      <c r="D450" s="135"/>
    </row>
    <row r="451" spans="4:4">
      <c r="D451" s="135"/>
    </row>
    <row r="452" spans="4:4">
      <c r="D452" s="135"/>
    </row>
    <row r="453" spans="4:4">
      <c r="D453" s="135"/>
    </row>
    <row r="454" spans="4:4">
      <c r="D454" s="135"/>
    </row>
    <row r="455" spans="4:4">
      <c r="D455" s="135"/>
    </row>
    <row r="456" spans="4:4">
      <c r="D456" s="135"/>
    </row>
    <row r="457" spans="4:4">
      <c r="D457" s="135"/>
    </row>
    <row r="458" spans="4:4">
      <c r="D458" s="135"/>
    </row>
    <row r="459" spans="4:4">
      <c r="D459" s="135"/>
    </row>
    <row r="460" spans="4:4">
      <c r="D460" s="135"/>
    </row>
    <row r="461" spans="4:4">
      <c r="D461" s="135"/>
    </row>
    <row r="462" spans="4:4">
      <c r="D462" s="135"/>
    </row>
    <row r="463" spans="4:4">
      <c r="D463" s="135"/>
    </row>
    <row r="464" spans="4:4">
      <c r="D464" s="135"/>
    </row>
    <row r="465" spans="4:4">
      <c r="D465" s="135"/>
    </row>
    <row r="466" spans="4:4">
      <c r="D466" s="135"/>
    </row>
    <row r="467" spans="4:4">
      <c r="D467" s="135"/>
    </row>
    <row r="468" spans="4:4">
      <c r="D468" s="135"/>
    </row>
    <row r="469" spans="4:4">
      <c r="D469" s="135"/>
    </row>
    <row r="470" spans="4:4">
      <c r="D470" s="135"/>
    </row>
    <row r="471" spans="4:4">
      <c r="D471" s="135"/>
    </row>
    <row r="472" spans="4:4">
      <c r="D472" s="135"/>
    </row>
    <row r="473" spans="4:4">
      <c r="D473" s="135"/>
    </row>
    <row r="474" spans="4:4">
      <c r="D474" s="135"/>
    </row>
    <row r="475" spans="4:4">
      <c r="D475" s="135"/>
    </row>
    <row r="476" spans="4:4">
      <c r="D476" s="135"/>
    </row>
    <row r="477" spans="4:4">
      <c r="D477" s="135"/>
    </row>
    <row r="478" spans="4:4">
      <c r="D478" s="135"/>
    </row>
    <row r="479" spans="4:4">
      <c r="D479" s="135"/>
    </row>
    <row r="480" spans="4:4">
      <c r="D480" s="135"/>
    </row>
    <row r="481" spans="4:4">
      <c r="D481" s="135"/>
    </row>
    <row r="482" spans="4:4">
      <c r="D482" s="135"/>
    </row>
    <row r="483" spans="4:4">
      <c r="D483" s="135"/>
    </row>
    <row r="484" spans="4:4">
      <c r="D484" s="135"/>
    </row>
    <row r="485" spans="4:4">
      <c r="D485" s="135"/>
    </row>
    <row r="486" spans="4:4">
      <c r="D486" s="135"/>
    </row>
    <row r="487" spans="4:4">
      <c r="D487" s="135"/>
    </row>
    <row r="488" spans="4:4">
      <c r="D488" s="135"/>
    </row>
    <row r="489" spans="4:4">
      <c r="D489" s="135"/>
    </row>
    <row r="490" spans="4:4">
      <c r="D490" s="135"/>
    </row>
    <row r="491" spans="4:4">
      <c r="D491" s="135"/>
    </row>
    <row r="492" spans="4:4">
      <c r="D492" s="135"/>
    </row>
    <row r="493" spans="4:4">
      <c r="D493" s="135"/>
    </row>
    <row r="494" spans="4:4">
      <c r="D494" s="135"/>
    </row>
    <row r="495" spans="4:4">
      <c r="D495" s="135"/>
    </row>
    <row r="496" spans="4:4">
      <c r="D496" s="135"/>
    </row>
    <row r="497" spans="4:4">
      <c r="D497" s="135"/>
    </row>
    <row r="498" spans="4:4">
      <c r="D498" s="135"/>
    </row>
    <row r="499" spans="4:4">
      <c r="D499" s="135"/>
    </row>
    <row r="500" spans="4:4">
      <c r="D500" s="135"/>
    </row>
    <row r="501" spans="4:4">
      <c r="D501" s="135"/>
    </row>
    <row r="502" spans="4:4">
      <c r="D502" s="135"/>
    </row>
    <row r="503" spans="4:4">
      <c r="D503" s="135"/>
    </row>
    <row r="504" spans="4:4">
      <c r="D504" s="135"/>
    </row>
    <row r="505" spans="4:4">
      <c r="D505" s="135"/>
    </row>
    <row r="506" spans="4:4">
      <c r="D506" s="135"/>
    </row>
    <row r="507" spans="4:4">
      <c r="D507" s="135"/>
    </row>
    <row r="508" spans="4:4">
      <c r="D508" s="135"/>
    </row>
    <row r="509" spans="4:4">
      <c r="D509" s="135"/>
    </row>
    <row r="510" spans="4:4">
      <c r="D510" s="135"/>
    </row>
    <row r="511" spans="4:4">
      <c r="D511" s="135"/>
    </row>
    <row r="512" spans="4:4">
      <c r="D512" s="135"/>
    </row>
    <row r="513" spans="4:4">
      <c r="D513" s="135"/>
    </row>
    <row r="514" spans="4:4">
      <c r="D514" s="135"/>
    </row>
    <row r="515" spans="4:4">
      <c r="D515" s="135"/>
    </row>
    <row r="516" spans="4:4">
      <c r="D516" s="135"/>
    </row>
    <row r="517" spans="4:4">
      <c r="D517" s="135"/>
    </row>
    <row r="518" spans="4:4">
      <c r="D518" s="135"/>
    </row>
    <row r="519" spans="4:4">
      <c r="D519" s="135"/>
    </row>
    <row r="520" spans="4:4">
      <c r="D520" s="135"/>
    </row>
    <row r="521" spans="4:4">
      <c r="D521" s="135"/>
    </row>
    <row r="522" spans="4:4">
      <c r="D522" s="135"/>
    </row>
    <row r="523" spans="4:4">
      <c r="D523" s="135"/>
    </row>
    <row r="524" spans="4:4">
      <c r="D524" s="135"/>
    </row>
    <row r="525" spans="4:4">
      <c r="D525" s="135"/>
    </row>
    <row r="526" spans="4:4">
      <c r="D526" s="135"/>
    </row>
    <row r="527" spans="4:4">
      <c r="D527" s="135"/>
    </row>
    <row r="528" spans="4:4">
      <c r="D528" s="135"/>
    </row>
    <row r="529" spans="4:4">
      <c r="D529" s="135"/>
    </row>
    <row r="530" spans="4:4">
      <c r="D530" s="135"/>
    </row>
    <row r="531" spans="4:4">
      <c r="D531" s="135"/>
    </row>
    <row r="532" spans="4:4">
      <c r="D532" s="135"/>
    </row>
    <row r="533" spans="4:4">
      <c r="D533" s="135"/>
    </row>
    <row r="534" spans="4:4">
      <c r="D534" s="135"/>
    </row>
    <row r="535" spans="4:4">
      <c r="D535" s="135"/>
    </row>
    <row r="536" spans="4:4">
      <c r="D536" s="135"/>
    </row>
    <row r="537" spans="4:4">
      <c r="D537" s="135"/>
    </row>
    <row r="538" spans="4:4">
      <c r="D538" s="135"/>
    </row>
    <row r="539" spans="4:4">
      <c r="D539" s="135"/>
    </row>
    <row r="540" spans="4:4">
      <c r="D540" s="135"/>
    </row>
    <row r="541" spans="4:4">
      <c r="D541" s="135"/>
    </row>
    <row r="542" spans="4:4">
      <c r="D542" s="135"/>
    </row>
    <row r="543" spans="4:4">
      <c r="D543" s="135"/>
    </row>
    <row r="544" spans="4:4">
      <c r="D544" s="135"/>
    </row>
    <row r="545" spans="4:4">
      <c r="D545" s="135"/>
    </row>
    <row r="546" spans="4:4">
      <c r="D546" s="135"/>
    </row>
    <row r="547" spans="4:4">
      <c r="D547" s="135"/>
    </row>
    <row r="548" spans="4:4">
      <c r="D548" s="135"/>
    </row>
    <row r="549" spans="4:4">
      <c r="D549" s="135"/>
    </row>
    <row r="550" spans="4:4">
      <c r="D550" s="135"/>
    </row>
    <row r="551" spans="4:4">
      <c r="D551" s="135"/>
    </row>
    <row r="552" spans="4:4">
      <c r="D552" s="135"/>
    </row>
    <row r="553" spans="4:4">
      <c r="D553" s="135"/>
    </row>
    <row r="554" spans="4:4">
      <c r="D554" s="135"/>
    </row>
    <row r="555" spans="4:4">
      <c r="D555" s="135"/>
    </row>
    <row r="556" spans="4:4">
      <c r="D556" s="135"/>
    </row>
    <row r="557" spans="4:4">
      <c r="D557" s="135"/>
    </row>
    <row r="558" spans="4:4">
      <c r="D558" s="135"/>
    </row>
    <row r="559" spans="4:4">
      <c r="D559" s="135"/>
    </row>
    <row r="560" spans="4:4">
      <c r="D560" s="135"/>
    </row>
    <row r="561" spans="4:4">
      <c r="D561" s="135"/>
    </row>
    <row r="562" spans="4:4">
      <c r="D562" s="135"/>
    </row>
    <row r="563" spans="4:4">
      <c r="D563" s="135"/>
    </row>
    <row r="564" spans="4:4">
      <c r="D564" s="135"/>
    </row>
    <row r="565" spans="4:4">
      <c r="D565" s="135"/>
    </row>
    <row r="566" spans="4:4">
      <c r="D566" s="135"/>
    </row>
    <row r="567" spans="4:4">
      <c r="D567" s="135"/>
    </row>
    <row r="568" spans="4:4">
      <c r="D568" s="135"/>
    </row>
    <row r="569" spans="4:4">
      <c r="D569" s="135"/>
    </row>
    <row r="570" spans="4:4">
      <c r="D570" s="135"/>
    </row>
    <row r="571" spans="4:4">
      <c r="D571" s="135"/>
    </row>
    <row r="572" spans="4:4">
      <c r="D572" s="135"/>
    </row>
    <row r="573" spans="4:4">
      <c r="D573" s="135"/>
    </row>
    <row r="574" spans="4:4">
      <c r="D574" s="135"/>
    </row>
    <row r="575" spans="4:4">
      <c r="D575" s="135"/>
    </row>
    <row r="576" spans="4:4">
      <c r="D576" s="135"/>
    </row>
    <row r="577" spans="4:4">
      <c r="D577" s="135"/>
    </row>
    <row r="578" spans="4:4">
      <c r="D578" s="135"/>
    </row>
    <row r="579" spans="4:4">
      <c r="D579" s="135"/>
    </row>
    <row r="580" spans="4:4">
      <c r="D580" s="135"/>
    </row>
    <row r="581" spans="4:4">
      <c r="D581" s="135"/>
    </row>
    <row r="582" spans="4:4">
      <c r="D582" s="135"/>
    </row>
    <row r="583" spans="4:4">
      <c r="D583" s="135"/>
    </row>
    <row r="584" spans="4:4">
      <c r="D584" s="135"/>
    </row>
    <row r="585" spans="4:4">
      <c r="D585" s="135"/>
    </row>
    <row r="586" spans="4:4">
      <c r="D586" s="135"/>
    </row>
    <row r="587" spans="4:4">
      <c r="D587" s="135"/>
    </row>
    <row r="588" spans="4:4">
      <c r="D588" s="135"/>
    </row>
    <row r="589" spans="4:4">
      <c r="D589" s="135"/>
    </row>
    <row r="590" spans="4:4">
      <c r="D590" s="135"/>
    </row>
    <row r="591" spans="4:4">
      <c r="D591" s="135"/>
    </row>
    <row r="592" spans="4:4">
      <c r="D592" s="135"/>
    </row>
    <row r="593" spans="4:4">
      <c r="D593" s="135"/>
    </row>
    <row r="594" spans="4:4">
      <c r="D594" s="135"/>
    </row>
    <row r="595" spans="4:4">
      <c r="D595" s="135"/>
    </row>
    <row r="596" spans="4:4">
      <c r="D596" s="135"/>
    </row>
    <row r="597" spans="4:4">
      <c r="D597" s="135"/>
    </row>
    <row r="598" spans="4:4">
      <c r="D598" s="135"/>
    </row>
    <row r="599" spans="4:4">
      <c r="D599" s="135"/>
    </row>
    <row r="600" spans="4:4">
      <c r="D600" s="135"/>
    </row>
    <row r="601" spans="4:4">
      <c r="D601" s="135"/>
    </row>
    <row r="602" spans="4:4">
      <c r="D602" s="135"/>
    </row>
    <row r="603" spans="4:4">
      <c r="D603" s="135"/>
    </row>
    <row r="604" spans="4:4">
      <c r="D604" s="135"/>
    </row>
    <row r="605" spans="4:4">
      <c r="D605" s="135"/>
    </row>
    <row r="606" spans="4:4">
      <c r="D606" s="135"/>
    </row>
    <row r="607" spans="4:4">
      <c r="D607" s="135"/>
    </row>
    <row r="608" spans="4:4">
      <c r="D608" s="135"/>
    </row>
    <row r="609" spans="4:4">
      <c r="D609" s="135"/>
    </row>
    <row r="610" spans="4:4">
      <c r="D610" s="135"/>
    </row>
    <row r="611" spans="4:4">
      <c r="D611" s="135"/>
    </row>
    <row r="612" spans="4:4">
      <c r="D612" s="135"/>
    </row>
    <row r="613" spans="4:4">
      <c r="D613" s="135"/>
    </row>
    <row r="614" spans="4:4">
      <c r="D614" s="135"/>
    </row>
    <row r="615" spans="4:4">
      <c r="D615" s="135"/>
    </row>
    <row r="616" spans="4:4">
      <c r="D616" s="135"/>
    </row>
    <row r="617" spans="4:4">
      <c r="D617" s="135"/>
    </row>
    <row r="618" spans="4:4">
      <c r="D618" s="135"/>
    </row>
    <row r="619" spans="4:4">
      <c r="D619" s="135"/>
    </row>
    <row r="620" spans="4:4">
      <c r="D620" s="135"/>
    </row>
    <row r="621" spans="4:4">
      <c r="D621" s="135"/>
    </row>
    <row r="622" spans="4:4">
      <c r="D622" s="135"/>
    </row>
    <row r="623" spans="4:4">
      <c r="D623" s="135"/>
    </row>
    <row r="624" spans="4:4">
      <c r="D624" s="135"/>
    </row>
    <row r="625" spans="4:4">
      <c r="D625" s="135"/>
    </row>
    <row r="626" spans="4:4">
      <c r="D626" s="135"/>
    </row>
    <row r="627" spans="4:4">
      <c r="D627" s="135"/>
    </row>
    <row r="628" spans="4:4">
      <c r="D628" s="135"/>
    </row>
    <row r="629" spans="4:4">
      <c r="D629" s="135"/>
    </row>
    <row r="630" spans="4:4">
      <c r="D630" s="135"/>
    </row>
    <row r="631" spans="4:4">
      <c r="D631" s="135"/>
    </row>
    <row r="632" spans="4:4">
      <c r="D632" s="135"/>
    </row>
    <row r="633" spans="4:4">
      <c r="D633" s="135"/>
    </row>
    <row r="634" spans="4:4">
      <c r="D634" s="135"/>
    </row>
    <row r="635" spans="4:4">
      <c r="D635" s="135"/>
    </row>
    <row r="636" spans="4:4">
      <c r="D636" s="135"/>
    </row>
    <row r="637" spans="4:4">
      <c r="D637" s="135"/>
    </row>
    <row r="638" spans="4:4">
      <c r="D638" s="135"/>
    </row>
    <row r="639" spans="4:4">
      <c r="D639" s="135"/>
    </row>
    <row r="640" spans="4:4">
      <c r="D640" s="135"/>
    </row>
    <row r="641" spans="4:4">
      <c r="D641" s="135"/>
    </row>
    <row r="642" spans="4:4">
      <c r="D642" s="135"/>
    </row>
    <row r="643" spans="4:4">
      <c r="D643" s="135"/>
    </row>
    <row r="644" spans="4:4">
      <c r="D644" s="135"/>
    </row>
    <row r="645" spans="4:4">
      <c r="D645" s="135"/>
    </row>
    <row r="646" spans="4:4">
      <c r="D646" s="135"/>
    </row>
    <row r="647" spans="4:4">
      <c r="D647" s="135"/>
    </row>
    <row r="648" spans="4:4">
      <c r="D648" s="135"/>
    </row>
    <row r="649" spans="4:4">
      <c r="D649" s="135"/>
    </row>
    <row r="650" spans="4:4">
      <c r="D650" s="135"/>
    </row>
    <row r="651" spans="4:4">
      <c r="D651" s="135"/>
    </row>
    <row r="652" spans="4:4">
      <c r="D652" s="135"/>
    </row>
    <row r="653" spans="4:4">
      <c r="D653" s="135"/>
    </row>
    <row r="654" spans="4:4">
      <c r="D654" s="135"/>
    </row>
    <row r="655" spans="4:4">
      <c r="D655" s="135"/>
    </row>
    <row r="656" spans="4:4">
      <c r="D656" s="135"/>
    </row>
    <row r="657" spans="4:4">
      <c r="D657" s="135"/>
    </row>
    <row r="658" spans="4:4">
      <c r="D658" s="135"/>
    </row>
    <row r="659" spans="4:4">
      <c r="D659" s="135"/>
    </row>
    <row r="660" spans="4:4">
      <c r="D660" s="135"/>
    </row>
    <row r="661" spans="4:4">
      <c r="D661" s="135"/>
    </row>
    <row r="662" spans="4:4">
      <c r="D662" s="135"/>
    </row>
    <row r="663" spans="4:4">
      <c r="D663" s="135"/>
    </row>
    <row r="664" spans="4:4">
      <c r="D664" s="135"/>
    </row>
    <row r="665" spans="4:4">
      <c r="D665" s="135"/>
    </row>
    <row r="666" spans="4:4">
      <c r="D666" s="135"/>
    </row>
    <row r="667" spans="4:4">
      <c r="D667" s="135"/>
    </row>
    <row r="668" spans="4:4">
      <c r="D668" s="135"/>
    </row>
    <row r="669" spans="4:4">
      <c r="D669" s="135"/>
    </row>
    <row r="670" spans="4:4">
      <c r="D670" s="135"/>
    </row>
    <row r="671" spans="4:4">
      <c r="D671" s="135"/>
    </row>
    <row r="672" spans="4:4">
      <c r="D672" s="135"/>
    </row>
    <row r="673" spans="4:4">
      <c r="D673" s="135"/>
    </row>
    <row r="674" spans="4:4">
      <c r="D674" s="135"/>
    </row>
    <row r="675" spans="4:4">
      <c r="D675" s="135"/>
    </row>
    <row r="676" spans="4:4">
      <c r="D676" s="135"/>
    </row>
    <row r="677" spans="4:4">
      <c r="D677" s="135"/>
    </row>
    <row r="678" spans="4:4">
      <c r="D678" s="135"/>
    </row>
    <row r="679" spans="4:4">
      <c r="D679" s="135"/>
    </row>
    <row r="680" spans="4:4">
      <c r="D680" s="135"/>
    </row>
    <row r="681" spans="4:4">
      <c r="D681" s="135"/>
    </row>
    <row r="682" spans="4:4">
      <c r="D682" s="135"/>
    </row>
    <row r="683" spans="4:4">
      <c r="D683" s="135"/>
    </row>
    <row r="684" spans="4:4">
      <c r="D684" s="135"/>
    </row>
    <row r="685" spans="4:4">
      <c r="D685" s="135"/>
    </row>
    <row r="686" spans="4:4">
      <c r="D686" s="135"/>
    </row>
    <row r="687" spans="4:4">
      <c r="D687" s="135"/>
    </row>
    <row r="688" spans="4:4">
      <c r="D688" s="135"/>
    </row>
    <row r="689" spans="4:4">
      <c r="D689" s="135"/>
    </row>
    <row r="690" spans="4:4">
      <c r="D690" s="135"/>
    </row>
    <row r="691" spans="4:4">
      <c r="D691" s="135"/>
    </row>
    <row r="692" spans="4:4">
      <c r="D692" s="135"/>
    </row>
    <row r="693" spans="4:4">
      <c r="D693" s="135"/>
    </row>
    <row r="694" spans="4:4">
      <c r="D694" s="135"/>
    </row>
    <row r="695" spans="4:4">
      <c r="D695" s="135"/>
    </row>
    <row r="696" spans="4:4">
      <c r="D696" s="135"/>
    </row>
    <row r="697" spans="4:4">
      <c r="D697" s="135"/>
    </row>
    <row r="698" spans="4:4">
      <c r="D698" s="135"/>
    </row>
    <row r="699" spans="4:4">
      <c r="D699" s="135"/>
    </row>
    <row r="700" spans="4:4">
      <c r="D700" s="135"/>
    </row>
    <row r="701" spans="4:4">
      <c r="D701" s="135"/>
    </row>
    <row r="702" spans="4:4">
      <c r="D702" s="135"/>
    </row>
    <row r="703" spans="4:4">
      <c r="D703" s="135"/>
    </row>
    <row r="704" spans="4:4">
      <c r="D704" s="135"/>
    </row>
    <row r="705" spans="4:4">
      <c r="D705" s="135"/>
    </row>
    <row r="706" spans="4:4">
      <c r="D706" s="135"/>
    </row>
    <row r="707" spans="4:4">
      <c r="D707" s="135"/>
    </row>
    <row r="708" spans="4:4">
      <c r="D708" s="135"/>
    </row>
    <row r="709" spans="4:4">
      <c r="D709" s="135"/>
    </row>
    <row r="710" spans="4:4">
      <c r="D710" s="135"/>
    </row>
    <row r="711" spans="4:4">
      <c r="D711" s="135"/>
    </row>
    <row r="712" spans="4:4">
      <c r="D712" s="135"/>
    </row>
    <row r="713" spans="4:4">
      <c r="D713" s="135"/>
    </row>
    <row r="714" spans="4:4">
      <c r="D714" s="135"/>
    </row>
    <row r="715" spans="4:4">
      <c r="D715" s="135"/>
    </row>
    <row r="716" spans="4:4">
      <c r="D716" s="135"/>
    </row>
    <row r="717" spans="4:4">
      <c r="D717" s="135"/>
    </row>
    <row r="718" spans="4:4">
      <c r="D718" s="135"/>
    </row>
    <row r="719" spans="4:4">
      <c r="D719" s="135"/>
    </row>
    <row r="720" spans="4:4">
      <c r="D720" s="135"/>
    </row>
    <row r="721" spans="4:4">
      <c r="D721" s="135"/>
    </row>
    <row r="722" spans="4:4">
      <c r="D722" s="135"/>
    </row>
    <row r="723" spans="4:4">
      <c r="D723" s="135"/>
    </row>
    <row r="724" spans="4:4">
      <c r="D724" s="135"/>
    </row>
    <row r="725" spans="4:4">
      <c r="D725" s="135"/>
    </row>
    <row r="726" spans="4:4">
      <c r="D726" s="135"/>
    </row>
    <row r="727" spans="4:4">
      <c r="D727" s="135"/>
    </row>
    <row r="728" spans="4:4">
      <c r="D728" s="135"/>
    </row>
    <row r="729" spans="4:4">
      <c r="D729" s="135"/>
    </row>
    <row r="730" spans="4:4">
      <c r="D730" s="135"/>
    </row>
    <row r="731" spans="4:4">
      <c r="D731" s="135"/>
    </row>
    <row r="732" spans="4:4">
      <c r="D732" s="135"/>
    </row>
    <row r="733" spans="4:4">
      <c r="D733" s="135"/>
    </row>
    <row r="734" spans="4:4">
      <c r="D734" s="135"/>
    </row>
    <row r="735" spans="4:4">
      <c r="D735" s="135"/>
    </row>
    <row r="736" spans="4:4">
      <c r="D736" s="135"/>
    </row>
    <row r="737" spans="4:4">
      <c r="D737" s="135"/>
    </row>
    <row r="738" spans="4:4">
      <c r="D738" s="135"/>
    </row>
    <row r="739" spans="4:4">
      <c r="D739" s="135"/>
    </row>
    <row r="740" spans="4:4">
      <c r="D740" s="135"/>
    </row>
    <row r="741" spans="4:4">
      <c r="D741" s="135"/>
    </row>
    <row r="742" spans="4:4">
      <c r="D742" s="135"/>
    </row>
    <row r="743" spans="4:4">
      <c r="D743" s="135"/>
    </row>
    <row r="744" spans="4:4">
      <c r="D744" s="135"/>
    </row>
    <row r="745" spans="4:4">
      <c r="D745" s="135"/>
    </row>
    <row r="746" spans="4:4">
      <c r="D746" s="135"/>
    </row>
    <row r="747" spans="4:4">
      <c r="D747" s="135"/>
    </row>
    <row r="748" spans="4:4">
      <c r="D748" s="135"/>
    </row>
    <row r="749" spans="4:4">
      <c r="D749" s="135"/>
    </row>
    <row r="750" spans="4:4">
      <c r="D750" s="135"/>
    </row>
    <row r="751" spans="4:4">
      <c r="D751" s="135"/>
    </row>
    <row r="752" spans="4:4">
      <c r="D752" s="135"/>
    </row>
    <row r="753" spans="4:4">
      <c r="D753" s="135"/>
    </row>
    <row r="754" spans="4:4">
      <c r="D754" s="135"/>
    </row>
    <row r="755" spans="4:4">
      <c r="D755" s="135"/>
    </row>
    <row r="756" spans="4:4">
      <c r="D756" s="135"/>
    </row>
    <row r="757" spans="4:4">
      <c r="D757" s="135"/>
    </row>
    <row r="758" spans="4:4">
      <c r="D758" s="135"/>
    </row>
    <row r="759" spans="4:4">
      <c r="D759" s="135"/>
    </row>
    <row r="760" spans="4:4">
      <c r="D760" s="135"/>
    </row>
    <row r="761" spans="4:4">
      <c r="D761" s="135"/>
    </row>
    <row r="762" spans="4:4">
      <c r="D762" s="135"/>
    </row>
    <row r="763" spans="4:4">
      <c r="D763" s="135"/>
    </row>
    <row r="764" spans="4:4">
      <c r="D764" s="135"/>
    </row>
    <row r="765" spans="4:4">
      <c r="D765" s="135"/>
    </row>
    <row r="766" spans="4:4">
      <c r="D766" s="135"/>
    </row>
    <row r="767" spans="4:4">
      <c r="D767" s="135"/>
    </row>
    <row r="768" spans="4:4">
      <c r="D768" s="135"/>
    </row>
    <row r="769" spans="4:4">
      <c r="D769" s="135"/>
    </row>
    <row r="770" spans="4:4">
      <c r="D770" s="135"/>
    </row>
    <row r="771" spans="4:4">
      <c r="D771" s="135"/>
    </row>
    <row r="772" spans="4:4">
      <c r="D772" s="135"/>
    </row>
    <row r="773" spans="4:4">
      <c r="D773" s="135"/>
    </row>
    <row r="774" spans="4:4">
      <c r="D774" s="135"/>
    </row>
    <row r="775" spans="4:4">
      <c r="D775" s="135"/>
    </row>
    <row r="776" spans="4:4">
      <c r="D776" s="135"/>
    </row>
    <row r="777" spans="4:4">
      <c r="D777" s="135"/>
    </row>
    <row r="778" spans="4:4">
      <c r="D778" s="135"/>
    </row>
    <row r="779" spans="4:4">
      <c r="D779" s="135"/>
    </row>
    <row r="780" spans="4:4">
      <c r="D780" s="135"/>
    </row>
    <row r="781" spans="4:4">
      <c r="D781" s="135"/>
    </row>
    <row r="782" spans="4:4">
      <c r="D782" s="135"/>
    </row>
    <row r="783" spans="4:4">
      <c r="D783" s="135"/>
    </row>
    <row r="784" spans="4:4">
      <c r="D784" s="135"/>
    </row>
    <row r="785" spans="4:4">
      <c r="D785" s="135"/>
    </row>
    <row r="786" spans="4:4">
      <c r="D786" s="135"/>
    </row>
    <row r="787" spans="4:4">
      <c r="D787" s="135"/>
    </row>
    <row r="788" spans="4:4">
      <c r="D788" s="135"/>
    </row>
    <row r="789" spans="4:4">
      <c r="D789" s="135"/>
    </row>
    <row r="790" spans="4:4">
      <c r="D790" s="135"/>
    </row>
    <row r="791" spans="4:4">
      <c r="D791" s="135"/>
    </row>
    <row r="792" spans="4:4">
      <c r="D792" s="135"/>
    </row>
    <row r="793" spans="4:4">
      <c r="D793" s="135"/>
    </row>
    <row r="794" spans="4:4">
      <c r="D794" s="135"/>
    </row>
    <row r="795" spans="4:4">
      <c r="D795" s="135"/>
    </row>
    <row r="796" spans="4:4">
      <c r="D796" s="135"/>
    </row>
    <row r="797" spans="4:4">
      <c r="D797" s="135"/>
    </row>
    <row r="798" spans="4:4">
      <c r="D798" s="135"/>
    </row>
    <row r="799" spans="4:4">
      <c r="D799" s="135"/>
    </row>
    <row r="800" spans="4:4">
      <c r="D800" s="135"/>
    </row>
    <row r="801" spans="4:4">
      <c r="D801" s="135"/>
    </row>
    <row r="802" spans="4:4">
      <c r="D802" s="135"/>
    </row>
    <row r="803" spans="4:4">
      <c r="D803" s="135"/>
    </row>
    <row r="804" spans="4:4">
      <c r="D804" s="135"/>
    </row>
    <row r="805" spans="4:4">
      <c r="D805" s="135"/>
    </row>
    <row r="806" spans="4:4">
      <c r="D806" s="135"/>
    </row>
    <row r="807" spans="4:4">
      <c r="D807" s="135"/>
    </row>
    <row r="808" spans="4:4">
      <c r="D808" s="135"/>
    </row>
    <row r="809" spans="4:4">
      <c r="D809" s="135"/>
    </row>
    <row r="810" spans="4:4">
      <c r="D810" s="135"/>
    </row>
    <row r="811" spans="4:4">
      <c r="D811" s="135"/>
    </row>
    <row r="812" spans="4:4">
      <c r="D812" s="135"/>
    </row>
    <row r="813" spans="4:4">
      <c r="D813" s="135"/>
    </row>
    <row r="814" spans="4:4">
      <c r="D814" s="135"/>
    </row>
    <row r="815" spans="4:4">
      <c r="D815" s="135"/>
    </row>
    <row r="816" spans="4:4">
      <c r="D816" s="135"/>
    </row>
    <row r="817" spans="4:4">
      <c r="D817" s="135"/>
    </row>
    <row r="818" spans="4:4">
      <c r="D818" s="135"/>
    </row>
    <row r="819" spans="4:4">
      <c r="D819" s="135"/>
    </row>
    <row r="820" spans="4:4">
      <c r="D820" s="135"/>
    </row>
    <row r="821" spans="4:4">
      <c r="D821" s="135"/>
    </row>
    <row r="822" spans="4:4">
      <c r="D822" s="135"/>
    </row>
    <row r="823" spans="4:4">
      <c r="D823" s="135"/>
    </row>
    <row r="824" spans="4:4">
      <c r="D824" s="135"/>
    </row>
    <row r="825" spans="4:4">
      <c r="D825" s="135"/>
    </row>
    <row r="826" spans="4:4">
      <c r="D826" s="135"/>
    </row>
    <row r="827" spans="4:4">
      <c r="D827" s="135"/>
    </row>
    <row r="828" spans="4:4">
      <c r="D828" s="135"/>
    </row>
    <row r="829" spans="4:4">
      <c r="D829" s="135"/>
    </row>
    <row r="830" spans="4:4">
      <c r="D830" s="135"/>
    </row>
    <row r="831" spans="4:4">
      <c r="D831" s="135"/>
    </row>
    <row r="832" spans="4:4">
      <c r="D832" s="135"/>
    </row>
    <row r="833" spans="4:4">
      <c r="D833" s="135"/>
    </row>
    <row r="834" spans="4:4">
      <c r="D834" s="135"/>
    </row>
    <row r="835" spans="4:4">
      <c r="D835" s="135"/>
    </row>
    <row r="836" spans="4:4">
      <c r="D836" s="135"/>
    </row>
    <row r="837" spans="4:4">
      <c r="D837" s="135"/>
    </row>
    <row r="838" spans="4:4">
      <c r="D838" s="135"/>
    </row>
    <row r="839" spans="4:4">
      <c r="D839" s="135"/>
    </row>
    <row r="840" spans="4:4">
      <c r="D840" s="135"/>
    </row>
    <row r="841" spans="4:4">
      <c r="D841" s="135"/>
    </row>
    <row r="842" spans="4:4">
      <c r="D842" s="135"/>
    </row>
    <row r="843" spans="4:4">
      <c r="D843" s="135"/>
    </row>
    <row r="844" spans="4:4">
      <c r="D844" s="135"/>
    </row>
    <row r="845" spans="4:4">
      <c r="D845" s="135"/>
    </row>
    <row r="846" spans="4:4">
      <c r="D846" s="135"/>
    </row>
    <row r="847" spans="4:4">
      <c r="D847" s="135"/>
    </row>
    <row r="848" spans="4:4">
      <c r="D848" s="135"/>
    </row>
    <row r="849" spans="4:4">
      <c r="D849" s="135"/>
    </row>
    <row r="850" spans="4:4">
      <c r="D850" s="135"/>
    </row>
    <row r="851" spans="4:4">
      <c r="D851" s="135"/>
    </row>
    <row r="852" spans="4:4">
      <c r="D852" s="135"/>
    </row>
    <row r="853" spans="4:4">
      <c r="D853" s="135"/>
    </row>
    <row r="854" spans="4:4">
      <c r="D854" s="135"/>
    </row>
    <row r="855" spans="4:4">
      <c r="D855" s="135"/>
    </row>
    <row r="856" spans="4:4">
      <c r="D856" s="135"/>
    </row>
    <row r="857" spans="4:4">
      <c r="D857" s="135"/>
    </row>
    <row r="858" spans="4:4">
      <c r="D858" s="135"/>
    </row>
    <row r="859" spans="4:4">
      <c r="D859" s="135"/>
    </row>
    <row r="860" spans="4:4">
      <c r="D860" s="135"/>
    </row>
    <row r="861" spans="4:4">
      <c r="D861" s="135"/>
    </row>
    <row r="862" spans="4:4">
      <c r="D862" s="135"/>
    </row>
    <row r="863" spans="4:4">
      <c r="D863" s="135"/>
    </row>
    <row r="864" spans="4:4">
      <c r="D864" s="135"/>
    </row>
    <row r="865" spans="4:4">
      <c r="D865" s="135"/>
    </row>
    <row r="866" spans="4:4">
      <c r="D866" s="135"/>
    </row>
    <row r="867" spans="4:4">
      <c r="D867" s="135"/>
    </row>
    <row r="868" spans="4:4">
      <c r="D868" s="135"/>
    </row>
    <row r="869" spans="4:4">
      <c r="D869" s="135"/>
    </row>
    <row r="870" spans="4:4">
      <c r="D870" s="135"/>
    </row>
    <row r="871" spans="4:4">
      <c r="D871" s="135"/>
    </row>
    <row r="872" spans="4:4">
      <c r="D872" s="135"/>
    </row>
    <row r="873" spans="4:4">
      <c r="D873" s="135"/>
    </row>
    <row r="874" spans="4:4">
      <c r="D874" s="135"/>
    </row>
    <row r="875" spans="4:4">
      <c r="D875" s="135"/>
    </row>
    <row r="876" spans="4:4">
      <c r="D876" s="135"/>
    </row>
    <row r="877" spans="4:4">
      <c r="D877" s="135"/>
    </row>
    <row r="878" spans="4:4">
      <c r="D878" s="135"/>
    </row>
    <row r="879" spans="4:4">
      <c r="D879" s="135"/>
    </row>
    <row r="880" spans="4:4">
      <c r="D880" s="135"/>
    </row>
    <row r="881" spans="4:4">
      <c r="D881" s="135"/>
    </row>
    <row r="882" spans="4:4">
      <c r="D882" s="135"/>
    </row>
    <row r="883" spans="4:4">
      <c r="D883" s="135"/>
    </row>
    <row r="884" spans="4:4">
      <c r="D884" s="135"/>
    </row>
    <row r="885" spans="4:4">
      <c r="D885" s="135"/>
    </row>
    <row r="886" spans="4:4">
      <c r="D886" s="135"/>
    </row>
    <row r="887" spans="4:4">
      <c r="D887" s="135"/>
    </row>
    <row r="888" spans="4:4">
      <c r="D888" s="135"/>
    </row>
    <row r="889" spans="4:4">
      <c r="D889" s="135"/>
    </row>
    <row r="890" spans="4:4">
      <c r="D890" s="135"/>
    </row>
    <row r="891" spans="4:4">
      <c r="D891" s="135"/>
    </row>
    <row r="892" spans="4:4">
      <c r="D892" s="135"/>
    </row>
    <row r="893" spans="4:4">
      <c r="D893" s="135"/>
    </row>
    <row r="894" spans="4:4">
      <c r="D894" s="135"/>
    </row>
    <row r="895" spans="4:4">
      <c r="D895" s="135"/>
    </row>
    <row r="896" spans="4:4">
      <c r="D896" s="135"/>
    </row>
    <row r="897" spans="4:4">
      <c r="D897" s="135"/>
    </row>
    <row r="898" spans="4:4">
      <c r="D898" s="135"/>
    </row>
    <row r="899" spans="4:4">
      <c r="D899" s="135"/>
    </row>
    <row r="900" spans="4:4">
      <c r="D900" s="135"/>
    </row>
    <row r="901" spans="4:4">
      <c r="D901" s="135"/>
    </row>
    <row r="902" spans="4:4">
      <c r="D902" s="135"/>
    </row>
    <row r="903" spans="4:4">
      <c r="D903" s="135"/>
    </row>
    <row r="904" spans="4:4">
      <c r="D904" s="135"/>
    </row>
    <row r="905" spans="4:4">
      <c r="D905" s="135"/>
    </row>
    <row r="906" spans="4:4">
      <c r="D906" s="135"/>
    </row>
    <row r="907" spans="4:4">
      <c r="D907" s="135"/>
    </row>
    <row r="908" spans="4:4">
      <c r="D908" s="135"/>
    </row>
    <row r="909" spans="4:4">
      <c r="D909" s="135"/>
    </row>
    <row r="910" spans="4:4">
      <c r="D910" s="135"/>
    </row>
    <row r="911" spans="4:4">
      <c r="D911" s="135"/>
    </row>
    <row r="912" spans="4:4">
      <c r="D912" s="135"/>
    </row>
    <row r="913" spans="4:4">
      <c r="D913" s="135"/>
    </row>
    <row r="914" spans="4:4">
      <c r="D914" s="135"/>
    </row>
    <row r="915" spans="4:4">
      <c r="D915" s="135"/>
    </row>
    <row r="916" spans="4:4">
      <c r="D916" s="135"/>
    </row>
    <row r="917" spans="4:4">
      <c r="D917" s="135"/>
    </row>
    <row r="918" spans="4:4">
      <c r="D918" s="135"/>
    </row>
    <row r="919" spans="4:4">
      <c r="D919" s="135"/>
    </row>
    <row r="920" spans="4:4">
      <c r="D920" s="135"/>
    </row>
    <row r="921" spans="4:4">
      <c r="D921" s="135"/>
    </row>
    <row r="922" spans="4:4">
      <c r="D922" s="135"/>
    </row>
    <row r="923" spans="4:4">
      <c r="D923" s="135"/>
    </row>
    <row r="924" spans="4:4">
      <c r="D924" s="135"/>
    </row>
    <row r="925" spans="4:4">
      <c r="D925" s="135"/>
    </row>
    <row r="926" spans="4:4">
      <c r="D926" s="135"/>
    </row>
    <row r="927" spans="4:4">
      <c r="D927" s="135"/>
    </row>
    <row r="928" spans="4:4">
      <c r="D928" s="135"/>
    </row>
    <row r="929" spans="4:4">
      <c r="D929" s="135"/>
    </row>
    <row r="930" spans="4:4">
      <c r="D930" s="135"/>
    </row>
    <row r="931" spans="4:4">
      <c r="D931" s="135"/>
    </row>
    <row r="932" spans="4:4">
      <c r="D932" s="135"/>
    </row>
    <row r="933" spans="4:4">
      <c r="D933" s="135"/>
    </row>
    <row r="934" spans="4:4">
      <c r="D934" s="135"/>
    </row>
    <row r="935" spans="4:4">
      <c r="D935" s="135"/>
    </row>
    <row r="936" spans="4:4">
      <c r="D936" s="135"/>
    </row>
    <row r="937" spans="4:4">
      <c r="D937" s="135"/>
    </row>
    <row r="938" spans="4:4">
      <c r="D938" s="135"/>
    </row>
    <row r="939" spans="4:4">
      <c r="D939" s="135"/>
    </row>
    <row r="940" spans="4:4">
      <c r="D940" s="135"/>
    </row>
    <row r="941" spans="4:4">
      <c r="D941" s="135"/>
    </row>
    <row r="942" spans="4:4">
      <c r="D942" s="135"/>
    </row>
    <row r="943" spans="4:4">
      <c r="D943" s="135"/>
    </row>
    <row r="944" spans="4:4">
      <c r="D944" s="135"/>
    </row>
    <row r="945" spans="4:4">
      <c r="D945" s="135"/>
    </row>
    <row r="946" spans="4:4">
      <c r="D946" s="135"/>
    </row>
    <row r="947" spans="4:4">
      <c r="D947" s="135"/>
    </row>
    <row r="948" spans="4:4">
      <c r="D948" s="135"/>
    </row>
    <row r="949" spans="4:4">
      <c r="D949" s="135"/>
    </row>
    <row r="950" spans="4:4">
      <c r="D950" s="135"/>
    </row>
    <row r="951" spans="4:4">
      <c r="D951" s="135"/>
    </row>
    <row r="952" spans="4:4">
      <c r="D952" s="135"/>
    </row>
    <row r="953" spans="4:4">
      <c r="D953" s="135"/>
    </row>
    <row r="954" spans="4:4">
      <c r="D954" s="135"/>
    </row>
    <row r="955" spans="4:4">
      <c r="D955" s="135"/>
    </row>
    <row r="956" spans="4:4">
      <c r="D956" s="135"/>
    </row>
    <row r="957" spans="4:4">
      <c r="D957" s="135"/>
    </row>
    <row r="958" spans="4:4">
      <c r="D958" s="135"/>
    </row>
    <row r="959" spans="4:4">
      <c r="D959" s="135"/>
    </row>
    <row r="960" spans="4:4">
      <c r="D960" s="135"/>
    </row>
    <row r="961" spans="4:4">
      <c r="D961" s="135"/>
    </row>
    <row r="962" spans="4:4">
      <c r="D962" s="135"/>
    </row>
    <row r="963" spans="4:4">
      <c r="D963" s="135"/>
    </row>
    <row r="964" spans="4:4">
      <c r="D964" s="135"/>
    </row>
    <row r="965" spans="4:4">
      <c r="D965" s="135"/>
    </row>
    <row r="966" spans="4:4">
      <c r="D966" s="135"/>
    </row>
    <row r="967" spans="4:4">
      <c r="D967" s="135"/>
    </row>
    <row r="968" spans="4:4">
      <c r="D968" s="135"/>
    </row>
    <row r="969" spans="4:4">
      <c r="D969" s="135"/>
    </row>
    <row r="970" spans="4:4">
      <c r="D970" s="135"/>
    </row>
    <row r="971" spans="4:4">
      <c r="D971" s="135"/>
    </row>
    <row r="972" spans="4:4">
      <c r="D972" s="135"/>
    </row>
    <row r="973" spans="4:4">
      <c r="D973" s="135"/>
    </row>
    <row r="974" spans="4:4">
      <c r="D974" s="135"/>
    </row>
    <row r="975" spans="4:4">
      <c r="D975" s="135"/>
    </row>
    <row r="976" spans="4:4">
      <c r="D976" s="135"/>
    </row>
    <row r="977" spans="4:4">
      <c r="D977" s="135"/>
    </row>
    <row r="978" spans="4:4">
      <c r="D978" s="135"/>
    </row>
    <row r="979" spans="4:4">
      <c r="D979" s="135"/>
    </row>
    <row r="980" spans="4:4">
      <c r="D980" s="135"/>
    </row>
    <row r="981" spans="4:4">
      <c r="D981" s="135"/>
    </row>
    <row r="982" spans="4:4">
      <c r="D982" s="135"/>
    </row>
    <row r="983" spans="4:4">
      <c r="D983" s="135"/>
    </row>
    <row r="984" spans="4:4">
      <c r="D984" s="135"/>
    </row>
    <row r="985" spans="4:4">
      <c r="D985" s="135"/>
    </row>
    <row r="986" spans="4:4">
      <c r="D986" s="135"/>
    </row>
    <row r="987" spans="4:4">
      <c r="D987" s="135"/>
    </row>
    <row r="988" spans="4:4">
      <c r="D988" s="135"/>
    </row>
    <row r="989" spans="4:4">
      <c r="D989" s="135"/>
    </row>
    <row r="990" spans="4:4">
      <c r="D990" s="135"/>
    </row>
    <row r="991" spans="4:4">
      <c r="D991" s="135"/>
    </row>
    <row r="992" spans="4:4">
      <c r="D992" s="135"/>
    </row>
    <row r="993" spans="4:4">
      <c r="D993" s="135"/>
    </row>
    <row r="994" spans="4:4">
      <c r="D994" s="135"/>
    </row>
    <row r="995" spans="4:4">
      <c r="D995" s="135"/>
    </row>
    <row r="996" spans="4:4">
      <c r="D996" s="135"/>
    </row>
    <row r="997" spans="4:4">
      <c r="D997" s="135"/>
    </row>
    <row r="998" spans="4:4">
      <c r="D998" s="135"/>
    </row>
    <row r="999" spans="4:4">
      <c r="D999" s="135"/>
    </row>
    <row r="1000" spans="4:4">
      <c r="D1000" s="135"/>
    </row>
    <row r="1001" spans="4:4">
      <c r="D1001" s="135"/>
    </row>
    <row r="1002" spans="4:4">
      <c r="D1002" s="135"/>
    </row>
    <row r="1003" spans="4:4">
      <c r="D1003" s="135"/>
    </row>
    <row r="1004" spans="4:4">
      <c r="D1004" s="135"/>
    </row>
    <row r="1005" spans="4:4">
      <c r="D1005" s="135"/>
    </row>
    <row r="1006" spans="4:4">
      <c r="D1006" s="135"/>
    </row>
    <row r="1007" spans="4:4">
      <c r="D1007" s="135"/>
    </row>
    <row r="1008" spans="4:4">
      <c r="D1008" s="135"/>
    </row>
    <row r="1009" spans="4:4">
      <c r="D1009" s="135"/>
    </row>
    <row r="1010" spans="4:4">
      <c r="D1010" s="135"/>
    </row>
    <row r="1011" spans="4:4">
      <c r="D1011" s="135"/>
    </row>
    <row r="1012" spans="4:4">
      <c r="D1012" s="135"/>
    </row>
    <row r="1013" spans="4:4">
      <c r="D1013" s="135"/>
    </row>
    <row r="1014" spans="4:4">
      <c r="D1014" s="135"/>
    </row>
    <row r="1015" spans="4:4">
      <c r="D1015" s="135"/>
    </row>
    <row r="1016" spans="4:4">
      <c r="D1016" s="135"/>
    </row>
    <row r="1017" spans="4:4">
      <c r="D1017" s="135"/>
    </row>
    <row r="1018" spans="4:4">
      <c r="D1018" s="135"/>
    </row>
    <row r="1019" spans="4:4">
      <c r="D1019" s="135"/>
    </row>
    <row r="1020" spans="4:4">
      <c r="D1020" s="135"/>
    </row>
  </sheetData>
  <autoFilter ref="A1:J90" xr:uid="{98A34CB4-18A5-4BDD-AC21-9B9952FBECFB}"/>
  <pageMargins left="0.7" right="0.7" top="0.75" bottom="0.75" header="0.3" footer="0.3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FBC4F38-7760-4A4A-B325-72E0E0228B4E}">
          <x14:formula1>
            <xm:f>Промпт!$E$1:$E$28</xm:f>
          </x14:formula1>
          <xm:sqref>I2:I1020</xm:sqref>
        </x14:dataValidation>
        <x14:dataValidation type="list" allowBlank="1" showInputMessage="1" showErrorMessage="1" xr:uid="{FD528AD4-56E1-4C1A-ACE5-195774D144CF}">
          <x14:formula1>
            <xm:f>Промпт!$F$1:$F$4</xm:f>
          </x14:formula1>
          <xm:sqref>J2:J1020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8600-0BF7-4F04-BAFB-1B4D973F94EC}">
  <dimension ref="A1:EC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51.5703125" style="32" bestFit="1" customWidth="1"/>
    <col min="2" max="3" width="51.5703125" style="32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3" s="28" customFormat="1" ht="15">
      <c r="A1" s="74" t="s">
        <v>18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3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176235</v>
      </c>
      <c r="I3" s="31">
        <f t="shared" si="4"/>
        <v>0</v>
      </c>
      <c r="J3" s="31">
        <f t="shared" si="4"/>
        <v>0</v>
      </c>
      <c r="K3" s="31">
        <f t="shared" si="4"/>
        <v>39192</v>
      </c>
      <c r="L3" s="31">
        <f t="shared" si="4"/>
        <v>135520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1523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33" customFormat="1">
      <c r="A4" s="33" t="str">
        <f>IF(EB4="","",IFERROR(INDEX(Контрагенты!$H:$H,MATCH(1,INDEX((Контрагенты!$C:$C=EB4)*(Контрагенты!$E:$E=EC4)*(Контрагенты!$I:$I="Аренда транспорта (OPEX)"),0),0)),""))</f>
        <v>Оплата по счету №3068 от 31.05.2026г. за аренду автомобиля. Сумма 39192-00, в т.ч. НДС (22%) 7 067,41 руб.</v>
      </c>
      <c r="B4" s="33" t="str">
        <f t="shared" ref="B4:C6" si="6">IF(EB4="","",EB4)</f>
        <v>НТС ООО</v>
      </c>
      <c r="C4" s="33" t="str">
        <f t="shared" si="6"/>
        <v>№3068</v>
      </c>
      <c r="H4" s="34">
        <f>IF(A4="","",SUM(I4:DZ4))</f>
        <v>39192</v>
      </c>
      <c r="I4" s="33">
        <f>IF($EB4="","",SUMIFS(Контрагенты!$F:$F,Контрагенты!$I:$I,"Аренда транспорта (OPEX)",Контрагенты!$C:$C,$EB4,Контрагенты!$E:$E,$EC4,Контрагенты!$B:$B,I$2))</f>
        <v>0</v>
      </c>
      <c r="J4" s="33">
        <f>IF($EB4="","",SUMIFS(Контрагенты!$F:$F,Контрагенты!$I:$I,"Аренда транспорта (OPEX)",Контрагенты!$C:$C,$EB4,Контрагенты!$E:$E,$EC4,Контрагенты!$B:$B,J$2))</f>
        <v>0</v>
      </c>
      <c r="K4" s="33">
        <f>IF($EB4="","",SUMIFS(Контрагенты!$F:$F,Контрагенты!$I:$I,"Аренда транспорта (OPEX)",Контрагенты!$C:$C,$EB4,Контрагенты!$E:$E,$EC4,Контрагенты!$B:$B,K$2))</f>
        <v>39192</v>
      </c>
      <c r="L4" s="33">
        <f>IF($EB4="","",SUMIFS(Контрагенты!$F:$F,Контрагенты!$I:$I,"Аренда транспорта (OPEX)",Контрагенты!$C:$C,$EB4,Контрагенты!$E:$E,$EC4,Контрагенты!$B:$B,L$2))</f>
        <v>0</v>
      </c>
      <c r="M4" s="33">
        <f>IF($EB4="","",SUMIFS(Контрагенты!$F:$F,Контрагенты!$I:$I,"Аренда транспорта (OPEX)",Контрагенты!$C:$C,$EB4,Контрагенты!$E:$E,$EC4,Контрагенты!$B:$B,M$2))</f>
        <v>0</v>
      </c>
      <c r="N4" s="33">
        <f>IF($EB4="","",SUMIFS(Контрагенты!$F:$F,Контрагенты!$I:$I,"Аренда транспорта (OPEX)",Контрагенты!$C:$C,$EB4,Контрагенты!$E:$E,$EC4,Контрагенты!$B:$B,N$2))</f>
        <v>0</v>
      </c>
      <c r="O4" s="33">
        <f>IF($EB4="","",SUMIFS(Контрагенты!$F:$F,Контрагенты!$I:$I,"Аренда транспорта (OPEX)",Контрагенты!$C:$C,$EB4,Контрагенты!$E:$E,$EC4,Контрагенты!$B:$B,O$2))</f>
        <v>0</v>
      </c>
      <c r="P4" s="33">
        <f>IF($EB4="","",SUMIFS(Контрагенты!$F:$F,Контрагенты!$I:$I,"Аренда транспорта (OPEX)",Контрагенты!$C:$C,$EB4,Контрагенты!$E:$E,$EC4,Контрагенты!$B:$B,P$2))</f>
        <v>0</v>
      </c>
      <c r="Q4" s="33">
        <f>IF($EB4="","",SUMIFS(Контрагенты!$F:$F,Контрагенты!$I:$I,"Аренда транспорта (OPEX)",Контрагенты!$C:$C,$EB4,Контрагенты!$E:$E,$EC4,Контрагенты!$B:$B,Q$2))</f>
        <v>0</v>
      </c>
      <c r="R4" s="33">
        <f>IF($EB4="","",SUMIFS(Контрагенты!$F:$F,Контрагенты!$I:$I,"Аренда транспорта (OPEX)",Контрагенты!$C:$C,$EB4,Контрагенты!$E:$E,$EC4,Контрагенты!$B:$B,R$2))</f>
        <v>0</v>
      </c>
      <c r="S4" s="33">
        <f>IF($EB4="","",SUMIFS(Контрагенты!$F:$F,Контрагенты!$I:$I,"Аренда транспорта (OPEX)",Контрагенты!$C:$C,$EB4,Контрагенты!$E:$E,$EC4,Контрагенты!$B:$B,S$2))</f>
        <v>0</v>
      </c>
      <c r="T4" s="33">
        <f>IF($EB4="","",SUMIFS(Контрагенты!$F:$F,Контрагенты!$I:$I,"Аренда транспорта (OPEX)",Контрагенты!$C:$C,$EB4,Контрагенты!$E:$E,$EC4,Контрагенты!$B:$B,T$2))</f>
        <v>0</v>
      </c>
      <c r="U4" s="33">
        <f>IF($EB4="","",SUMIFS(Контрагенты!$F:$F,Контрагенты!$I:$I,"Аренда транспорта (OPEX)",Контрагенты!$C:$C,$EB4,Контрагенты!$E:$E,$EC4,Контрагенты!$B:$B,U$2))</f>
        <v>0</v>
      </c>
      <c r="V4" s="33">
        <f>IF($EB4="","",SUMIFS(Контрагенты!$F:$F,Контрагенты!$I:$I,"Аренда транспорта (OPEX)",Контрагенты!$C:$C,$EB4,Контрагенты!$E:$E,$EC4,Контрагенты!$B:$B,V$2))</f>
        <v>0</v>
      </c>
      <c r="W4" s="33">
        <f>IF($EB4="","",SUMIFS(Контрагенты!$F:$F,Контрагенты!$I:$I,"Аренда транспорта (OPEX)",Контрагенты!$C:$C,$EB4,Контрагенты!$E:$E,$EC4,Контрагенты!$B:$B,W$2))</f>
        <v>0</v>
      </c>
      <c r="X4" s="33">
        <f>IF($EB4="","",SUMIFS(Контрагенты!$F:$F,Контрагенты!$I:$I,"Аренда транспорта (OPEX)",Контрагенты!$C:$C,$EB4,Контрагенты!$E:$E,$EC4,Контрагенты!$B:$B,X$2))</f>
        <v>0</v>
      </c>
      <c r="Y4" s="33">
        <f>IF($EB4="","",SUMIFS(Контрагенты!$F:$F,Контрагенты!$I:$I,"Аренда транспорта (OPEX)",Контрагенты!$C:$C,$EB4,Контрагенты!$E:$E,$EC4,Контрагенты!$B:$B,Y$2))</f>
        <v>0</v>
      </c>
      <c r="Z4" s="33">
        <f>IF($EB4="","",SUMIFS(Контрагенты!$F:$F,Контрагенты!$I:$I,"Аренда транспорта (OPEX)",Контрагенты!$C:$C,$EB4,Контрагенты!$E:$E,$EC4,Контрагенты!$B:$B,Z$2))</f>
        <v>0</v>
      </c>
      <c r="AA4" s="33">
        <f>IF($EB4="","",SUMIFS(Контрагенты!$F:$F,Контрагенты!$I:$I,"Аренда транспорта (OPEX)",Контрагенты!$C:$C,$EB4,Контрагенты!$E:$E,$EC4,Контрагенты!$B:$B,AA$2))</f>
        <v>0</v>
      </c>
      <c r="AB4" s="33">
        <f>IF($EB4="","",SUMIFS(Контрагенты!$F:$F,Контрагенты!$I:$I,"Аренда транспорта (OPEX)",Контрагенты!$C:$C,$EB4,Контрагенты!$E:$E,$EC4,Контрагенты!$B:$B,AB$2))</f>
        <v>0</v>
      </c>
      <c r="AC4" s="33">
        <f>IF($EB4="","",SUMIFS(Контрагенты!$F:$F,Контрагенты!$I:$I,"Аренда транспорта (OPEX)",Контрагенты!$C:$C,$EB4,Контрагенты!$E:$E,$EC4,Контрагенты!$B:$B,AC$2))</f>
        <v>0</v>
      </c>
      <c r="AD4" s="33">
        <f>IF($EB4="","",SUMIFS(Контрагенты!$F:$F,Контрагенты!$I:$I,"Аренда транспорта (OPEX)",Контрагенты!$C:$C,$EB4,Контрагенты!$E:$E,$EC4,Контрагенты!$B:$B,AD$2))</f>
        <v>0</v>
      </c>
      <c r="AE4" s="33">
        <f>IF($EB4="","",SUMIFS(Контрагенты!$F:$F,Контрагенты!$I:$I,"Аренда транспорта (OPEX)",Контрагенты!$C:$C,$EB4,Контрагенты!$E:$E,$EC4,Контрагенты!$B:$B,AE$2))</f>
        <v>0</v>
      </c>
      <c r="AF4" s="33">
        <f>IF($EB4="","",SUMIFS(Контрагенты!$F:$F,Контрагенты!$I:$I,"Аренда транспорта (OPEX)",Контрагенты!$C:$C,$EB4,Контрагенты!$E:$E,$EC4,Контрагенты!$B:$B,AF$2))</f>
        <v>0</v>
      </c>
      <c r="AG4" s="33">
        <f>IF($EB4="","",SUMIFS(Контрагенты!$F:$F,Контрагенты!$I:$I,"Аренда транспорта (OPEX)",Контрагенты!$C:$C,$EB4,Контрагенты!$E:$E,$EC4,Контрагенты!$B:$B,AG$2))</f>
        <v>0</v>
      </c>
      <c r="AH4" s="33">
        <f>IF($EB4="","",SUMIFS(Контрагенты!$F:$F,Контрагенты!$I:$I,"Аренда транспорта (OPEX)",Контрагенты!$C:$C,$EB4,Контрагенты!$E:$E,$EC4,Контрагенты!$B:$B,AH$2))</f>
        <v>0</v>
      </c>
      <c r="AI4" s="33">
        <f>IF($EB4="","",SUMIFS(Контрагенты!$F:$F,Контрагенты!$I:$I,"Аренда транспорта (OPEX)",Контрагенты!$C:$C,$EB4,Контрагенты!$E:$E,$EC4,Контрагенты!$B:$B,AI$2))</f>
        <v>0</v>
      </c>
      <c r="AJ4" s="33">
        <f>IF($EB4="","",SUMIFS(Контрагенты!$F:$F,Контрагенты!$I:$I,"Аренда транспорта (OPEX)",Контрагенты!$C:$C,$EB4,Контрагенты!$E:$E,$EC4,Контрагенты!$B:$B,AJ$2))</f>
        <v>0</v>
      </c>
      <c r="AK4" s="33">
        <f>IF($EB4="","",SUMIFS(Контрагенты!$F:$F,Контрагенты!$I:$I,"Аренда транспорта (OPEX)",Контрагенты!$C:$C,$EB4,Контрагенты!$E:$E,$EC4,Контрагенты!$B:$B,AK$2))</f>
        <v>0</v>
      </c>
      <c r="AL4" s="33">
        <f>IF($EB4="","",SUMIFS(Контрагенты!$F:$F,Контрагенты!$I:$I,"Аренда транспорта (OPEX)",Контрагенты!$C:$C,$EB4,Контрагенты!$E:$E,$EC4,Контрагенты!$B:$B,AL$2))</f>
        <v>0</v>
      </c>
      <c r="AM4" s="33">
        <f>IF($EB4="","",SUMIFS(Контрагенты!$F:$F,Контрагенты!$I:$I,"Аренда транспорта (OPEX)",Контрагенты!$C:$C,$EB4,Контрагенты!$E:$E,$EC4,Контрагенты!$B:$B,AM$2))</f>
        <v>0</v>
      </c>
      <c r="AN4" s="33">
        <f>IF($EB4="","",SUMIFS(Контрагенты!$F:$F,Контрагенты!$I:$I,"Аренда транспорта (OPEX)",Контрагенты!$C:$C,$EB4,Контрагенты!$E:$E,$EC4,Контрагенты!$B:$B,AN$2))</f>
        <v>0</v>
      </c>
      <c r="AO4" s="33">
        <f>IF($EB4="","",SUMIFS(Контрагенты!$F:$F,Контрагенты!$I:$I,"Аренда транспорта (OPEX)",Контрагенты!$C:$C,$EB4,Контрагенты!$E:$E,$EC4,Контрагенты!$B:$B,AO$2))</f>
        <v>0</v>
      </c>
      <c r="AP4" s="33">
        <f>IF($EB4="","",SUMIFS(Контрагенты!$F:$F,Контрагенты!$I:$I,"Аренда транспорта (OPEX)",Контрагенты!$C:$C,$EB4,Контрагенты!$E:$E,$EC4,Контрагенты!$B:$B,AP$2))</f>
        <v>0</v>
      </c>
      <c r="AQ4" s="33">
        <f>IF($EB4="","",SUMIFS(Контрагенты!$F:$F,Контрагенты!$I:$I,"Аренда транспорта (OPEX)",Контрагенты!$C:$C,$EB4,Контрагенты!$E:$E,$EC4,Контрагенты!$B:$B,AQ$2))</f>
        <v>0</v>
      </c>
      <c r="AR4" s="33">
        <f>IF($EB4="","",SUMIFS(Контрагенты!$F:$F,Контрагенты!$I:$I,"Аренда транспорта (OPEX)",Контрагенты!$C:$C,$EB4,Контрагенты!$E:$E,$EC4,Контрагенты!$B:$B,AR$2))</f>
        <v>0</v>
      </c>
      <c r="AS4" s="33">
        <f>IF($EB4="","",SUMIFS(Контрагенты!$F:$F,Контрагенты!$I:$I,"Аренда транспорта (OPEX)",Контрагенты!$C:$C,$EB4,Контрагенты!$E:$E,$EC4,Контрагенты!$B:$B,AS$2))</f>
        <v>0</v>
      </c>
      <c r="AT4" s="33">
        <f>IF($EB4="","",SUMIFS(Контрагенты!$F:$F,Контрагенты!$I:$I,"Аренда транспорта (OPEX)",Контрагенты!$C:$C,$EB4,Контрагенты!$E:$E,$EC4,Контрагенты!$B:$B,AT$2))</f>
        <v>0</v>
      </c>
      <c r="AU4" s="33">
        <f>IF($EB4="","",SUMIFS(Контрагенты!$F:$F,Контрагенты!$I:$I,"Аренда транспорта (OPEX)",Контрагенты!$C:$C,$EB4,Контрагенты!$E:$E,$EC4,Контрагенты!$B:$B,AU$2))</f>
        <v>0</v>
      </c>
      <c r="AV4" s="33">
        <f>IF($EB4="","",SUMIFS(Контрагенты!$F:$F,Контрагенты!$I:$I,"Аренда транспорта (OPEX)",Контрагенты!$C:$C,$EB4,Контрагенты!$E:$E,$EC4,Контрагенты!$B:$B,AV$2))</f>
        <v>0</v>
      </c>
      <c r="AW4" s="33">
        <f>IF($EB4="","",SUMIFS(Контрагенты!$F:$F,Контрагенты!$I:$I,"Аренда транспорта (OPEX)",Контрагенты!$C:$C,$EB4,Контрагенты!$E:$E,$EC4,Контрагенты!$B:$B,AW$2))</f>
        <v>0</v>
      </c>
      <c r="AX4" s="33">
        <f>IF($EB4="","",SUMIFS(Контрагенты!$F:$F,Контрагенты!$I:$I,"Аренда транспорта (OPEX)",Контрагенты!$C:$C,$EB4,Контрагенты!$E:$E,$EC4,Контрагенты!$B:$B,AX$2))</f>
        <v>0</v>
      </c>
      <c r="AY4" s="33">
        <f>IF($EB4="","",SUMIFS(Контрагенты!$F:$F,Контрагенты!$I:$I,"Аренда транспорта (OPEX)",Контрагенты!$C:$C,$EB4,Контрагенты!$E:$E,$EC4,Контрагенты!$B:$B,AY$2))</f>
        <v>0</v>
      </c>
      <c r="AZ4" s="33">
        <f>IF($EB4="","",SUMIFS(Контрагенты!$F:$F,Контрагенты!$I:$I,"Аренда транспорта (OPEX)",Контрагенты!$C:$C,$EB4,Контрагенты!$E:$E,$EC4,Контрагенты!$B:$B,AZ$2))</f>
        <v>0</v>
      </c>
      <c r="BA4" s="33">
        <f>IF($EB4="","",SUMIFS(Контрагенты!$F:$F,Контрагенты!$I:$I,"Аренда транспорта (OPEX)",Контрагенты!$C:$C,$EB4,Контрагенты!$E:$E,$EC4,Контрагенты!$B:$B,BA$2))</f>
        <v>0</v>
      </c>
      <c r="BB4" s="33">
        <f>IF($EB4="","",SUMIFS(Контрагенты!$F:$F,Контрагенты!$I:$I,"Аренда транспорта (OPEX)",Контрагенты!$C:$C,$EB4,Контрагенты!$E:$E,$EC4,Контрагенты!$B:$B,BB$2))</f>
        <v>0</v>
      </c>
      <c r="BC4" s="33">
        <f>IF($EB4="","",SUMIFS(Контрагенты!$F:$F,Контрагенты!$I:$I,"Аренда транспорта (OPEX)",Контрагенты!$C:$C,$EB4,Контрагенты!$E:$E,$EC4,Контрагенты!$B:$B,BC$2))</f>
        <v>0</v>
      </c>
      <c r="BD4" s="33">
        <f>IF($EB4="","",SUMIFS(Контрагенты!$F:$F,Контрагенты!$I:$I,"Аренда транспорта (OPEX)",Контрагенты!$C:$C,$EB4,Контрагенты!$E:$E,$EC4,Контрагенты!$B:$B,BD$2))</f>
        <v>0</v>
      </c>
      <c r="BE4" s="33">
        <f>IF($EB4="","",SUMIFS(Контрагенты!$F:$F,Контрагенты!$I:$I,"Аренда транспорта (OPEX)",Контрагенты!$C:$C,$EB4,Контрагенты!$E:$E,$EC4,Контрагенты!$B:$B,BE$2))</f>
        <v>0</v>
      </c>
      <c r="BF4" s="33">
        <f>IF($EB4="","",SUMIFS(Контрагенты!$F:$F,Контрагенты!$I:$I,"Аренда транспорта (OPEX)",Контрагенты!$C:$C,$EB4,Контрагенты!$E:$E,$EC4,Контрагенты!$B:$B,BF$2))</f>
        <v>0</v>
      </c>
      <c r="BG4" s="33">
        <f>IF($EB4="","",SUMIFS(Контрагенты!$F:$F,Контрагенты!$I:$I,"Аренда транспорта (OPEX)",Контрагенты!$C:$C,$EB4,Контрагенты!$E:$E,$EC4,Контрагенты!$B:$B,BG$2))</f>
        <v>0</v>
      </c>
      <c r="BH4" s="33">
        <f>IF($EB4="","",SUMIFS(Контрагенты!$F:$F,Контрагенты!$I:$I,"Аренда транспорта (OPEX)",Контрагенты!$C:$C,$EB4,Контрагенты!$E:$E,$EC4,Контрагенты!$B:$B,BH$2))</f>
        <v>0</v>
      </c>
      <c r="BI4" s="33">
        <f>IF($EB4="","",SUMIFS(Контрагенты!$F:$F,Контрагенты!$I:$I,"Аренда транспорта (OPEX)",Контрагенты!$C:$C,$EB4,Контрагенты!$E:$E,$EC4,Контрагенты!$B:$B,BI$2))</f>
        <v>0</v>
      </c>
      <c r="BJ4" s="33">
        <f>IF($EB4="","",SUMIFS(Контрагенты!$F:$F,Контрагенты!$I:$I,"Аренда транспорта (OPEX)",Контрагенты!$C:$C,$EB4,Контрагенты!$E:$E,$EC4,Контрагенты!$B:$B,BJ$2))</f>
        <v>0</v>
      </c>
      <c r="BK4" s="33">
        <f>IF($EB4="","",SUMIFS(Контрагенты!$F:$F,Контрагенты!$I:$I,"Аренда транспорта (OPEX)",Контрагенты!$C:$C,$EB4,Контрагенты!$E:$E,$EC4,Контрагенты!$B:$B,BK$2))</f>
        <v>0</v>
      </c>
      <c r="BL4" s="33">
        <f>IF($EB4="","",SUMIFS(Контрагенты!$F:$F,Контрагенты!$I:$I,"Аренда транспорта (OPEX)",Контрагенты!$C:$C,$EB4,Контрагенты!$E:$E,$EC4,Контрагенты!$B:$B,BL$2))</f>
        <v>0</v>
      </c>
      <c r="BM4" s="33">
        <f>IF($EB4="","",SUMIFS(Контрагенты!$F:$F,Контрагенты!$I:$I,"Аренда транспорта (OPEX)",Контрагенты!$C:$C,$EB4,Контрагенты!$E:$E,$EC4,Контрагенты!$B:$B,BM$2))</f>
        <v>0</v>
      </c>
      <c r="BN4" s="33">
        <f>IF($EB4="","",SUMIFS(Контрагенты!$F:$F,Контрагенты!$I:$I,"Аренда транспорта (OPEX)",Контрагенты!$C:$C,$EB4,Контрагенты!$E:$E,$EC4,Контрагенты!$B:$B,BN$2))</f>
        <v>0</v>
      </c>
      <c r="BO4" s="33">
        <f>IF($EB4="","",SUMIFS(Контрагенты!$F:$F,Контрагенты!$I:$I,"Аренда транспорта (OPEX)",Контрагенты!$C:$C,$EB4,Контрагенты!$E:$E,$EC4,Контрагенты!$B:$B,BO$2))</f>
        <v>0</v>
      </c>
      <c r="BP4" s="33">
        <f>IF($EB4="","",SUMIFS(Контрагенты!$F:$F,Контрагенты!$I:$I,"Аренда транспорта (OPEX)",Контрагенты!$C:$C,$EB4,Контрагенты!$E:$E,$EC4,Контрагенты!$B:$B,BP$2))</f>
        <v>0</v>
      </c>
      <c r="BQ4" s="33">
        <f>IF($EB4="","",SUMIFS(Контрагенты!$F:$F,Контрагенты!$I:$I,"Аренда транспорта (OPEX)",Контрагенты!$C:$C,$EB4,Контрагенты!$E:$E,$EC4,Контрагенты!$B:$B,BQ$2))</f>
        <v>0</v>
      </c>
      <c r="BR4" s="33">
        <f>IF($EB4="","",SUMIFS(Контрагенты!$F:$F,Контрагенты!$I:$I,"Аренда транспорта (OPEX)",Контрагенты!$C:$C,$EB4,Контрагенты!$E:$E,$EC4,Контрагенты!$B:$B,BR$2))</f>
        <v>0</v>
      </c>
      <c r="BS4" s="33">
        <f>IF($EB4="","",SUMIFS(Контрагенты!$F:$F,Контрагенты!$I:$I,"Аренда транспорта (OPEX)",Контрагенты!$C:$C,$EB4,Контрагенты!$E:$E,$EC4,Контрагенты!$B:$B,BS$2))</f>
        <v>0</v>
      </c>
      <c r="BT4" s="33">
        <f>IF($EB4="","",SUMIFS(Контрагенты!$F:$F,Контрагенты!$I:$I,"Аренда транспорта (OPEX)",Контрагенты!$C:$C,$EB4,Контрагенты!$E:$E,$EC4,Контрагенты!$B:$B,BT$2))</f>
        <v>0</v>
      </c>
      <c r="BU4" s="33">
        <f>IF($EB4="","",SUMIFS(Контрагенты!$F:$F,Контрагенты!$I:$I,"Аренда транспорта (OPEX)",Контрагенты!$C:$C,$EB4,Контрагенты!$E:$E,$EC4,Контрагенты!$B:$B,BU$2))</f>
        <v>0</v>
      </c>
      <c r="BV4" s="33">
        <f>IF($EB4="","",SUMIFS(Контрагенты!$F:$F,Контрагенты!$I:$I,"Аренда транспорта (OPEX)",Контрагенты!$C:$C,$EB4,Контрагенты!$E:$E,$EC4,Контрагенты!$B:$B,BV$2))</f>
        <v>0</v>
      </c>
      <c r="BW4" s="33">
        <f>IF($EB4="","",SUMIFS(Контрагенты!$F:$F,Контрагенты!$I:$I,"Аренда транспорта (OPEX)",Контрагенты!$C:$C,$EB4,Контрагенты!$E:$E,$EC4,Контрагенты!$B:$B,BW$2))</f>
        <v>0</v>
      </c>
      <c r="BX4" s="33">
        <f>IF($EB4="","",SUMIFS(Контрагенты!$F:$F,Контрагенты!$I:$I,"Аренда транспорта (OPEX)",Контрагенты!$C:$C,$EB4,Контрагенты!$E:$E,$EC4,Контрагенты!$B:$B,BX$2))</f>
        <v>0</v>
      </c>
      <c r="BY4" s="33">
        <f>IF($EB4="","",SUMIFS(Контрагенты!$F:$F,Контрагенты!$I:$I,"Аренда транспорта (OPEX)",Контрагенты!$C:$C,$EB4,Контрагенты!$E:$E,$EC4,Контрагенты!$B:$B,BY$2))</f>
        <v>0</v>
      </c>
      <c r="BZ4" s="33">
        <f>IF($EB4="","",SUMIFS(Контрагенты!$F:$F,Контрагенты!$I:$I,"Аренда транспорта (OPEX)",Контрагенты!$C:$C,$EB4,Контрагенты!$E:$E,$EC4,Контрагенты!$B:$B,BZ$2))</f>
        <v>0</v>
      </c>
      <c r="CA4" s="33">
        <f>IF($EB4="","",SUMIFS(Контрагенты!$F:$F,Контрагенты!$I:$I,"Аренда транспорта (OPEX)",Контрагенты!$C:$C,$EB4,Контрагенты!$E:$E,$EC4,Контрагенты!$B:$B,CA$2))</f>
        <v>0</v>
      </c>
      <c r="CB4" s="33">
        <f>IF($EB4="","",SUMIFS(Контрагенты!$F:$F,Контрагенты!$I:$I,"Аренда транспорта (OPEX)",Контрагенты!$C:$C,$EB4,Контрагенты!$E:$E,$EC4,Контрагенты!$B:$B,CB$2))</f>
        <v>0</v>
      </c>
      <c r="CC4" s="33">
        <f>IF($EB4="","",SUMIFS(Контрагенты!$F:$F,Контрагенты!$I:$I,"Аренда транспорта (OPEX)",Контрагенты!$C:$C,$EB4,Контрагенты!$E:$E,$EC4,Контрагенты!$B:$B,CC$2))</f>
        <v>0</v>
      </c>
      <c r="CD4" s="33">
        <f>IF($EB4="","",SUMIFS(Контрагенты!$F:$F,Контрагенты!$I:$I,"Аренда транспорта (OPEX)",Контрагенты!$C:$C,$EB4,Контрагенты!$E:$E,$EC4,Контрагенты!$B:$B,CD$2))</f>
        <v>0</v>
      </c>
      <c r="CE4" s="33">
        <f>IF($EB4="","",SUMIFS(Контрагенты!$F:$F,Контрагенты!$I:$I,"Аренда транспорта (OPEX)",Контрагенты!$C:$C,$EB4,Контрагенты!$E:$E,$EC4,Контрагенты!$B:$B,CE$2))</f>
        <v>0</v>
      </c>
      <c r="CF4" s="33">
        <f>IF($EB4="","",SUMIFS(Контрагенты!$F:$F,Контрагенты!$I:$I,"Аренда транспорта (OPEX)",Контрагенты!$C:$C,$EB4,Контрагенты!$E:$E,$EC4,Контрагенты!$B:$B,CF$2))</f>
        <v>0</v>
      </c>
      <c r="CG4" s="33">
        <f>IF($EB4="","",SUMIFS(Контрагенты!$F:$F,Контрагенты!$I:$I,"Аренда транспорта (OPEX)",Контрагенты!$C:$C,$EB4,Контрагенты!$E:$E,$EC4,Контрагенты!$B:$B,CG$2))</f>
        <v>0</v>
      </c>
      <c r="CH4" s="33">
        <f>IF($EB4="","",SUMIFS(Контрагенты!$F:$F,Контрагенты!$I:$I,"Аренда транспорта (OPEX)",Контрагенты!$C:$C,$EB4,Контрагенты!$E:$E,$EC4,Контрагенты!$B:$B,CH$2))</f>
        <v>0</v>
      </c>
      <c r="CI4" s="33">
        <f>IF($EB4="","",SUMIFS(Контрагенты!$F:$F,Контрагенты!$I:$I,"Аренда транспорта (OPEX)",Контрагенты!$C:$C,$EB4,Контрагенты!$E:$E,$EC4,Контрагенты!$B:$B,CI$2))</f>
        <v>0</v>
      </c>
      <c r="CJ4" s="33">
        <f>IF($EB4="","",SUMIFS(Контрагенты!$F:$F,Контрагенты!$I:$I,"Аренда транспорта (OPEX)",Контрагенты!$C:$C,$EB4,Контрагенты!$E:$E,$EC4,Контрагенты!$B:$B,CJ$2))</f>
        <v>0</v>
      </c>
      <c r="CK4" s="33">
        <f>IF($EB4="","",SUMIFS(Контрагенты!$F:$F,Контрагенты!$I:$I,"Аренда транспорта (OPEX)",Контрагенты!$C:$C,$EB4,Контрагенты!$E:$E,$EC4,Контрагенты!$B:$B,CK$2))</f>
        <v>0</v>
      </c>
      <c r="CL4" s="33">
        <f>IF($EB4="","",SUMIFS(Контрагенты!$F:$F,Контрагенты!$I:$I,"Аренда транспорта (OPEX)",Контрагенты!$C:$C,$EB4,Контрагенты!$E:$E,$EC4,Контрагенты!$B:$B,CL$2))</f>
        <v>0</v>
      </c>
      <c r="CM4" s="33">
        <f>IF($EB4="","",SUMIFS(Контрагенты!$F:$F,Контрагенты!$I:$I,"Аренда транспорта (OPEX)",Контрагенты!$C:$C,$EB4,Контрагенты!$E:$E,$EC4,Контрагенты!$B:$B,CM$2))</f>
        <v>0</v>
      </c>
      <c r="CN4" s="33">
        <f>IF($EB4="","",SUMIFS(Контрагенты!$F:$F,Контрагенты!$I:$I,"Аренда транспорта (OPEX)",Контрагенты!$C:$C,$EB4,Контрагенты!$E:$E,$EC4,Контрагенты!$B:$B,CN$2))</f>
        <v>0</v>
      </c>
      <c r="CO4" s="33">
        <f>IF($EB4="","",SUMIFS(Контрагенты!$F:$F,Контрагенты!$I:$I,"Аренда транспорта (OPEX)",Контрагенты!$C:$C,$EB4,Контрагенты!$E:$E,$EC4,Контрагенты!$B:$B,CO$2))</f>
        <v>0</v>
      </c>
      <c r="CP4" s="33">
        <f>IF($EB4="","",SUMIFS(Контрагенты!$F:$F,Контрагенты!$I:$I,"Аренда транспорта (OPEX)",Контрагенты!$C:$C,$EB4,Контрагенты!$E:$E,$EC4,Контрагенты!$B:$B,CP$2))</f>
        <v>0</v>
      </c>
      <c r="CQ4" s="33">
        <f>IF($EB4="","",SUMIFS(Контрагенты!$F:$F,Контрагенты!$I:$I,"Аренда транспорта (OPEX)",Контрагенты!$C:$C,$EB4,Контрагенты!$E:$E,$EC4,Контрагенты!$B:$B,CQ$2))</f>
        <v>0</v>
      </c>
      <c r="CR4" s="33">
        <f>IF($EB4="","",SUMIFS(Контрагенты!$F:$F,Контрагенты!$I:$I,"Аренда транспорта (OPEX)",Контрагенты!$C:$C,$EB4,Контрагенты!$E:$E,$EC4,Контрагенты!$B:$B,CR$2))</f>
        <v>0</v>
      </c>
      <c r="CS4" s="33">
        <f>IF($EB4="","",SUMIFS(Контрагенты!$F:$F,Контрагенты!$I:$I,"Аренда транспорта (OPEX)",Контрагенты!$C:$C,$EB4,Контрагенты!$E:$E,$EC4,Контрагенты!$B:$B,CS$2))</f>
        <v>0</v>
      </c>
      <c r="CT4" s="33">
        <f>IF($EB4="","",SUMIFS(Контрагенты!$F:$F,Контрагенты!$I:$I,"Аренда транспорта (OPEX)",Контрагенты!$C:$C,$EB4,Контрагенты!$E:$E,$EC4,Контрагенты!$B:$B,CT$2))</f>
        <v>0</v>
      </c>
      <c r="CU4" s="33">
        <f>IF($EB4="","",SUMIFS(Контрагенты!$F:$F,Контрагенты!$I:$I,"Аренда транспорта (OPEX)",Контрагенты!$C:$C,$EB4,Контрагенты!$E:$E,$EC4,Контрагенты!$B:$B,CU$2))</f>
        <v>0</v>
      </c>
      <c r="CV4" s="33">
        <f>IF($EB4="","",SUMIFS(Контрагенты!$F:$F,Контрагенты!$I:$I,"Аренда транспорта (OPEX)",Контрагенты!$C:$C,$EB4,Контрагенты!$E:$E,$EC4,Контрагенты!$B:$B,CV$2))</f>
        <v>0</v>
      </c>
      <c r="CW4" s="33">
        <f>IF($EB4="","",SUMIFS(Контрагенты!$F:$F,Контрагенты!$I:$I,"Аренда транспорта (OPEX)",Контрагенты!$C:$C,$EB4,Контрагенты!$E:$E,$EC4,Контрагенты!$B:$B,CW$2))</f>
        <v>0</v>
      </c>
      <c r="CX4" s="33">
        <f>IF($EB4="","",SUMIFS(Контрагенты!$F:$F,Контрагенты!$I:$I,"Аренда транспорта (OPEX)",Контрагенты!$C:$C,$EB4,Контрагенты!$E:$E,$EC4,Контрагенты!$B:$B,CX$2))</f>
        <v>0</v>
      </c>
      <c r="CY4" s="33">
        <f>IF($EB4="","",SUMIFS(Контрагенты!$F:$F,Контрагенты!$I:$I,"Аренда транспорта (OPEX)",Контрагенты!$C:$C,$EB4,Контрагенты!$E:$E,$EC4,Контрагенты!$B:$B,CY$2))</f>
        <v>0</v>
      </c>
      <c r="CZ4" s="33">
        <f>IF($EB4="","",SUMIFS(Контрагенты!$F:$F,Контрагенты!$I:$I,"Аренда транспорта (OPEX)",Контрагенты!$C:$C,$EB4,Контрагенты!$E:$E,$EC4,Контрагенты!$B:$B,CZ$2))</f>
        <v>0</v>
      </c>
      <c r="DA4" s="33">
        <f>IF($EB4="","",SUMIFS(Контрагенты!$F:$F,Контрагенты!$I:$I,"Аренда транспорта (OPEX)",Контрагенты!$C:$C,$EB4,Контрагенты!$E:$E,$EC4,Контрагенты!$B:$B,DA$2))</f>
        <v>0</v>
      </c>
      <c r="DB4" s="33">
        <f>IF($EB4="","",SUMIFS(Контрагенты!$F:$F,Контрагенты!$I:$I,"Аренда транспорта (OPEX)",Контрагенты!$C:$C,$EB4,Контрагенты!$E:$E,$EC4,Контрагенты!$B:$B,DB$2))</f>
        <v>0</v>
      </c>
      <c r="DC4" s="33">
        <f>IF($EB4="","",SUMIFS(Контрагенты!$F:$F,Контрагенты!$I:$I,"Аренда транспорта (OPEX)",Контрагенты!$C:$C,$EB4,Контрагенты!$E:$E,$EC4,Контрагенты!$B:$B,DC$2))</f>
        <v>0</v>
      </c>
      <c r="DD4" s="33">
        <f>IF($EB4="","",SUMIFS(Контрагенты!$F:$F,Контрагенты!$I:$I,"Аренда транспорта (OPEX)",Контрагенты!$C:$C,$EB4,Контрагенты!$E:$E,$EC4,Контрагенты!$B:$B,DD$2))</f>
        <v>0</v>
      </c>
      <c r="DE4" s="33">
        <f>IF($EB4="","",SUMIFS(Контрагенты!$F:$F,Контрагенты!$I:$I,"Аренда транспорта (OPEX)",Контрагенты!$C:$C,$EB4,Контрагенты!$E:$E,$EC4,Контрагенты!$B:$B,DE$2))</f>
        <v>0</v>
      </c>
      <c r="DF4" s="33">
        <f>IF($EB4="","",SUMIFS(Контрагенты!$F:$F,Контрагенты!$I:$I,"Аренда транспорта (OPEX)",Контрагенты!$C:$C,$EB4,Контрагенты!$E:$E,$EC4,Контрагенты!$B:$B,DF$2))</f>
        <v>0</v>
      </c>
      <c r="DG4" s="33">
        <f>IF($EB4="","",SUMIFS(Контрагенты!$F:$F,Контрагенты!$I:$I,"Аренда транспорта (OPEX)",Контрагенты!$C:$C,$EB4,Контрагенты!$E:$E,$EC4,Контрагенты!$B:$B,DG$2))</f>
        <v>0</v>
      </c>
      <c r="DH4" s="33">
        <f>IF($EB4="","",SUMIFS(Контрагенты!$F:$F,Контрагенты!$I:$I,"Аренда транспорта (OPEX)",Контрагенты!$C:$C,$EB4,Контрагенты!$E:$E,$EC4,Контрагенты!$B:$B,DH$2))</f>
        <v>0</v>
      </c>
      <c r="DI4" s="33">
        <f>IF($EB4="","",SUMIFS(Контрагенты!$F:$F,Контрагенты!$I:$I,"Аренда транспорта (OPEX)",Контрагенты!$C:$C,$EB4,Контрагенты!$E:$E,$EC4,Контрагенты!$B:$B,DI$2))</f>
        <v>0</v>
      </c>
      <c r="DJ4" s="33">
        <f>IF($EB4="","",SUMIFS(Контрагенты!$F:$F,Контрагенты!$I:$I,"Аренда транспорта (OPEX)",Контрагенты!$C:$C,$EB4,Контрагенты!$E:$E,$EC4,Контрагенты!$B:$B,DJ$2))</f>
        <v>0</v>
      </c>
      <c r="DK4" s="33">
        <f>IF($EB4="","",SUMIFS(Контрагенты!$F:$F,Контрагенты!$I:$I,"Аренда транспорта (OPEX)",Контрагенты!$C:$C,$EB4,Контрагенты!$E:$E,$EC4,Контрагенты!$B:$B,DK$2))</f>
        <v>0</v>
      </c>
      <c r="DL4" s="33">
        <f>IF($EB4="","",SUMIFS(Контрагенты!$F:$F,Контрагенты!$I:$I,"Аренда транспорта (OPEX)",Контрагенты!$C:$C,$EB4,Контрагенты!$E:$E,$EC4,Контрагенты!$B:$B,DL$2))</f>
        <v>0</v>
      </c>
      <c r="DM4" s="33">
        <f>IF($EB4="","",SUMIFS(Контрагенты!$F:$F,Контрагенты!$I:$I,"Аренда транспорта (OPEX)",Контрагенты!$C:$C,$EB4,Контрагенты!$E:$E,$EC4,Контрагенты!$B:$B,DM$2))</f>
        <v>0</v>
      </c>
      <c r="DN4" s="33">
        <f>IF($EB4="","",SUMIFS(Контрагенты!$F:$F,Контрагенты!$I:$I,"Аренда транспорта (OPEX)",Контрагенты!$C:$C,$EB4,Контрагенты!$E:$E,$EC4,Контрагенты!$B:$B,DN$2))</f>
        <v>0</v>
      </c>
      <c r="DO4" s="33">
        <f>IF($EB4="","",SUMIFS(Контрагенты!$F:$F,Контрагенты!$I:$I,"Аренда транспорта (OPEX)",Контрагенты!$C:$C,$EB4,Контрагенты!$E:$E,$EC4,Контрагенты!$B:$B,DO$2))</f>
        <v>0</v>
      </c>
      <c r="DP4" s="33">
        <f>IF($EB4="","",SUMIFS(Контрагенты!$F:$F,Контрагенты!$I:$I,"Аренда транспорта (OPEX)",Контрагенты!$C:$C,$EB4,Контрагенты!$E:$E,$EC4,Контрагенты!$B:$B,DP$2))</f>
        <v>0</v>
      </c>
      <c r="DQ4" s="33">
        <f>IF($EB4="","",SUMIFS(Контрагенты!$F:$F,Контрагенты!$I:$I,"Аренда транспорта (OPEX)",Контрагенты!$C:$C,$EB4,Контрагенты!$E:$E,$EC4,Контрагенты!$B:$B,DQ$2))</f>
        <v>0</v>
      </c>
      <c r="DR4" s="33">
        <f>IF($EB4="","",SUMIFS(Контрагенты!$F:$F,Контрагенты!$I:$I,"Аренда транспорта (OPEX)",Контрагенты!$C:$C,$EB4,Контрагенты!$E:$E,$EC4,Контрагенты!$B:$B,DR$2))</f>
        <v>0</v>
      </c>
      <c r="DS4" s="33">
        <f>IF($EB4="","",SUMIFS(Контрагенты!$F:$F,Контрагенты!$I:$I,"Аренда транспорта (OPEX)",Контрагенты!$C:$C,$EB4,Контрагенты!$E:$E,$EC4,Контрагенты!$B:$B,DS$2))</f>
        <v>0</v>
      </c>
      <c r="DT4" s="33">
        <f>IF($EB4="","",SUMIFS(Контрагенты!$F:$F,Контрагенты!$I:$I,"Аренда транспорта (OPEX)",Контрагенты!$C:$C,$EB4,Контрагенты!$E:$E,$EC4,Контрагенты!$B:$B,DT$2))</f>
        <v>0</v>
      </c>
      <c r="DU4" s="33">
        <f>IF($EB4="","",SUMIFS(Контрагенты!$F:$F,Контрагенты!$I:$I,"Аренда транспорта (OPEX)",Контрагенты!$C:$C,$EB4,Контрагенты!$E:$E,$EC4,Контрагенты!$B:$B,DU$2))</f>
        <v>0</v>
      </c>
      <c r="DV4" s="33">
        <f>IF($EB4="","",SUMIFS(Контрагенты!$F:$F,Контрагенты!$I:$I,"Аренда транспорта (OPEX)",Контрагенты!$C:$C,$EB4,Контрагенты!$E:$E,$EC4,Контрагенты!$B:$B,DV$2))</f>
        <v>0</v>
      </c>
      <c r="DW4" s="33">
        <f>IF($EB4="","",SUMIFS(Контрагенты!$F:$F,Контрагенты!$I:$I,"Аренда транспорта (OPEX)",Контрагенты!$C:$C,$EB4,Контрагенты!$E:$E,$EC4,Контрагенты!$B:$B,DW$2))</f>
        <v>0</v>
      </c>
      <c r="DX4" s="33">
        <f>IF($EB4="","",SUMIFS(Контрагенты!$F:$F,Контрагенты!$I:$I,"Аренда транспорта (OPEX)",Контрагенты!$C:$C,$EB4,Контрагенты!$E:$E,$EC4,Контрагенты!$B:$B,DX$2))</f>
        <v>0</v>
      </c>
      <c r="DY4" s="33">
        <f>IF($EB4="","",SUMIFS(Контрагенты!$F:$F,Контрагенты!$I:$I,"Аренда транспорта (OPEX)",Контрагенты!$C:$C,$EB4,Контрагенты!$E:$E,$EC4,Контрагенты!$B:$B,DY$2))</f>
        <v>0</v>
      </c>
      <c r="DZ4" s="33">
        <f>IF($EB4="","",SUMIFS(Контрагенты!$F:$F,Контрагенты!$I:$I,"Аренда транспорта (OPEX)",Контрагенты!$C:$C,$EB4,Контрагенты!$E:$E,$EC4,Контрагенты!$B:$B,DZ$2))</f>
        <v>0</v>
      </c>
      <c r="EB4" s="33" t="s">
        <v>207</v>
      </c>
      <c r="EC4" s="33" t="s">
        <v>115</v>
      </c>
    </row>
    <row r="5" spans="1:133" s="33" customFormat="1">
      <c r="A5" s="33" t="str">
        <f>IF(EB5="","",IFERROR(INDEX(Контрагенты!$H:$H,MATCH(1,INDEX((Контрагенты!$C:$C=EB5)*(Контрагенты!$I:$I="Аренда транспорта (OPEX)"),0),0)),""))</f>
        <v>Оплата по счету №3084 от 01.06.2026г. за аренду автомобиля. Сумма 135520-00, в т.ч. НДС (22%) 24 438,03 руб.</v>
      </c>
      <c r="B5" s="33" t="str">
        <f t="shared" si="6"/>
        <v>НТС ООО</v>
      </c>
      <c r="C5" s="33" t="str">
        <f t="shared" si="6"/>
        <v>№3084</v>
      </c>
      <c r="H5" s="34">
        <f>IF(A5="","",SUM(I5:DZ5))</f>
        <v>135520</v>
      </c>
      <c r="I5" s="33">
        <f>IF($EB5="","",SUMIFS(Контрагенты!$F:$F,Контрагенты!$I:$I,"Аренда транспорта (OPEX)",Контрагенты!$C:$C,$EB5,Контрагенты!$E:$E,$EC5,Контрагенты!$B:$B,I$2))</f>
        <v>0</v>
      </c>
      <c r="J5" s="33">
        <f>IF($EB5="","",SUMIFS(Контрагенты!$F:$F,Контрагенты!$I:$I,"Аренда транспорта (OPEX)",Контрагенты!$C:$C,$EB5,Контрагенты!$E:$E,$EC5,Контрагенты!$B:$B,J$2))</f>
        <v>0</v>
      </c>
      <c r="K5" s="33">
        <f>IF($EB5="","",SUMIFS(Контрагенты!$F:$F,Контрагенты!$I:$I,"Аренда транспорта (OPEX)",Контрагенты!$C:$C,$EB5,Контрагенты!$E:$E,$EC5,Контрагенты!$B:$B,K$2))</f>
        <v>0</v>
      </c>
      <c r="L5" s="33">
        <f>IF($EB5="","",SUMIFS(Контрагенты!$F:$F,Контрагенты!$I:$I,"Аренда транспорта (OPEX)",Контрагенты!$C:$C,$EB5,Контрагенты!$E:$E,$EC5,Контрагенты!$B:$B,L$2))</f>
        <v>135520</v>
      </c>
      <c r="M5" s="33">
        <f>IF($EB5="","",SUMIFS(Контрагенты!$F:$F,Контрагенты!$I:$I,"Аренда транспорта (OPEX)",Контрагенты!$C:$C,$EB5,Контрагенты!$E:$E,$EC5,Контрагенты!$B:$B,M$2))</f>
        <v>0</v>
      </c>
      <c r="N5" s="33">
        <f>IF($EB5="","",SUMIFS(Контрагенты!$F:$F,Контрагенты!$I:$I,"Аренда транспорта (OPEX)",Контрагенты!$C:$C,$EB5,Контрагенты!$E:$E,$EC5,Контрагенты!$B:$B,N$2))</f>
        <v>0</v>
      </c>
      <c r="O5" s="33">
        <f>IF($EB5="","",SUMIFS(Контрагенты!$F:$F,Контрагенты!$I:$I,"Аренда транспорта (OPEX)",Контрагенты!$C:$C,$EB5,Контрагенты!$E:$E,$EC5,Контрагенты!$B:$B,O$2))</f>
        <v>0</v>
      </c>
      <c r="P5" s="33">
        <f>IF($EB5="","",SUMIFS(Контрагенты!$F:$F,Контрагенты!$I:$I,"Аренда транспорта (OPEX)",Контрагенты!$C:$C,$EB5,Контрагенты!$E:$E,$EC5,Контрагенты!$B:$B,P$2))</f>
        <v>0</v>
      </c>
      <c r="Q5" s="33">
        <f>IF($EB5="","",SUMIFS(Контрагенты!$F:$F,Контрагенты!$I:$I,"Аренда транспорта (OPEX)",Контрагенты!$C:$C,$EB5,Контрагенты!$E:$E,$EC5,Контрагенты!$B:$B,Q$2))</f>
        <v>0</v>
      </c>
      <c r="R5" s="33">
        <f>IF($EB5="","",SUMIFS(Контрагенты!$F:$F,Контрагенты!$I:$I,"Аренда транспорта (OPEX)",Контрагенты!$C:$C,$EB5,Контрагенты!$E:$E,$EC5,Контрагенты!$B:$B,R$2))</f>
        <v>0</v>
      </c>
      <c r="S5" s="33">
        <f>IF($EB5="","",SUMIFS(Контрагенты!$F:$F,Контрагенты!$I:$I,"Аренда транспорта (OPEX)",Контрагенты!$C:$C,$EB5,Контрагенты!$E:$E,$EC5,Контрагенты!$B:$B,S$2))</f>
        <v>0</v>
      </c>
      <c r="T5" s="33">
        <f>IF($EB5="","",SUMIFS(Контрагенты!$F:$F,Контрагенты!$I:$I,"Аренда транспорта (OPEX)",Контрагенты!$C:$C,$EB5,Контрагенты!$E:$E,$EC5,Контрагенты!$B:$B,T$2))</f>
        <v>0</v>
      </c>
      <c r="U5" s="33">
        <f>IF($EB5="","",SUMIFS(Контрагенты!$F:$F,Контрагенты!$I:$I,"Аренда транспорта (OPEX)",Контрагенты!$C:$C,$EB5,Контрагенты!$E:$E,$EC5,Контрагенты!$B:$B,U$2))</f>
        <v>0</v>
      </c>
      <c r="V5" s="33">
        <f>IF($EB5="","",SUMIFS(Контрагенты!$F:$F,Контрагенты!$I:$I,"Аренда транспорта (OPEX)",Контрагенты!$C:$C,$EB5,Контрагенты!$E:$E,$EC5,Контрагенты!$B:$B,V$2))</f>
        <v>0</v>
      </c>
      <c r="W5" s="33">
        <f>IF($EB5="","",SUMIFS(Контрагенты!$F:$F,Контрагенты!$I:$I,"Аренда транспорта (OPEX)",Контрагенты!$C:$C,$EB5,Контрагенты!$E:$E,$EC5,Контрагенты!$B:$B,W$2))</f>
        <v>0</v>
      </c>
      <c r="X5" s="33">
        <f>IF($EB5="","",SUMIFS(Контрагенты!$F:$F,Контрагенты!$I:$I,"Аренда транспорта (OPEX)",Контрагенты!$C:$C,$EB5,Контрагенты!$E:$E,$EC5,Контрагенты!$B:$B,X$2))</f>
        <v>0</v>
      </c>
      <c r="Y5" s="33">
        <f>IF($EB5="","",SUMIFS(Контрагенты!$F:$F,Контрагенты!$I:$I,"Аренда транспорта (OPEX)",Контрагенты!$C:$C,$EB5,Контрагенты!$E:$E,$EC5,Контрагенты!$B:$B,Y$2))</f>
        <v>0</v>
      </c>
      <c r="Z5" s="33">
        <f>IF($EB5="","",SUMIFS(Контрагенты!$F:$F,Контрагенты!$I:$I,"Аренда транспорта (OPEX)",Контрагенты!$C:$C,$EB5,Контрагенты!$E:$E,$EC5,Контрагенты!$B:$B,Z$2))</f>
        <v>0</v>
      </c>
      <c r="AA5" s="33">
        <f>IF($EB5="","",SUMIFS(Контрагенты!$F:$F,Контрагенты!$I:$I,"Аренда транспорта (OPEX)",Контрагенты!$C:$C,$EB5,Контрагенты!$E:$E,$EC5,Контрагенты!$B:$B,AA$2))</f>
        <v>0</v>
      </c>
      <c r="AB5" s="33">
        <f>IF($EB5="","",SUMIFS(Контрагенты!$F:$F,Контрагенты!$I:$I,"Аренда транспорта (OPEX)",Контрагенты!$C:$C,$EB5,Контрагенты!$E:$E,$EC5,Контрагенты!$B:$B,AB$2))</f>
        <v>0</v>
      </c>
      <c r="AC5" s="33">
        <f>IF($EB5="","",SUMIFS(Контрагенты!$F:$F,Контрагенты!$I:$I,"Аренда транспорта (OPEX)",Контрагенты!$C:$C,$EB5,Контрагенты!$E:$E,$EC5,Контрагенты!$B:$B,AC$2))</f>
        <v>0</v>
      </c>
      <c r="AD5" s="33">
        <f>IF($EB5="","",SUMIFS(Контрагенты!$F:$F,Контрагенты!$I:$I,"Аренда транспорта (OPEX)",Контрагенты!$C:$C,$EB5,Контрагенты!$E:$E,$EC5,Контрагенты!$B:$B,AD$2))</f>
        <v>0</v>
      </c>
      <c r="AE5" s="33">
        <f>IF($EB5="","",SUMIFS(Контрагенты!$F:$F,Контрагенты!$I:$I,"Аренда транспорта (OPEX)",Контрагенты!$C:$C,$EB5,Контрагенты!$E:$E,$EC5,Контрагенты!$B:$B,AE$2))</f>
        <v>0</v>
      </c>
      <c r="AF5" s="33">
        <f>IF($EB5="","",SUMIFS(Контрагенты!$F:$F,Контрагенты!$I:$I,"Аренда транспорта (OPEX)",Контрагенты!$C:$C,$EB5,Контрагенты!$E:$E,$EC5,Контрагенты!$B:$B,AF$2))</f>
        <v>0</v>
      </c>
      <c r="AG5" s="33">
        <f>IF($EB5="","",SUMIFS(Контрагенты!$F:$F,Контрагенты!$I:$I,"Аренда транспорта (OPEX)",Контрагенты!$C:$C,$EB5,Контрагенты!$E:$E,$EC5,Контрагенты!$B:$B,AG$2))</f>
        <v>0</v>
      </c>
      <c r="AH5" s="33">
        <f>IF($EB5="","",SUMIFS(Контрагенты!$F:$F,Контрагенты!$I:$I,"Аренда транспорта (OPEX)",Контрагенты!$C:$C,$EB5,Контрагенты!$E:$E,$EC5,Контрагенты!$B:$B,AH$2))</f>
        <v>0</v>
      </c>
      <c r="AI5" s="33">
        <f>IF($EB5="","",SUMIFS(Контрагенты!$F:$F,Контрагенты!$I:$I,"Аренда транспорта (OPEX)",Контрагенты!$C:$C,$EB5,Контрагенты!$E:$E,$EC5,Контрагенты!$B:$B,AI$2))</f>
        <v>0</v>
      </c>
      <c r="AJ5" s="33">
        <f>IF($EB5="","",SUMIFS(Контрагенты!$F:$F,Контрагенты!$I:$I,"Аренда транспорта (OPEX)",Контрагенты!$C:$C,$EB5,Контрагенты!$E:$E,$EC5,Контрагенты!$B:$B,AJ$2))</f>
        <v>0</v>
      </c>
      <c r="AK5" s="33">
        <f>IF($EB5="","",SUMIFS(Контрагенты!$F:$F,Контрагенты!$I:$I,"Аренда транспорта (OPEX)",Контрагенты!$C:$C,$EB5,Контрагенты!$E:$E,$EC5,Контрагенты!$B:$B,AK$2))</f>
        <v>0</v>
      </c>
      <c r="AL5" s="33">
        <f>IF($EB5="","",SUMIFS(Контрагенты!$F:$F,Контрагенты!$I:$I,"Аренда транспорта (OPEX)",Контрагенты!$C:$C,$EB5,Контрагенты!$E:$E,$EC5,Контрагенты!$B:$B,AL$2))</f>
        <v>0</v>
      </c>
      <c r="AM5" s="33">
        <f>IF($EB5="","",SUMIFS(Контрагенты!$F:$F,Контрагенты!$I:$I,"Аренда транспорта (OPEX)",Контрагенты!$C:$C,$EB5,Контрагенты!$E:$E,$EC5,Контрагенты!$B:$B,AM$2))</f>
        <v>0</v>
      </c>
      <c r="AN5" s="33">
        <f>IF($EB5="","",SUMIFS(Контрагенты!$F:$F,Контрагенты!$I:$I,"Аренда транспорта (OPEX)",Контрагенты!$C:$C,$EB5,Контрагенты!$E:$E,$EC5,Контрагенты!$B:$B,AN$2))</f>
        <v>0</v>
      </c>
      <c r="AO5" s="33">
        <f>IF($EB5="","",SUMIFS(Контрагенты!$F:$F,Контрагенты!$I:$I,"Аренда транспорта (OPEX)",Контрагенты!$C:$C,$EB5,Контрагенты!$E:$E,$EC5,Контрагенты!$B:$B,AO$2))</f>
        <v>0</v>
      </c>
      <c r="AP5" s="33">
        <f>IF($EB5="","",SUMIFS(Контрагенты!$F:$F,Контрагенты!$I:$I,"Аренда транспорта (OPEX)",Контрагенты!$C:$C,$EB5,Контрагенты!$E:$E,$EC5,Контрагенты!$B:$B,AP$2))</f>
        <v>0</v>
      </c>
      <c r="AQ5" s="33">
        <f>IF($EB5="","",SUMIFS(Контрагенты!$F:$F,Контрагенты!$I:$I,"Аренда транспорта (OPEX)",Контрагенты!$C:$C,$EB5,Контрагенты!$E:$E,$EC5,Контрагенты!$B:$B,AQ$2))</f>
        <v>0</v>
      </c>
      <c r="AR5" s="33">
        <f>IF($EB5="","",SUMIFS(Контрагенты!$F:$F,Контрагенты!$I:$I,"Аренда транспорта (OPEX)",Контрагенты!$C:$C,$EB5,Контрагенты!$E:$E,$EC5,Контрагенты!$B:$B,AR$2))</f>
        <v>0</v>
      </c>
      <c r="AS5" s="33">
        <f>IF($EB5="","",SUMIFS(Контрагенты!$F:$F,Контрагенты!$I:$I,"Аренда транспорта (OPEX)",Контрагенты!$C:$C,$EB5,Контрагенты!$E:$E,$EC5,Контрагенты!$B:$B,AS$2))</f>
        <v>0</v>
      </c>
      <c r="AT5" s="33">
        <f>IF($EB5="","",SUMIFS(Контрагенты!$F:$F,Контрагенты!$I:$I,"Аренда транспорта (OPEX)",Контрагенты!$C:$C,$EB5,Контрагенты!$E:$E,$EC5,Контрагенты!$B:$B,AT$2))</f>
        <v>0</v>
      </c>
      <c r="AU5" s="33">
        <f>IF($EB5="","",SUMIFS(Контрагенты!$F:$F,Контрагенты!$I:$I,"Аренда транспорта (OPEX)",Контрагенты!$C:$C,$EB5,Контрагенты!$E:$E,$EC5,Контрагенты!$B:$B,AU$2))</f>
        <v>0</v>
      </c>
      <c r="AV5" s="33">
        <f>IF($EB5="","",SUMIFS(Контрагенты!$F:$F,Контрагенты!$I:$I,"Аренда транспорта (OPEX)",Контрагенты!$C:$C,$EB5,Контрагенты!$E:$E,$EC5,Контрагенты!$B:$B,AV$2))</f>
        <v>0</v>
      </c>
      <c r="AW5" s="33">
        <f>IF($EB5="","",SUMIFS(Контрагенты!$F:$F,Контрагенты!$I:$I,"Аренда транспорта (OPEX)",Контрагенты!$C:$C,$EB5,Контрагенты!$E:$E,$EC5,Контрагенты!$B:$B,AW$2))</f>
        <v>0</v>
      </c>
      <c r="AX5" s="33">
        <f>IF($EB5="","",SUMIFS(Контрагенты!$F:$F,Контрагенты!$I:$I,"Аренда транспорта (OPEX)",Контрагенты!$C:$C,$EB5,Контрагенты!$E:$E,$EC5,Контрагенты!$B:$B,AX$2))</f>
        <v>0</v>
      </c>
      <c r="AY5" s="33">
        <f>IF($EB5="","",SUMIFS(Контрагенты!$F:$F,Контрагенты!$I:$I,"Аренда транспорта (OPEX)",Контрагенты!$C:$C,$EB5,Контрагенты!$E:$E,$EC5,Контрагенты!$B:$B,AY$2))</f>
        <v>0</v>
      </c>
      <c r="AZ5" s="33">
        <f>IF($EB5="","",SUMIFS(Контрагенты!$F:$F,Контрагенты!$I:$I,"Аренда транспорта (OPEX)",Контрагенты!$C:$C,$EB5,Контрагенты!$E:$E,$EC5,Контрагенты!$B:$B,AZ$2))</f>
        <v>0</v>
      </c>
      <c r="BA5" s="33">
        <f>IF($EB5="","",SUMIFS(Контрагенты!$F:$F,Контрагенты!$I:$I,"Аренда транспорта (OPEX)",Контрагенты!$C:$C,$EB5,Контрагенты!$E:$E,$EC5,Контрагенты!$B:$B,BA$2))</f>
        <v>0</v>
      </c>
      <c r="BB5" s="33">
        <f>IF($EB5="","",SUMIFS(Контрагенты!$F:$F,Контрагенты!$I:$I,"Аренда транспорта (OPEX)",Контрагенты!$C:$C,$EB5,Контрагенты!$E:$E,$EC5,Контрагенты!$B:$B,BB$2))</f>
        <v>0</v>
      </c>
      <c r="BC5" s="33">
        <f>IF($EB5="","",SUMIFS(Контрагенты!$F:$F,Контрагенты!$I:$I,"Аренда транспорта (OPEX)",Контрагенты!$C:$C,$EB5,Контрагенты!$E:$E,$EC5,Контрагенты!$B:$B,BC$2))</f>
        <v>0</v>
      </c>
      <c r="BD5" s="33">
        <f>IF($EB5="","",SUMIFS(Контрагенты!$F:$F,Контрагенты!$I:$I,"Аренда транспорта (OPEX)",Контрагенты!$C:$C,$EB5,Контрагенты!$E:$E,$EC5,Контрагенты!$B:$B,BD$2))</f>
        <v>0</v>
      </c>
      <c r="BE5" s="33">
        <f>IF($EB5="","",SUMIFS(Контрагенты!$F:$F,Контрагенты!$I:$I,"Аренда транспорта (OPEX)",Контрагенты!$C:$C,$EB5,Контрагенты!$E:$E,$EC5,Контрагенты!$B:$B,BE$2))</f>
        <v>0</v>
      </c>
      <c r="BF5" s="33">
        <f>IF($EB5="","",SUMIFS(Контрагенты!$F:$F,Контрагенты!$I:$I,"Аренда транспорта (OPEX)",Контрагенты!$C:$C,$EB5,Контрагенты!$E:$E,$EC5,Контрагенты!$B:$B,BF$2))</f>
        <v>0</v>
      </c>
      <c r="BG5" s="33">
        <f>IF($EB5="","",SUMIFS(Контрагенты!$F:$F,Контрагенты!$I:$I,"Аренда транспорта (OPEX)",Контрагенты!$C:$C,$EB5,Контрагенты!$E:$E,$EC5,Контрагенты!$B:$B,BG$2))</f>
        <v>0</v>
      </c>
      <c r="BH5" s="33">
        <f>IF($EB5="","",SUMIFS(Контрагенты!$F:$F,Контрагенты!$I:$I,"Аренда транспорта (OPEX)",Контрагенты!$C:$C,$EB5,Контрагенты!$E:$E,$EC5,Контрагенты!$B:$B,BH$2))</f>
        <v>0</v>
      </c>
      <c r="BI5" s="33">
        <f>IF($EB5="","",SUMIFS(Контрагенты!$F:$F,Контрагенты!$I:$I,"Аренда транспорта (OPEX)",Контрагенты!$C:$C,$EB5,Контрагенты!$E:$E,$EC5,Контрагенты!$B:$B,BI$2))</f>
        <v>0</v>
      </c>
      <c r="BJ5" s="33">
        <f>IF($EB5="","",SUMIFS(Контрагенты!$F:$F,Контрагенты!$I:$I,"Аренда транспорта (OPEX)",Контрагенты!$C:$C,$EB5,Контрагенты!$E:$E,$EC5,Контрагенты!$B:$B,BJ$2))</f>
        <v>0</v>
      </c>
      <c r="BK5" s="33">
        <f>IF($EB5="","",SUMIFS(Контрагенты!$F:$F,Контрагенты!$I:$I,"Аренда транспорта (OPEX)",Контрагенты!$C:$C,$EB5,Контрагенты!$E:$E,$EC5,Контрагенты!$B:$B,BK$2))</f>
        <v>0</v>
      </c>
      <c r="BL5" s="33">
        <f>IF($EB5="","",SUMIFS(Контрагенты!$F:$F,Контрагенты!$I:$I,"Аренда транспорта (OPEX)",Контрагенты!$C:$C,$EB5,Контрагенты!$E:$E,$EC5,Контрагенты!$B:$B,BL$2))</f>
        <v>0</v>
      </c>
      <c r="BM5" s="33">
        <f>IF($EB5="","",SUMIFS(Контрагенты!$F:$F,Контрагенты!$I:$I,"Аренда транспорта (OPEX)",Контрагенты!$C:$C,$EB5,Контрагенты!$E:$E,$EC5,Контрагенты!$B:$B,BM$2))</f>
        <v>0</v>
      </c>
      <c r="BN5" s="33">
        <f>IF($EB5="","",SUMIFS(Контрагенты!$F:$F,Контрагенты!$I:$I,"Аренда транспорта (OPEX)",Контрагенты!$C:$C,$EB5,Контрагенты!$E:$E,$EC5,Контрагенты!$B:$B,BN$2))</f>
        <v>0</v>
      </c>
      <c r="BO5" s="33">
        <f>IF($EB5="","",SUMIFS(Контрагенты!$F:$F,Контрагенты!$I:$I,"Аренда транспорта (OPEX)",Контрагенты!$C:$C,$EB5,Контрагенты!$E:$E,$EC5,Контрагенты!$B:$B,BO$2))</f>
        <v>0</v>
      </c>
      <c r="BP5" s="33">
        <f>IF($EB5="","",SUMIFS(Контрагенты!$F:$F,Контрагенты!$I:$I,"Аренда транспорта (OPEX)",Контрагенты!$C:$C,$EB5,Контрагенты!$E:$E,$EC5,Контрагенты!$B:$B,BP$2))</f>
        <v>0</v>
      </c>
      <c r="BQ5" s="33">
        <f>IF($EB5="","",SUMIFS(Контрагенты!$F:$F,Контрагенты!$I:$I,"Аренда транспорта (OPEX)",Контрагенты!$C:$C,$EB5,Контрагенты!$E:$E,$EC5,Контрагенты!$B:$B,BQ$2))</f>
        <v>0</v>
      </c>
      <c r="BR5" s="33">
        <f>IF($EB5="","",SUMIFS(Контрагенты!$F:$F,Контрагенты!$I:$I,"Аренда транспорта (OPEX)",Контрагенты!$C:$C,$EB5,Контрагенты!$E:$E,$EC5,Контрагенты!$B:$B,BR$2))</f>
        <v>0</v>
      </c>
      <c r="BS5" s="33">
        <f>IF($EB5="","",SUMIFS(Контрагенты!$F:$F,Контрагенты!$I:$I,"Аренда транспорта (OPEX)",Контрагенты!$C:$C,$EB5,Контрагенты!$E:$E,$EC5,Контрагенты!$B:$B,BS$2))</f>
        <v>0</v>
      </c>
      <c r="BT5" s="33">
        <f>IF($EB5="","",SUMIFS(Контрагенты!$F:$F,Контрагенты!$I:$I,"Аренда транспорта (OPEX)",Контрагенты!$C:$C,$EB5,Контрагенты!$E:$E,$EC5,Контрагенты!$B:$B,BT$2))</f>
        <v>0</v>
      </c>
      <c r="BU5" s="33">
        <f>IF($EB5="","",SUMIFS(Контрагенты!$F:$F,Контрагенты!$I:$I,"Аренда транспорта (OPEX)",Контрагенты!$C:$C,$EB5,Контрагенты!$E:$E,$EC5,Контрагенты!$B:$B,BU$2))</f>
        <v>0</v>
      </c>
      <c r="BV5" s="33">
        <f>IF($EB5="","",SUMIFS(Контрагенты!$F:$F,Контрагенты!$I:$I,"Аренда транспорта (OPEX)",Контрагенты!$C:$C,$EB5,Контрагенты!$E:$E,$EC5,Контрагенты!$B:$B,BV$2))</f>
        <v>0</v>
      </c>
      <c r="BW5" s="33">
        <f>IF($EB5="","",SUMIFS(Контрагенты!$F:$F,Контрагенты!$I:$I,"Аренда транспорта (OPEX)",Контрагенты!$C:$C,$EB5,Контрагенты!$E:$E,$EC5,Контрагенты!$B:$B,BW$2))</f>
        <v>0</v>
      </c>
      <c r="BX5" s="33">
        <f>IF($EB5="","",SUMIFS(Контрагенты!$F:$F,Контрагенты!$I:$I,"Аренда транспорта (OPEX)",Контрагенты!$C:$C,$EB5,Контрагенты!$E:$E,$EC5,Контрагенты!$B:$B,BX$2))</f>
        <v>0</v>
      </c>
      <c r="BY5" s="33">
        <f>IF($EB5="","",SUMIFS(Контрагенты!$F:$F,Контрагенты!$I:$I,"Аренда транспорта (OPEX)",Контрагенты!$C:$C,$EB5,Контрагенты!$E:$E,$EC5,Контрагенты!$B:$B,BY$2))</f>
        <v>0</v>
      </c>
      <c r="BZ5" s="33">
        <f>IF($EB5="","",SUMIFS(Контрагенты!$F:$F,Контрагенты!$I:$I,"Аренда транспорта (OPEX)",Контрагенты!$C:$C,$EB5,Контрагенты!$E:$E,$EC5,Контрагенты!$B:$B,BZ$2))</f>
        <v>0</v>
      </c>
      <c r="CA5" s="33">
        <f>IF($EB5="","",SUMIFS(Контрагенты!$F:$F,Контрагенты!$I:$I,"Аренда транспорта (OPEX)",Контрагенты!$C:$C,$EB5,Контрагенты!$E:$E,$EC5,Контрагенты!$B:$B,CA$2))</f>
        <v>0</v>
      </c>
      <c r="CB5" s="33">
        <f>IF($EB5="","",SUMIFS(Контрагенты!$F:$F,Контрагенты!$I:$I,"Аренда транспорта (OPEX)",Контрагенты!$C:$C,$EB5,Контрагенты!$E:$E,$EC5,Контрагенты!$B:$B,CB$2))</f>
        <v>0</v>
      </c>
      <c r="CC5" s="33">
        <f>IF($EB5="","",SUMIFS(Контрагенты!$F:$F,Контрагенты!$I:$I,"Аренда транспорта (OPEX)",Контрагенты!$C:$C,$EB5,Контрагенты!$E:$E,$EC5,Контрагенты!$B:$B,CC$2))</f>
        <v>0</v>
      </c>
      <c r="CD5" s="33">
        <f>IF($EB5="","",SUMIFS(Контрагенты!$F:$F,Контрагенты!$I:$I,"Аренда транспорта (OPEX)",Контрагенты!$C:$C,$EB5,Контрагенты!$E:$E,$EC5,Контрагенты!$B:$B,CD$2))</f>
        <v>0</v>
      </c>
      <c r="CE5" s="33">
        <f>IF($EB5="","",SUMIFS(Контрагенты!$F:$F,Контрагенты!$I:$I,"Аренда транспорта (OPEX)",Контрагенты!$C:$C,$EB5,Контрагенты!$E:$E,$EC5,Контрагенты!$B:$B,CE$2))</f>
        <v>0</v>
      </c>
      <c r="CF5" s="33">
        <f>IF($EB5="","",SUMIFS(Контрагенты!$F:$F,Контрагенты!$I:$I,"Аренда транспорта (OPEX)",Контрагенты!$C:$C,$EB5,Контрагенты!$E:$E,$EC5,Контрагенты!$B:$B,CF$2))</f>
        <v>0</v>
      </c>
      <c r="CG5" s="33">
        <f>IF($EB5="","",SUMIFS(Контрагенты!$F:$F,Контрагенты!$I:$I,"Аренда транспорта (OPEX)",Контрагенты!$C:$C,$EB5,Контрагенты!$E:$E,$EC5,Контрагенты!$B:$B,CG$2))</f>
        <v>0</v>
      </c>
      <c r="CH5" s="33">
        <f>IF($EB5="","",SUMIFS(Контрагенты!$F:$F,Контрагенты!$I:$I,"Аренда транспорта (OPEX)",Контрагенты!$C:$C,$EB5,Контрагенты!$E:$E,$EC5,Контрагенты!$B:$B,CH$2))</f>
        <v>0</v>
      </c>
      <c r="CI5" s="33">
        <f>IF($EB5="","",SUMIFS(Контрагенты!$F:$F,Контрагенты!$I:$I,"Аренда транспорта (OPEX)",Контрагенты!$C:$C,$EB5,Контрагенты!$E:$E,$EC5,Контрагенты!$B:$B,CI$2))</f>
        <v>0</v>
      </c>
      <c r="CJ5" s="33">
        <f>IF($EB5="","",SUMIFS(Контрагенты!$F:$F,Контрагенты!$I:$I,"Аренда транспорта (OPEX)",Контрагенты!$C:$C,$EB5,Контрагенты!$E:$E,$EC5,Контрагенты!$B:$B,CJ$2))</f>
        <v>0</v>
      </c>
      <c r="CK5" s="33">
        <f>IF($EB5="","",SUMIFS(Контрагенты!$F:$F,Контрагенты!$I:$I,"Аренда транспорта (OPEX)",Контрагенты!$C:$C,$EB5,Контрагенты!$E:$E,$EC5,Контрагенты!$B:$B,CK$2))</f>
        <v>0</v>
      </c>
      <c r="CL5" s="33">
        <f>IF($EB5="","",SUMIFS(Контрагенты!$F:$F,Контрагенты!$I:$I,"Аренда транспорта (OPEX)",Контрагенты!$C:$C,$EB5,Контрагенты!$E:$E,$EC5,Контрагенты!$B:$B,CL$2))</f>
        <v>0</v>
      </c>
      <c r="CM5" s="33">
        <f>IF($EB5="","",SUMIFS(Контрагенты!$F:$F,Контрагенты!$I:$I,"Аренда транспорта (OPEX)",Контрагенты!$C:$C,$EB5,Контрагенты!$E:$E,$EC5,Контрагенты!$B:$B,CM$2))</f>
        <v>0</v>
      </c>
      <c r="CN5" s="33">
        <f>IF($EB5="","",SUMIFS(Контрагенты!$F:$F,Контрагенты!$I:$I,"Аренда транспорта (OPEX)",Контрагенты!$C:$C,$EB5,Контрагенты!$E:$E,$EC5,Контрагенты!$B:$B,CN$2))</f>
        <v>0</v>
      </c>
      <c r="CO5" s="33">
        <f>IF($EB5="","",SUMIFS(Контрагенты!$F:$F,Контрагенты!$I:$I,"Аренда транспорта (OPEX)",Контрагенты!$C:$C,$EB5,Контрагенты!$E:$E,$EC5,Контрагенты!$B:$B,CO$2))</f>
        <v>0</v>
      </c>
      <c r="CP5" s="33">
        <f>IF($EB5="","",SUMIFS(Контрагенты!$F:$F,Контрагенты!$I:$I,"Аренда транспорта (OPEX)",Контрагенты!$C:$C,$EB5,Контрагенты!$E:$E,$EC5,Контрагенты!$B:$B,CP$2))</f>
        <v>0</v>
      </c>
      <c r="CQ5" s="33">
        <f>IF($EB5="","",SUMIFS(Контрагенты!$F:$F,Контрагенты!$I:$I,"Аренда транспорта (OPEX)",Контрагенты!$C:$C,$EB5,Контрагенты!$E:$E,$EC5,Контрагенты!$B:$B,CQ$2))</f>
        <v>0</v>
      </c>
      <c r="CR5" s="33">
        <f>IF($EB5="","",SUMIFS(Контрагенты!$F:$F,Контрагенты!$I:$I,"Аренда транспорта (OPEX)",Контрагенты!$C:$C,$EB5,Контрагенты!$E:$E,$EC5,Контрагенты!$B:$B,CR$2))</f>
        <v>0</v>
      </c>
      <c r="CS5" s="33">
        <f>IF($EB5="","",SUMIFS(Контрагенты!$F:$F,Контрагенты!$I:$I,"Аренда транспорта (OPEX)",Контрагенты!$C:$C,$EB5,Контрагенты!$E:$E,$EC5,Контрагенты!$B:$B,CS$2))</f>
        <v>0</v>
      </c>
      <c r="CT5" s="33">
        <f>IF($EB5="","",SUMIFS(Контрагенты!$F:$F,Контрагенты!$I:$I,"Аренда транспорта (OPEX)",Контрагенты!$C:$C,$EB5,Контрагенты!$E:$E,$EC5,Контрагенты!$B:$B,CT$2))</f>
        <v>0</v>
      </c>
      <c r="CU5" s="33">
        <f>IF($EB5="","",SUMIFS(Контрагенты!$F:$F,Контрагенты!$I:$I,"Аренда транспорта (OPEX)",Контрагенты!$C:$C,$EB5,Контрагенты!$E:$E,$EC5,Контрагенты!$B:$B,CU$2))</f>
        <v>0</v>
      </c>
      <c r="CV5" s="33">
        <f>IF($EB5="","",SUMIFS(Контрагенты!$F:$F,Контрагенты!$I:$I,"Аренда транспорта (OPEX)",Контрагенты!$C:$C,$EB5,Контрагенты!$E:$E,$EC5,Контрагенты!$B:$B,CV$2))</f>
        <v>0</v>
      </c>
      <c r="CW5" s="33">
        <f>IF($EB5="","",SUMIFS(Контрагенты!$F:$F,Контрагенты!$I:$I,"Аренда транспорта (OPEX)",Контрагенты!$C:$C,$EB5,Контрагенты!$E:$E,$EC5,Контрагенты!$B:$B,CW$2))</f>
        <v>0</v>
      </c>
      <c r="CX5" s="33">
        <f>IF($EB5="","",SUMIFS(Контрагенты!$F:$F,Контрагенты!$I:$I,"Аренда транспорта (OPEX)",Контрагенты!$C:$C,$EB5,Контрагенты!$E:$E,$EC5,Контрагенты!$B:$B,CX$2))</f>
        <v>0</v>
      </c>
      <c r="CY5" s="33">
        <f>IF($EB5="","",SUMIFS(Контрагенты!$F:$F,Контрагенты!$I:$I,"Аренда транспорта (OPEX)",Контрагенты!$C:$C,$EB5,Контрагенты!$E:$E,$EC5,Контрагенты!$B:$B,CY$2))</f>
        <v>0</v>
      </c>
      <c r="CZ5" s="33">
        <f>IF($EB5="","",SUMIFS(Контрагенты!$F:$F,Контрагенты!$I:$I,"Аренда транспорта (OPEX)",Контрагенты!$C:$C,$EB5,Контрагенты!$E:$E,$EC5,Контрагенты!$B:$B,CZ$2))</f>
        <v>0</v>
      </c>
      <c r="DA5" s="33">
        <f>IF($EB5="","",SUMIFS(Контрагенты!$F:$F,Контрагенты!$I:$I,"Аренда транспорта (OPEX)",Контрагенты!$C:$C,$EB5,Контрагенты!$E:$E,$EC5,Контрагенты!$B:$B,DA$2))</f>
        <v>0</v>
      </c>
      <c r="DB5" s="33">
        <f>IF($EB5="","",SUMIFS(Контрагенты!$F:$F,Контрагенты!$I:$I,"Аренда транспорта (OPEX)",Контрагенты!$C:$C,$EB5,Контрагенты!$E:$E,$EC5,Контрагенты!$B:$B,DB$2))</f>
        <v>0</v>
      </c>
      <c r="DC5" s="33">
        <f>IF($EB5="","",SUMIFS(Контрагенты!$F:$F,Контрагенты!$I:$I,"Аренда транспорта (OPEX)",Контрагенты!$C:$C,$EB5,Контрагенты!$E:$E,$EC5,Контрагенты!$B:$B,DC$2))</f>
        <v>0</v>
      </c>
      <c r="DD5" s="33">
        <f>IF($EB5="","",SUMIFS(Контрагенты!$F:$F,Контрагенты!$I:$I,"Аренда транспорта (OPEX)",Контрагенты!$C:$C,$EB5,Контрагенты!$E:$E,$EC5,Контрагенты!$B:$B,DD$2))</f>
        <v>0</v>
      </c>
      <c r="DE5" s="33">
        <f>IF($EB5="","",SUMIFS(Контрагенты!$F:$F,Контрагенты!$I:$I,"Аренда транспорта (OPEX)",Контрагенты!$C:$C,$EB5,Контрагенты!$E:$E,$EC5,Контрагенты!$B:$B,DE$2))</f>
        <v>0</v>
      </c>
      <c r="DF5" s="33">
        <f>IF($EB5="","",SUMIFS(Контрагенты!$F:$F,Контрагенты!$I:$I,"Аренда транспорта (OPEX)",Контрагенты!$C:$C,$EB5,Контрагенты!$E:$E,$EC5,Контрагенты!$B:$B,DF$2))</f>
        <v>0</v>
      </c>
      <c r="DG5" s="33">
        <f>IF($EB5="","",SUMIFS(Контрагенты!$F:$F,Контрагенты!$I:$I,"Аренда транспорта (OPEX)",Контрагенты!$C:$C,$EB5,Контрагенты!$E:$E,$EC5,Контрагенты!$B:$B,DG$2))</f>
        <v>0</v>
      </c>
      <c r="DH5" s="33">
        <f>IF($EB5="","",SUMIFS(Контрагенты!$F:$F,Контрагенты!$I:$I,"Аренда транспорта (OPEX)",Контрагенты!$C:$C,$EB5,Контрагенты!$E:$E,$EC5,Контрагенты!$B:$B,DH$2))</f>
        <v>0</v>
      </c>
      <c r="DI5" s="33">
        <f>IF($EB5="","",SUMIFS(Контрагенты!$F:$F,Контрагенты!$I:$I,"Аренда транспорта (OPEX)",Контрагенты!$C:$C,$EB5,Контрагенты!$E:$E,$EC5,Контрагенты!$B:$B,DI$2))</f>
        <v>0</v>
      </c>
      <c r="DJ5" s="33">
        <f>IF($EB5="","",SUMIFS(Контрагенты!$F:$F,Контрагенты!$I:$I,"Аренда транспорта (OPEX)",Контрагенты!$C:$C,$EB5,Контрагенты!$E:$E,$EC5,Контрагенты!$B:$B,DJ$2))</f>
        <v>0</v>
      </c>
      <c r="DK5" s="33">
        <f>IF($EB5="","",SUMIFS(Контрагенты!$F:$F,Контрагенты!$I:$I,"Аренда транспорта (OPEX)",Контрагенты!$C:$C,$EB5,Контрагенты!$E:$E,$EC5,Контрагенты!$B:$B,DK$2))</f>
        <v>0</v>
      </c>
      <c r="DL5" s="33">
        <f>IF($EB5="","",SUMIFS(Контрагенты!$F:$F,Контрагенты!$I:$I,"Аренда транспорта (OPEX)",Контрагенты!$C:$C,$EB5,Контрагенты!$E:$E,$EC5,Контрагенты!$B:$B,DL$2))</f>
        <v>0</v>
      </c>
      <c r="DM5" s="33">
        <f>IF($EB5="","",SUMIFS(Контрагенты!$F:$F,Контрагенты!$I:$I,"Аренда транспорта (OPEX)",Контрагенты!$C:$C,$EB5,Контрагенты!$E:$E,$EC5,Контрагенты!$B:$B,DM$2))</f>
        <v>0</v>
      </c>
      <c r="DN5" s="33">
        <f>IF($EB5="","",SUMIFS(Контрагенты!$F:$F,Контрагенты!$I:$I,"Аренда транспорта (OPEX)",Контрагенты!$C:$C,$EB5,Контрагенты!$E:$E,$EC5,Контрагенты!$B:$B,DN$2))</f>
        <v>0</v>
      </c>
      <c r="DO5" s="33">
        <f>IF($EB5="","",SUMIFS(Контрагенты!$F:$F,Контрагенты!$I:$I,"Аренда транспорта (OPEX)",Контрагенты!$C:$C,$EB5,Контрагенты!$E:$E,$EC5,Контрагенты!$B:$B,DO$2))</f>
        <v>0</v>
      </c>
      <c r="DP5" s="33">
        <f>IF($EB5="","",SUMIFS(Контрагенты!$F:$F,Контрагенты!$I:$I,"Аренда транспорта (OPEX)",Контрагенты!$C:$C,$EB5,Контрагенты!$E:$E,$EC5,Контрагенты!$B:$B,DP$2))</f>
        <v>0</v>
      </c>
      <c r="DQ5" s="33">
        <f>IF($EB5="","",SUMIFS(Контрагенты!$F:$F,Контрагенты!$I:$I,"Аренда транспорта (OPEX)",Контрагенты!$C:$C,$EB5,Контрагенты!$E:$E,$EC5,Контрагенты!$B:$B,DQ$2))</f>
        <v>0</v>
      </c>
      <c r="DR5" s="33">
        <f>IF($EB5="","",SUMIFS(Контрагенты!$F:$F,Контрагенты!$I:$I,"Аренда транспорта (OPEX)",Контрагенты!$C:$C,$EB5,Контрагенты!$E:$E,$EC5,Контрагенты!$B:$B,DR$2))</f>
        <v>0</v>
      </c>
      <c r="DS5" s="33">
        <f>IF($EB5="","",SUMIFS(Контрагенты!$F:$F,Контрагенты!$I:$I,"Аренда транспорта (OPEX)",Контрагенты!$C:$C,$EB5,Контрагенты!$E:$E,$EC5,Контрагенты!$B:$B,DS$2))</f>
        <v>0</v>
      </c>
      <c r="DT5" s="33">
        <f>IF($EB5="","",SUMIFS(Контрагенты!$F:$F,Контрагенты!$I:$I,"Аренда транспорта (OPEX)",Контрагенты!$C:$C,$EB5,Контрагенты!$E:$E,$EC5,Контрагенты!$B:$B,DT$2))</f>
        <v>0</v>
      </c>
      <c r="DU5" s="33">
        <f>IF($EB5="","",SUMIFS(Контрагенты!$F:$F,Контрагенты!$I:$I,"Аренда транспорта (OPEX)",Контрагенты!$C:$C,$EB5,Контрагенты!$E:$E,$EC5,Контрагенты!$B:$B,DU$2))</f>
        <v>0</v>
      </c>
      <c r="DV5" s="33">
        <f>IF($EB5="","",SUMIFS(Контрагенты!$F:$F,Контрагенты!$I:$I,"Аренда транспорта (OPEX)",Контрагенты!$C:$C,$EB5,Контрагенты!$E:$E,$EC5,Контрагенты!$B:$B,DV$2))</f>
        <v>0</v>
      </c>
      <c r="DW5" s="33">
        <f>IF($EB5="","",SUMIFS(Контрагенты!$F:$F,Контрагенты!$I:$I,"Аренда транспорта (OPEX)",Контрагенты!$C:$C,$EB5,Контрагенты!$E:$E,$EC5,Контрагенты!$B:$B,DW$2))</f>
        <v>0</v>
      </c>
      <c r="DX5" s="33">
        <f>IF($EB5="","",SUMIFS(Контрагенты!$F:$F,Контрагенты!$I:$I,"Аренда транспорта (OPEX)",Контрагенты!$C:$C,$EB5,Контрагенты!$E:$E,$EC5,Контрагенты!$B:$B,DX$2))</f>
        <v>0</v>
      </c>
      <c r="DY5" s="33">
        <f>IF($EB5="","",SUMIFS(Контрагенты!$F:$F,Контрагенты!$I:$I,"Аренда транспорта (OPEX)",Контрагенты!$C:$C,$EB5,Контрагенты!$E:$E,$EC5,Контрагенты!$B:$B,DY$2))</f>
        <v>0</v>
      </c>
      <c r="DZ5" s="33">
        <f>IF($EB5="","",SUMIFS(Контрагенты!$F:$F,Контрагенты!$I:$I,"Аренда транспорта (OPEX)",Контрагенты!$C:$C,$EB5,Контрагенты!$E:$E,$EC5,Контрагенты!$B:$B,DZ$2))</f>
        <v>0</v>
      </c>
      <c r="EB5" s="33" t="s">
        <v>207</v>
      </c>
      <c r="EC5" s="33" t="s">
        <v>168</v>
      </c>
    </row>
    <row r="6" spans="1:133" s="33" customFormat="1">
      <c r="A6" s="33" t="str">
        <f>IF(EB6="","",IFERROR(INDEX(Контрагенты!$H:$H,MATCH(1,INDEX((Контрагенты!$C:$C=EB6)*(Контрагенты!$I:$I="Аренда транспорта (OPEX)"),0),0)),""))</f>
        <v>Оплата по счету №123 от 31.05.2026 за штрафы. Сумма 1523-00, Без НДС</v>
      </c>
      <c r="B6" s="33" t="str">
        <f t="shared" si="6"/>
        <v>КАРШЕРИНГ РУССИЯ ПАО</v>
      </c>
      <c r="C6" s="33" t="str">
        <f t="shared" si="6"/>
        <v>№123</v>
      </c>
      <c r="H6" s="34">
        <f>IF(A6="","",SUM(I6:DZ6))</f>
        <v>1523</v>
      </c>
      <c r="I6" s="33">
        <f>IF($EB6="","",SUMIFS(Контрагенты!$F:$F,Контрагенты!$I:$I,"Аренда транспорта (OPEX)",Контрагенты!$C:$C,$EB6,Контрагенты!$E:$E,$EC6,Контрагенты!$B:$B,I$2))</f>
        <v>0</v>
      </c>
      <c r="J6" s="33">
        <f>IF($EB6="","",SUMIFS(Контрагенты!$F:$F,Контрагенты!$I:$I,"Аренда транспорта (OPEX)",Контрагенты!$C:$C,$EB6,Контрагенты!$E:$E,$EC6,Контрагенты!$B:$B,J$2))</f>
        <v>0</v>
      </c>
      <c r="K6" s="33">
        <f>IF($EB6="","",SUMIFS(Контрагенты!$F:$F,Контрагенты!$I:$I,"Аренда транспорта (OPEX)",Контрагенты!$C:$C,$EB6,Контрагенты!$E:$E,$EC6,Контрагенты!$B:$B,K$2))</f>
        <v>0</v>
      </c>
      <c r="L6" s="33">
        <f>IF($EB6="","",SUMIFS(Контрагенты!$F:$F,Контрагенты!$I:$I,"Аренда транспорта (OPEX)",Контрагенты!$C:$C,$EB6,Контрагенты!$E:$E,$EC6,Контрагенты!$B:$B,L$2))</f>
        <v>0</v>
      </c>
      <c r="M6" s="33">
        <f>IF($EB6="","",SUMIFS(Контрагенты!$F:$F,Контрагенты!$I:$I,"Аренда транспорта (OPEX)",Контрагенты!$C:$C,$EB6,Контрагенты!$E:$E,$EC6,Контрагенты!$B:$B,M$2))</f>
        <v>0</v>
      </c>
      <c r="N6" s="33">
        <f>IF($EB6="","",SUMIFS(Контрагенты!$F:$F,Контрагенты!$I:$I,"Аренда транспорта (OPEX)",Контрагенты!$C:$C,$EB6,Контрагенты!$E:$E,$EC6,Контрагенты!$B:$B,N$2))</f>
        <v>0</v>
      </c>
      <c r="O6" s="33">
        <f>IF($EB6="","",SUMIFS(Контрагенты!$F:$F,Контрагенты!$I:$I,"Аренда транспорта (OPEX)",Контрагенты!$C:$C,$EB6,Контрагенты!$E:$E,$EC6,Контрагенты!$B:$B,O$2))</f>
        <v>0</v>
      </c>
      <c r="P6" s="33">
        <f>IF($EB6="","",SUMIFS(Контрагенты!$F:$F,Контрагенты!$I:$I,"Аренда транспорта (OPEX)",Контрагенты!$C:$C,$EB6,Контрагенты!$E:$E,$EC6,Контрагенты!$B:$B,P$2))</f>
        <v>0</v>
      </c>
      <c r="Q6" s="33">
        <f>IF($EB6="","",SUMIFS(Контрагенты!$F:$F,Контрагенты!$I:$I,"Аренда транспорта (OPEX)",Контрагенты!$C:$C,$EB6,Контрагенты!$E:$E,$EC6,Контрагенты!$B:$B,Q$2))</f>
        <v>0</v>
      </c>
      <c r="R6" s="33">
        <f>IF($EB6="","",SUMIFS(Контрагенты!$F:$F,Контрагенты!$I:$I,"Аренда транспорта (OPEX)",Контрагенты!$C:$C,$EB6,Контрагенты!$E:$E,$EC6,Контрагенты!$B:$B,R$2))</f>
        <v>0</v>
      </c>
      <c r="S6" s="33">
        <f>IF($EB6="","",SUMIFS(Контрагенты!$F:$F,Контрагенты!$I:$I,"Аренда транспорта (OPEX)",Контрагенты!$C:$C,$EB6,Контрагенты!$E:$E,$EC6,Контрагенты!$B:$B,S$2))</f>
        <v>0</v>
      </c>
      <c r="T6" s="33">
        <f>IF($EB6="","",SUMIFS(Контрагенты!$F:$F,Контрагенты!$I:$I,"Аренда транспорта (OPEX)",Контрагенты!$C:$C,$EB6,Контрагенты!$E:$E,$EC6,Контрагенты!$B:$B,T$2))</f>
        <v>0</v>
      </c>
      <c r="U6" s="33">
        <f>IF($EB6="","",SUMIFS(Контрагенты!$F:$F,Контрагенты!$I:$I,"Аренда транспорта (OPEX)",Контрагенты!$C:$C,$EB6,Контрагенты!$E:$E,$EC6,Контрагенты!$B:$B,U$2))</f>
        <v>0</v>
      </c>
      <c r="V6" s="33">
        <f>IF($EB6="","",SUMIFS(Контрагенты!$F:$F,Контрагенты!$I:$I,"Аренда транспорта (OPEX)",Контрагенты!$C:$C,$EB6,Контрагенты!$E:$E,$EC6,Контрагенты!$B:$B,V$2))</f>
        <v>0</v>
      </c>
      <c r="W6" s="33">
        <f>IF($EB6="","",SUMIFS(Контрагенты!$F:$F,Контрагенты!$I:$I,"Аренда транспорта (OPEX)",Контрагенты!$C:$C,$EB6,Контрагенты!$E:$E,$EC6,Контрагенты!$B:$B,W$2))</f>
        <v>1523</v>
      </c>
      <c r="X6" s="33">
        <f>IF($EB6="","",SUMIFS(Контрагенты!$F:$F,Контрагенты!$I:$I,"Аренда транспорта (OPEX)",Контрагенты!$C:$C,$EB6,Контрагенты!$E:$E,$EC6,Контрагенты!$B:$B,X$2))</f>
        <v>0</v>
      </c>
      <c r="Y6" s="33">
        <f>IF($EB6="","",SUMIFS(Контрагенты!$F:$F,Контрагенты!$I:$I,"Аренда транспорта (OPEX)",Контрагенты!$C:$C,$EB6,Контрагенты!$E:$E,$EC6,Контрагенты!$B:$B,Y$2))</f>
        <v>0</v>
      </c>
      <c r="Z6" s="33">
        <f>IF($EB6="","",SUMIFS(Контрагенты!$F:$F,Контрагенты!$I:$I,"Аренда транспорта (OPEX)",Контрагенты!$C:$C,$EB6,Контрагенты!$E:$E,$EC6,Контрагенты!$B:$B,Z$2))</f>
        <v>0</v>
      </c>
      <c r="AA6" s="33">
        <f>IF($EB6="","",SUMIFS(Контрагенты!$F:$F,Контрагенты!$I:$I,"Аренда транспорта (OPEX)",Контрагенты!$C:$C,$EB6,Контрагенты!$E:$E,$EC6,Контрагенты!$B:$B,AA$2))</f>
        <v>0</v>
      </c>
      <c r="AB6" s="33">
        <f>IF($EB6="","",SUMIFS(Контрагенты!$F:$F,Контрагенты!$I:$I,"Аренда транспорта (OPEX)",Контрагенты!$C:$C,$EB6,Контрагенты!$E:$E,$EC6,Контрагенты!$B:$B,AB$2))</f>
        <v>0</v>
      </c>
      <c r="AC6" s="33">
        <f>IF($EB6="","",SUMIFS(Контрагенты!$F:$F,Контрагенты!$I:$I,"Аренда транспорта (OPEX)",Контрагенты!$C:$C,$EB6,Контрагенты!$E:$E,$EC6,Контрагенты!$B:$B,AC$2))</f>
        <v>0</v>
      </c>
      <c r="AD6" s="33">
        <f>IF($EB6="","",SUMIFS(Контрагенты!$F:$F,Контрагенты!$I:$I,"Аренда транспорта (OPEX)",Контрагенты!$C:$C,$EB6,Контрагенты!$E:$E,$EC6,Контрагенты!$B:$B,AD$2))</f>
        <v>0</v>
      </c>
      <c r="AE6" s="33">
        <f>IF($EB6="","",SUMIFS(Контрагенты!$F:$F,Контрагенты!$I:$I,"Аренда транспорта (OPEX)",Контрагенты!$C:$C,$EB6,Контрагенты!$E:$E,$EC6,Контрагенты!$B:$B,AE$2))</f>
        <v>0</v>
      </c>
      <c r="AF6" s="33">
        <f>IF($EB6="","",SUMIFS(Контрагенты!$F:$F,Контрагенты!$I:$I,"Аренда транспорта (OPEX)",Контрагенты!$C:$C,$EB6,Контрагенты!$E:$E,$EC6,Контрагенты!$B:$B,AF$2))</f>
        <v>0</v>
      </c>
      <c r="AG6" s="33">
        <f>IF($EB6="","",SUMIFS(Контрагенты!$F:$F,Контрагенты!$I:$I,"Аренда транспорта (OPEX)",Контрагенты!$C:$C,$EB6,Контрагенты!$E:$E,$EC6,Контрагенты!$B:$B,AG$2))</f>
        <v>0</v>
      </c>
      <c r="AH6" s="33">
        <f>IF($EB6="","",SUMIFS(Контрагенты!$F:$F,Контрагенты!$I:$I,"Аренда транспорта (OPEX)",Контрагенты!$C:$C,$EB6,Контрагенты!$E:$E,$EC6,Контрагенты!$B:$B,AH$2))</f>
        <v>0</v>
      </c>
      <c r="AI6" s="33">
        <f>IF($EB6="","",SUMIFS(Контрагенты!$F:$F,Контрагенты!$I:$I,"Аренда транспорта (OPEX)",Контрагенты!$C:$C,$EB6,Контрагенты!$E:$E,$EC6,Контрагенты!$B:$B,AI$2))</f>
        <v>0</v>
      </c>
      <c r="AJ6" s="33">
        <f>IF($EB6="","",SUMIFS(Контрагенты!$F:$F,Контрагенты!$I:$I,"Аренда транспорта (OPEX)",Контрагенты!$C:$C,$EB6,Контрагенты!$E:$E,$EC6,Контрагенты!$B:$B,AJ$2))</f>
        <v>0</v>
      </c>
      <c r="AK6" s="33">
        <f>IF($EB6="","",SUMIFS(Контрагенты!$F:$F,Контрагенты!$I:$I,"Аренда транспорта (OPEX)",Контрагенты!$C:$C,$EB6,Контрагенты!$E:$E,$EC6,Контрагенты!$B:$B,AK$2))</f>
        <v>0</v>
      </c>
      <c r="AL6" s="33">
        <f>IF($EB6="","",SUMIFS(Контрагенты!$F:$F,Контрагенты!$I:$I,"Аренда транспорта (OPEX)",Контрагенты!$C:$C,$EB6,Контрагенты!$E:$E,$EC6,Контрагенты!$B:$B,AL$2))</f>
        <v>0</v>
      </c>
      <c r="AM6" s="33">
        <f>IF($EB6="","",SUMIFS(Контрагенты!$F:$F,Контрагенты!$I:$I,"Аренда транспорта (OPEX)",Контрагенты!$C:$C,$EB6,Контрагенты!$E:$E,$EC6,Контрагенты!$B:$B,AM$2))</f>
        <v>0</v>
      </c>
      <c r="AN6" s="33">
        <f>IF($EB6="","",SUMIFS(Контрагенты!$F:$F,Контрагенты!$I:$I,"Аренда транспорта (OPEX)",Контрагенты!$C:$C,$EB6,Контрагенты!$E:$E,$EC6,Контрагенты!$B:$B,AN$2))</f>
        <v>0</v>
      </c>
      <c r="AO6" s="33">
        <f>IF($EB6="","",SUMIFS(Контрагенты!$F:$F,Контрагенты!$I:$I,"Аренда транспорта (OPEX)",Контрагенты!$C:$C,$EB6,Контрагенты!$E:$E,$EC6,Контрагенты!$B:$B,AO$2))</f>
        <v>0</v>
      </c>
      <c r="AP6" s="33">
        <f>IF($EB6="","",SUMIFS(Контрагенты!$F:$F,Контрагенты!$I:$I,"Аренда транспорта (OPEX)",Контрагенты!$C:$C,$EB6,Контрагенты!$E:$E,$EC6,Контрагенты!$B:$B,AP$2))</f>
        <v>0</v>
      </c>
      <c r="AQ6" s="33">
        <f>IF($EB6="","",SUMIFS(Контрагенты!$F:$F,Контрагенты!$I:$I,"Аренда транспорта (OPEX)",Контрагенты!$C:$C,$EB6,Контрагенты!$E:$E,$EC6,Контрагенты!$B:$B,AQ$2))</f>
        <v>0</v>
      </c>
      <c r="AR6" s="33">
        <f>IF($EB6="","",SUMIFS(Контрагенты!$F:$F,Контрагенты!$I:$I,"Аренда транспорта (OPEX)",Контрагенты!$C:$C,$EB6,Контрагенты!$E:$E,$EC6,Контрагенты!$B:$B,AR$2))</f>
        <v>0</v>
      </c>
      <c r="AS6" s="33">
        <f>IF($EB6="","",SUMIFS(Контрагенты!$F:$F,Контрагенты!$I:$I,"Аренда транспорта (OPEX)",Контрагенты!$C:$C,$EB6,Контрагенты!$E:$E,$EC6,Контрагенты!$B:$B,AS$2))</f>
        <v>0</v>
      </c>
      <c r="AT6" s="33">
        <f>IF($EB6="","",SUMIFS(Контрагенты!$F:$F,Контрагенты!$I:$I,"Аренда транспорта (OPEX)",Контрагенты!$C:$C,$EB6,Контрагенты!$E:$E,$EC6,Контрагенты!$B:$B,AT$2))</f>
        <v>0</v>
      </c>
      <c r="AU6" s="33">
        <f>IF($EB6="","",SUMIFS(Контрагенты!$F:$F,Контрагенты!$I:$I,"Аренда транспорта (OPEX)",Контрагенты!$C:$C,$EB6,Контрагенты!$E:$E,$EC6,Контрагенты!$B:$B,AU$2))</f>
        <v>0</v>
      </c>
      <c r="AV6" s="33">
        <f>IF($EB6="","",SUMIFS(Контрагенты!$F:$F,Контрагенты!$I:$I,"Аренда транспорта (OPEX)",Контрагенты!$C:$C,$EB6,Контрагенты!$E:$E,$EC6,Контрагенты!$B:$B,AV$2))</f>
        <v>0</v>
      </c>
      <c r="AW6" s="33">
        <f>IF($EB6="","",SUMIFS(Контрагенты!$F:$F,Контрагенты!$I:$I,"Аренда транспорта (OPEX)",Контрагенты!$C:$C,$EB6,Контрагенты!$E:$E,$EC6,Контрагенты!$B:$B,AW$2))</f>
        <v>0</v>
      </c>
      <c r="AX6" s="33">
        <f>IF($EB6="","",SUMIFS(Контрагенты!$F:$F,Контрагенты!$I:$I,"Аренда транспорта (OPEX)",Контрагенты!$C:$C,$EB6,Контрагенты!$E:$E,$EC6,Контрагенты!$B:$B,AX$2))</f>
        <v>0</v>
      </c>
      <c r="AY6" s="33">
        <f>IF($EB6="","",SUMIFS(Контрагенты!$F:$F,Контрагенты!$I:$I,"Аренда транспорта (OPEX)",Контрагенты!$C:$C,$EB6,Контрагенты!$E:$E,$EC6,Контрагенты!$B:$B,AY$2))</f>
        <v>0</v>
      </c>
      <c r="AZ6" s="33">
        <f>IF($EB6="","",SUMIFS(Контрагенты!$F:$F,Контрагенты!$I:$I,"Аренда транспорта (OPEX)",Контрагенты!$C:$C,$EB6,Контрагенты!$E:$E,$EC6,Контрагенты!$B:$B,AZ$2))</f>
        <v>0</v>
      </c>
      <c r="BA6" s="33">
        <f>IF($EB6="","",SUMIFS(Контрагенты!$F:$F,Контрагенты!$I:$I,"Аренда транспорта (OPEX)",Контрагенты!$C:$C,$EB6,Контрагенты!$E:$E,$EC6,Контрагенты!$B:$B,BA$2))</f>
        <v>0</v>
      </c>
      <c r="BB6" s="33">
        <f>IF($EB6="","",SUMIFS(Контрагенты!$F:$F,Контрагенты!$I:$I,"Аренда транспорта (OPEX)",Контрагенты!$C:$C,$EB6,Контрагенты!$E:$E,$EC6,Контрагенты!$B:$B,BB$2))</f>
        <v>0</v>
      </c>
      <c r="BC6" s="33">
        <f>IF($EB6="","",SUMIFS(Контрагенты!$F:$F,Контрагенты!$I:$I,"Аренда транспорта (OPEX)",Контрагенты!$C:$C,$EB6,Контрагенты!$E:$E,$EC6,Контрагенты!$B:$B,BC$2))</f>
        <v>0</v>
      </c>
      <c r="BD6" s="33">
        <f>IF($EB6="","",SUMIFS(Контрагенты!$F:$F,Контрагенты!$I:$I,"Аренда транспорта (OPEX)",Контрагенты!$C:$C,$EB6,Контрагенты!$E:$E,$EC6,Контрагенты!$B:$B,BD$2))</f>
        <v>0</v>
      </c>
      <c r="BE6" s="33">
        <f>IF($EB6="","",SUMIFS(Контрагенты!$F:$F,Контрагенты!$I:$I,"Аренда транспорта (OPEX)",Контрагенты!$C:$C,$EB6,Контрагенты!$E:$E,$EC6,Контрагенты!$B:$B,BE$2))</f>
        <v>0</v>
      </c>
      <c r="BF6" s="33">
        <f>IF($EB6="","",SUMIFS(Контрагенты!$F:$F,Контрагенты!$I:$I,"Аренда транспорта (OPEX)",Контрагенты!$C:$C,$EB6,Контрагенты!$E:$E,$EC6,Контрагенты!$B:$B,BF$2))</f>
        <v>0</v>
      </c>
      <c r="BG6" s="33">
        <f>IF($EB6="","",SUMIFS(Контрагенты!$F:$F,Контрагенты!$I:$I,"Аренда транспорта (OPEX)",Контрагенты!$C:$C,$EB6,Контрагенты!$E:$E,$EC6,Контрагенты!$B:$B,BG$2))</f>
        <v>0</v>
      </c>
      <c r="BH6" s="33">
        <f>IF($EB6="","",SUMIFS(Контрагенты!$F:$F,Контрагенты!$I:$I,"Аренда транспорта (OPEX)",Контрагенты!$C:$C,$EB6,Контрагенты!$E:$E,$EC6,Контрагенты!$B:$B,BH$2))</f>
        <v>0</v>
      </c>
      <c r="BI6" s="33">
        <f>IF($EB6="","",SUMIFS(Контрагенты!$F:$F,Контрагенты!$I:$I,"Аренда транспорта (OPEX)",Контрагенты!$C:$C,$EB6,Контрагенты!$E:$E,$EC6,Контрагенты!$B:$B,BI$2))</f>
        <v>0</v>
      </c>
      <c r="BJ6" s="33">
        <f>IF($EB6="","",SUMIFS(Контрагенты!$F:$F,Контрагенты!$I:$I,"Аренда транспорта (OPEX)",Контрагенты!$C:$C,$EB6,Контрагенты!$E:$E,$EC6,Контрагенты!$B:$B,BJ$2))</f>
        <v>0</v>
      </c>
      <c r="BK6" s="33">
        <f>IF($EB6="","",SUMIFS(Контрагенты!$F:$F,Контрагенты!$I:$I,"Аренда транспорта (OPEX)",Контрагенты!$C:$C,$EB6,Контрагенты!$E:$E,$EC6,Контрагенты!$B:$B,BK$2))</f>
        <v>0</v>
      </c>
      <c r="BL6" s="33">
        <f>IF($EB6="","",SUMIFS(Контрагенты!$F:$F,Контрагенты!$I:$I,"Аренда транспорта (OPEX)",Контрагенты!$C:$C,$EB6,Контрагенты!$E:$E,$EC6,Контрагенты!$B:$B,BL$2))</f>
        <v>0</v>
      </c>
      <c r="BM6" s="33">
        <f>IF($EB6="","",SUMIFS(Контрагенты!$F:$F,Контрагенты!$I:$I,"Аренда транспорта (OPEX)",Контрагенты!$C:$C,$EB6,Контрагенты!$E:$E,$EC6,Контрагенты!$B:$B,BM$2))</f>
        <v>0</v>
      </c>
      <c r="BN6" s="33">
        <f>IF($EB6="","",SUMIFS(Контрагенты!$F:$F,Контрагенты!$I:$I,"Аренда транспорта (OPEX)",Контрагенты!$C:$C,$EB6,Контрагенты!$E:$E,$EC6,Контрагенты!$B:$B,BN$2))</f>
        <v>0</v>
      </c>
      <c r="BO6" s="33">
        <f>IF($EB6="","",SUMIFS(Контрагенты!$F:$F,Контрагенты!$I:$I,"Аренда транспорта (OPEX)",Контрагенты!$C:$C,$EB6,Контрагенты!$E:$E,$EC6,Контрагенты!$B:$B,BO$2))</f>
        <v>0</v>
      </c>
      <c r="BP6" s="33">
        <f>IF($EB6="","",SUMIFS(Контрагенты!$F:$F,Контрагенты!$I:$I,"Аренда транспорта (OPEX)",Контрагенты!$C:$C,$EB6,Контрагенты!$E:$E,$EC6,Контрагенты!$B:$B,BP$2))</f>
        <v>0</v>
      </c>
      <c r="BQ6" s="33">
        <f>IF($EB6="","",SUMIFS(Контрагенты!$F:$F,Контрагенты!$I:$I,"Аренда транспорта (OPEX)",Контрагенты!$C:$C,$EB6,Контрагенты!$E:$E,$EC6,Контрагенты!$B:$B,BQ$2))</f>
        <v>0</v>
      </c>
      <c r="BR6" s="33">
        <f>IF($EB6="","",SUMIFS(Контрагенты!$F:$F,Контрагенты!$I:$I,"Аренда транспорта (OPEX)",Контрагенты!$C:$C,$EB6,Контрагенты!$E:$E,$EC6,Контрагенты!$B:$B,BR$2))</f>
        <v>0</v>
      </c>
      <c r="BS6" s="33">
        <f>IF($EB6="","",SUMIFS(Контрагенты!$F:$F,Контрагенты!$I:$I,"Аренда транспорта (OPEX)",Контрагенты!$C:$C,$EB6,Контрагенты!$E:$E,$EC6,Контрагенты!$B:$B,BS$2))</f>
        <v>0</v>
      </c>
      <c r="BT6" s="33">
        <f>IF($EB6="","",SUMIFS(Контрагенты!$F:$F,Контрагенты!$I:$I,"Аренда транспорта (OPEX)",Контрагенты!$C:$C,$EB6,Контрагенты!$E:$E,$EC6,Контрагенты!$B:$B,BT$2))</f>
        <v>0</v>
      </c>
      <c r="BU6" s="33">
        <f>IF($EB6="","",SUMIFS(Контрагенты!$F:$F,Контрагенты!$I:$I,"Аренда транспорта (OPEX)",Контрагенты!$C:$C,$EB6,Контрагенты!$E:$E,$EC6,Контрагенты!$B:$B,BU$2))</f>
        <v>0</v>
      </c>
      <c r="BV6" s="33">
        <f>IF($EB6="","",SUMIFS(Контрагенты!$F:$F,Контрагенты!$I:$I,"Аренда транспорта (OPEX)",Контрагенты!$C:$C,$EB6,Контрагенты!$E:$E,$EC6,Контрагенты!$B:$B,BV$2))</f>
        <v>0</v>
      </c>
      <c r="BW6" s="33">
        <f>IF($EB6="","",SUMIFS(Контрагенты!$F:$F,Контрагенты!$I:$I,"Аренда транспорта (OPEX)",Контрагенты!$C:$C,$EB6,Контрагенты!$E:$E,$EC6,Контрагенты!$B:$B,BW$2))</f>
        <v>0</v>
      </c>
      <c r="BX6" s="33">
        <f>IF($EB6="","",SUMIFS(Контрагенты!$F:$F,Контрагенты!$I:$I,"Аренда транспорта (OPEX)",Контрагенты!$C:$C,$EB6,Контрагенты!$E:$E,$EC6,Контрагенты!$B:$B,BX$2))</f>
        <v>0</v>
      </c>
      <c r="BY6" s="33">
        <f>IF($EB6="","",SUMIFS(Контрагенты!$F:$F,Контрагенты!$I:$I,"Аренда транспорта (OPEX)",Контрагенты!$C:$C,$EB6,Контрагенты!$E:$E,$EC6,Контрагенты!$B:$B,BY$2))</f>
        <v>0</v>
      </c>
      <c r="BZ6" s="33">
        <f>IF($EB6="","",SUMIFS(Контрагенты!$F:$F,Контрагенты!$I:$I,"Аренда транспорта (OPEX)",Контрагенты!$C:$C,$EB6,Контрагенты!$E:$E,$EC6,Контрагенты!$B:$B,BZ$2))</f>
        <v>0</v>
      </c>
      <c r="CA6" s="33">
        <f>IF($EB6="","",SUMIFS(Контрагенты!$F:$F,Контрагенты!$I:$I,"Аренда транспорта (OPEX)",Контрагенты!$C:$C,$EB6,Контрагенты!$E:$E,$EC6,Контрагенты!$B:$B,CA$2))</f>
        <v>0</v>
      </c>
      <c r="CB6" s="33">
        <f>IF($EB6="","",SUMIFS(Контрагенты!$F:$F,Контрагенты!$I:$I,"Аренда транспорта (OPEX)",Контрагенты!$C:$C,$EB6,Контрагенты!$E:$E,$EC6,Контрагенты!$B:$B,CB$2))</f>
        <v>0</v>
      </c>
      <c r="CC6" s="33">
        <f>IF($EB6="","",SUMIFS(Контрагенты!$F:$F,Контрагенты!$I:$I,"Аренда транспорта (OPEX)",Контрагенты!$C:$C,$EB6,Контрагенты!$E:$E,$EC6,Контрагенты!$B:$B,CC$2))</f>
        <v>0</v>
      </c>
      <c r="CD6" s="33">
        <f>IF($EB6="","",SUMIFS(Контрагенты!$F:$F,Контрагенты!$I:$I,"Аренда транспорта (OPEX)",Контрагенты!$C:$C,$EB6,Контрагенты!$E:$E,$EC6,Контрагенты!$B:$B,CD$2))</f>
        <v>0</v>
      </c>
      <c r="CE6" s="33">
        <f>IF($EB6="","",SUMIFS(Контрагенты!$F:$F,Контрагенты!$I:$I,"Аренда транспорта (OPEX)",Контрагенты!$C:$C,$EB6,Контрагенты!$E:$E,$EC6,Контрагенты!$B:$B,CE$2))</f>
        <v>0</v>
      </c>
      <c r="CF6" s="33">
        <f>IF($EB6="","",SUMIFS(Контрагенты!$F:$F,Контрагенты!$I:$I,"Аренда транспорта (OPEX)",Контрагенты!$C:$C,$EB6,Контрагенты!$E:$E,$EC6,Контрагенты!$B:$B,CF$2))</f>
        <v>0</v>
      </c>
      <c r="CG6" s="33">
        <f>IF($EB6="","",SUMIFS(Контрагенты!$F:$F,Контрагенты!$I:$I,"Аренда транспорта (OPEX)",Контрагенты!$C:$C,$EB6,Контрагенты!$E:$E,$EC6,Контрагенты!$B:$B,CG$2))</f>
        <v>0</v>
      </c>
      <c r="CH6" s="33">
        <f>IF($EB6="","",SUMIFS(Контрагенты!$F:$F,Контрагенты!$I:$I,"Аренда транспорта (OPEX)",Контрагенты!$C:$C,$EB6,Контрагенты!$E:$E,$EC6,Контрагенты!$B:$B,CH$2))</f>
        <v>0</v>
      </c>
      <c r="CI6" s="33">
        <f>IF($EB6="","",SUMIFS(Контрагенты!$F:$F,Контрагенты!$I:$I,"Аренда транспорта (OPEX)",Контрагенты!$C:$C,$EB6,Контрагенты!$E:$E,$EC6,Контрагенты!$B:$B,CI$2))</f>
        <v>0</v>
      </c>
      <c r="CJ6" s="33">
        <f>IF($EB6="","",SUMIFS(Контрагенты!$F:$F,Контрагенты!$I:$I,"Аренда транспорта (OPEX)",Контрагенты!$C:$C,$EB6,Контрагенты!$E:$E,$EC6,Контрагенты!$B:$B,CJ$2))</f>
        <v>0</v>
      </c>
      <c r="CK6" s="33">
        <f>IF($EB6="","",SUMIFS(Контрагенты!$F:$F,Контрагенты!$I:$I,"Аренда транспорта (OPEX)",Контрагенты!$C:$C,$EB6,Контрагенты!$E:$E,$EC6,Контрагенты!$B:$B,CK$2))</f>
        <v>0</v>
      </c>
      <c r="CL6" s="33">
        <f>IF($EB6="","",SUMIFS(Контрагенты!$F:$F,Контрагенты!$I:$I,"Аренда транспорта (OPEX)",Контрагенты!$C:$C,$EB6,Контрагенты!$E:$E,$EC6,Контрагенты!$B:$B,CL$2))</f>
        <v>0</v>
      </c>
      <c r="CM6" s="33">
        <f>IF($EB6="","",SUMIFS(Контрагенты!$F:$F,Контрагенты!$I:$I,"Аренда транспорта (OPEX)",Контрагенты!$C:$C,$EB6,Контрагенты!$E:$E,$EC6,Контрагенты!$B:$B,CM$2))</f>
        <v>0</v>
      </c>
      <c r="CN6" s="33">
        <f>IF($EB6="","",SUMIFS(Контрагенты!$F:$F,Контрагенты!$I:$I,"Аренда транспорта (OPEX)",Контрагенты!$C:$C,$EB6,Контрагенты!$E:$E,$EC6,Контрагенты!$B:$B,CN$2))</f>
        <v>0</v>
      </c>
      <c r="CO6" s="33">
        <f>IF($EB6="","",SUMIFS(Контрагенты!$F:$F,Контрагенты!$I:$I,"Аренда транспорта (OPEX)",Контрагенты!$C:$C,$EB6,Контрагенты!$E:$E,$EC6,Контрагенты!$B:$B,CO$2))</f>
        <v>0</v>
      </c>
      <c r="CP6" s="33">
        <f>IF($EB6="","",SUMIFS(Контрагенты!$F:$F,Контрагенты!$I:$I,"Аренда транспорта (OPEX)",Контрагенты!$C:$C,$EB6,Контрагенты!$E:$E,$EC6,Контрагенты!$B:$B,CP$2))</f>
        <v>0</v>
      </c>
      <c r="CQ6" s="33">
        <f>IF($EB6="","",SUMIFS(Контрагенты!$F:$F,Контрагенты!$I:$I,"Аренда транспорта (OPEX)",Контрагенты!$C:$C,$EB6,Контрагенты!$E:$E,$EC6,Контрагенты!$B:$B,CQ$2))</f>
        <v>0</v>
      </c>
      <c r="CR6" s="33">
        <f>IF($EB6="","",SUMIFS(Контрагенты!$F:$F,Контрагенты!$I:$I,"Аренда транспорта (OPEX)",Контрагенты!$C:$C,$EB6,Контрагенты!$E:$E,$EC6,Контрагенты!$B:$B,CR$2))</f>
        <v>0</v>
      </c>
      <c r="CS6" s="33">
        <f>IF($EB6="","",SUMIFS(Контрагенты!$F:$F,Контрагенты!$I:$I,"Аренда транспорта (OPEX)",Контрагенты!$C:$C,$EB6,Контрагенты!$E:$E,$EC6,Контрагенты!$B:$B,CS$2))</f>
        <v>0</v>
      </c>
      <c r="CT6" s="33">
        <f>IF($EB6="","",SUMIFS(Контрагенты!$F:$F,Контрагенты!$I:$I,"Аренда транспорта (OPEX)",Контрагенты!$C:$C,$EB6,Контрагенты!$E:$E,$EC6,Контрагенты!$B:$B,CT$2))</f>
        <v>0</v>
      </c>
      <c r="CU6" s="33">
        <f>IF($EB6="","",SUMIFS(Контрагенты!$F:$F,Контрагенты!$I:$I,"Аренда транспорта (OPEX)",Контрагенты!$C:$C,$EB6,Контрагенты!$E:$E,$EC6,Контрагенты!$B:$B,CU$2))</f>
        <v>0</v>
      </c>
      <c r="CV6" s="33">
        <f>IF($EB6="","",SUMIFS(Контрагенты!$F:$F,Контрагенты!$I:$I,"Аренда транспорта (OPEX)",Контрагенты!$C:$C,$EB6,Контрагенты!$E:$E,$EC6,Контрагенты!$B:$B,CV$2))</f>
        <v>0</v>
      </c>
      <c r="CW6" s="33">
        <f>IF($EB6="","",SUMIFS(Контрагенты!$F:$F,Контрагенты!$I:$I,"Аренда транспорта (OPEX)",Контрагенты!$C:$C,$EB6,Контрагенты!$E:$E,$EC6,Контрагенты!$B:$B,CW$2))</f>
        <v>0</v>
      </c>
      <c r="CX6" s="33">
        <f>IF($EB6="","",SUMIFS(Контрагенты!$F:$F,Контрагенты!$I:$I,"Аренда транспорта (OPEX)",Контрагенты!$C:$C,$EB6,Контрагенты!$E:$E,$EC6,Контрагенты!$B:$B,CX$2))</f>
        <v>0</v>
      </c>
      <c r="CY6" s="33">
        <f>IF($EB6="","",SUMIFS(Контрагенты!$F:$F,Контрагенты!$I:$I,"Аренда транспорта (OPEX)",Контрагенты!$C:$C,$EB6,Контрагенты!$E:$E,$EC6,Контрагенты!$B:$B,CY$2))</f>
        <v>0</v>
      </c>
      <c r="CZ6" s="33">
        <f>IF($EB6="","",SUMIFS(Контрагенты!$F:$F,Контрагенты!$I:$I,"Аренда транспорта (OPEX)",Контрагенты!$C:$C,$EB6,Контрагенты!$E:$E,$EC6,Контрагенты!$B:$B,CZ$2))</f>
        <v>0</v>
      </c>
      <c r="DA6" s="33">
        <f>IF($EB6="","",SUMIFS(Контрагенты!$F:$F,Контрагенты!$I:$I,"Аренда транспорта (OPEX)",Контрагенты!$C:$C,$EB6,Контрагенты!$E:$E,$EC6,Контрагенты!$B:$B,DA$2))</f>
        <v>0</v>
      </c>
      <c r="DB6" s="33">
        <f>IF($EB6="","",SUMIFS(Контрагенты!$F:$F,Контрагенты!$I:$I,"Аренда транспорта (OPEX)",Контрагенты!$C:$C,$EB6,Контрагенты!$E:$E,$EC6,Контрагенты!$B:$B,DB$2))</f>
        <v>0</v>
      </c>
      <c r="DC6" s="33">
        <f>IF($EB6="","",SUMIFS(Контрагенты!$F:$F,Контрагенты!$I:$I,"Аренда транспорта (OPEX)",Контрагенты!$C:$C,$EB6,Контрагенты!$E:$E,$EC6,Контрагенты!$B:$B,DC$2))</f>
        <v>0</v>
      </c>
      <c r="DD6" s="33">
        <f>IF($EB6="","",SUMIFS(Контрагенты!$F:$F,Контрагенты!$I:$I,"Аренда транспорта (OPEX)",Контрагенты!$C:$C,$EB6,Контрагенты!$E:$E,$EC6,Контрагенты!$B:$B,DD$2))</f>
        <v>0</v>
      </c>
      <c r="DE6" s="33">
        <f>IF($EB6="","",SUMIFS(Контрагенты!$F:$F,Контрагенты!$I:$I,"Аренда транспорта (OPEX)",Контрагенты!$C:$C,$EB6,Контрагенты!$E:$E,$EC6,Контрагенты!$B:$B,DE$2))</f>
        <v>0</v>
      </c>
      <c r="DF6" s="33">
        <f>IF($EB6="","",SUMIFS(Контрагенты!$F:$F,Контрагенты!$I:$I,"Аренда транспорта (OPEX)",Контрагенты!$C:$C,$EB6,Контрагенты!$E:$E,$EC6,Контрагенты!$B:$B,DF$2))</f>
        <v>0</v>
      </c>
      <c r="DG6" s="33">
        <f>IF($EB6="","",SUMIFS(Контрагенты!$F:$F,Контрагенты!$I:$I,"Аренда транспорта (OPEX)",Контрагенты!$C:$C,$EB6,Контрагенты!$E:$E,$EC6,Контрагенты!$B:$B,DG$2))</f>
        <v>0</v>
      </c>
      <c r="DH6" s="33">
        <f>IF($EB6="","",SUMIFS(Контрагенты!$F:$F,Контрагенты!$I:$I,"Аренда транспорта (OPEX)",Контрагенты!$C:$C,$EB6,Контрагенты!$E:$E,$EC6,Контрагенты!$B:$B,DH$2))</f>
        <v>0</v>
      </c>
      <c r="DI6" s="33">
        <f>IF($EB6="","",SUMIFS(Контрагенты!$F:$F,Контрагенты!$I:$I,"Аренда транспорта (OPEX)",Контрагенты!$C:$C,$EB6,Контрагенты!$E:$E,$EC6,Контрагенты!$B:$B,DI$2))</f>
        <v>0</v>
      </c>
      <c r="DJ6" s="33">
        <f>IF($EB6="","",SUMIFS(Контрагенты!$F:$F,Контрагенты!$I:$I,"Аренда транспорта (OPEX)",Контрагенты!$C:$C,$EB6,Контрагенты!$E:$E,$EC6,Контрагенты!$B:$B,DJ$2))</f>
        <v>0</v>
      </c>
      <c r="DK6" s="33">
        <f>IF($EB6="","",SUMIFS(Контрагенты!$F:$F,Контрагенты!$I:$I,"Аренда транспорта (OPEX)",Контрагенты!$C:$C,$EB6,Контрагенты!$E:$E,$EC6,Контрагенты!$B:$B,DK$2))</f>
        <v>0</v>
      </c>
      <c r="DL6" s="33">
        <f>IF($EB6="","",SUMIFS(Контрагенты!$F:$F,Контрагенты!$I:$I,"Аренда транспорта (OPEX)",Контрагенты!$C:$C,$EB6,Контрагенты!$E:$E,$EC6,Контрагенты!$B:$B,DL$2))</f>
        <v>0</v>
      </c>
      <c r="DM6" s="33">
        <f>IF($EB6="","",SUMIFS(Контрагенты!$F:$F,Контрагенты!$I:$I,"Аренда транспорта (OPEX)",Контрагенты!$C:$C,$EB6,Контрагенты!$E:$E,$EC6,Контрагенты!$B:$B,DM$2))</f>
        <v>0</v>
      </c>
      <c r="DN6" s="33">
        <f>IF($EB6="","",SUMIFS(Контрагенты!$F:$F,Контрагенты!$I:$I,"Аренда транспорта (OPEX)",Контрагенты!$C:$C,$EB6,Контрагенты!$E:$E,$EC6,Контрагенты!$B:$B,DN$2))</f>
        <v>0</v>
      </c>
      <c r="DO6" s="33">
        <f>IF($EB6="","",SUMIFS(Контрагенты!$F:$F,Контрагенты!$I:$I,"Аренда транспорта (OPEX)",Контрагенты!$C:$C,$EB6,Контрагенты!$E:$E,$EC6,Контрагенты!$B:$B,DO$2))</f>
        <v>0</v>
      </c>
      <c r="DP6" s="33">
        <f>IF($EB6="","",SUMIFS(Контрагенты!$F:$F,Контрагенты!$I:$I,"Аренда транспорта (OPEX)",Контрагенты!$C:$C,$EB6,Контрагенты!$E:$E,$EC6,Контрагенты!$B:$B,DP$2))</f>
        <v>0</v>
      </c>
      <c r="DQ6" s="33">
        <f>IF($EB6="","",SUMIFS(Контрагенты!$F:$F,Контрагенты!$I:$I,"Аренда транспорта (OPEX)",Контрагенты!$C:$C,$EB6,Контрагенты!$E:$E,$EC6,Контрагенты!$B:$B,DQ$2))</f>
        <v>0</v>
      </c>
      <c r="DR6" s="33">
        <f>IF($EB6="","",SUMIFS(Контрагенты!$F:$F,Контрагенты!$I:$I,"Аренда транспорта (OPEX)",Контрагенты!$C:$C,$EB6,Контрагенты!$E:$E,$EC6,Контрагенты!$B:$B,DR$2))</f>
        <v>0</v>
      </c>
      <c r="DS6" s="33">
        <f>IF($EB6="","",SUMIFS(Контрагенты!$F:$F,Контрагенты!$I:$I,"Аренда транспорта (OPEX)",Контрагенты!$C:$C,$EB6,Контрагенты!$E:$E,$EC6,Контрагенты!$B:$B,DS$2))</f>
        <v>0</v>
      </c>
      <c r="DT6" s="33">
        <f>IF($EB6="","",SUMIFS(Контрагенты!$F:$F,Контрагенты!$I:$I,"Аренда транспорта (OPEX)",Контрагенты!$C:$C,$EB6,Контрагенты!$E:$E,$EC6,Контрагенты!$B:$B,DT$2))</f>
        <v>0</v>
      </c>
      <c r="DU6" s="33">
        <f>IF($EB6="","",SUMIFS(Контрагенты!$F:$F,Контрагенты!$I:$I,"Аренда транспорта (OPEX)",Контрагенты!$C:$C,$EB6,Контрагенты!$E:$E,$EC6,Контрагенты!$B:$B,DU$2))</f>
        <v>0</v>
      </c>
      <c r="DV6" s="33">
        <f>IF($EB6="","",SUMIFS(Контрагенты!$F:$F,Контрагенты!$I:$I,"Аренда транспорта (OPEX)",Контрагенты!$C:$C,$EB6,Контрагенты!$E:$E,$EC6,Контрагенты!$B:$B,DV$2))</f>
        <v>0</v>
      </c>
      <c r="DW6" s="33">
        <f>IF($EB6="","",SUMIFS(Контрагенты!$F:$F,Контрагенты!$I:$I,"Аренда транспорта (OPEX)",Контрагенты!$C:$C,$EB6,Контрагенты!$E:$E,$EC6,Контрагенты!$B:$B,DW$2))</f>
        <v>0</v>
      </c>
      <c r="DX6" s="33">
        <f>IF($EB6="","",SUMIFS(Контрагенты!$F:$F,Контрагенты!$I:$I,"Аренда транспорта (OPEX)",Контрагенты!$C:$C,$EB6,Контрагенты!$E:$E,$EC6,Контрагенты!$B:$B,DX$2))</f>
        <v>0</v>
      </c>
      <c r="DY6" s="33">
        <f>IF($EB6="","",SUMIFS(Контрагенты!$F:$F,Контрагенты!$I:$I,"Аренда транспорта (OPEX)",Контрагенты!$C:$C,$EB6,Контрагенты!$E:$E,$EC6,Контрагенты!$B:$B,DY$2))</f>
        <v>0</v>
      </c>
      <c r="DZ6" s="33">
        <f>IF($EB6="","",SUMIFS(Контрагенты!$F:$F,Контрагенты!$I:$I,"Аренда транспорта (OPEX)",Контрагенты!$C:$C,$EB6,Контрагенты!$E:$E,$EC6,Контрагенты!$B:$B,DZ$2))</f>
        <v>0</v>
      </c>
      <c r="EB6" s="33" t="s">
        <v>292</v>
      </c>
      <c r="EC6" s="33" t="s">
        <v>293</v>
      </c>
    </row>
    <row r="7" spans="1:133" s="33" customFormat="1">
      <c r="H7" s="34" t="str">
        <f t="shared" ref="H7:H67" si="7">IF(A7="","",SUM(I7:DZ7))</f>
        <v/>
      </c>
    </row>
    <row r="8" spans="1:133" s="33" customFormat="1">
      <c r="H8" s="34" t="str">
        <f t="shared" si="7"/>
        <v/>
      </c>
    </row>
    <row r="9" spans="1:133" s="33" customFormat="1">
      <c r="H9" s="34" t="str">
        <f t="shared" si="7"/>
        <v/>
      </c>
    </row>
    <row r="10" spans="1:133" s="33" customFormat="1">
      <c r="H10" s="34" t="str">
        <f t="shared" si="7"/>
        <v/>
      </c>
    </row>
    <row r="11" spans="1:133" s="33" customFormat="1">
      <c r="H11" s="34" t="str">
        <f t="shared" si="7"/>
        <v/>
      </c>
    </row>
    <row r="12" spans="1:133" s="33" customFormat="1">
      <c r="H12" s="34" t="str">
        <f t="shared" si="7"/>
        <v/>
      </c>
    </row>
    <row r="13" spans="1:133" s="33" customFormat="1">
      <c r="H13" s="34" t="str">
        <f t="shared" si="7"/>
        <v/>
      </c>
    </row>
    <row r="14" spans="1:133" s="33" customFormat="1">
      <c r="H14" s="34" t="str">
        <f t="shared" si="7"/>
        <v/>
      </c>
    </row>
    <row r="15" spans="1:133" s="33" customFormat="1">
      <c r="H15" s="34" t="str">
        <f t="shared" si="7"/>
        <v/>
      </c>
    </row>
    <row r="16" spans="1:133" s="33" customFormat="1">
      <c r="H16" s="34" t="str">
        <f t="shared" si="7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7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7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7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7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7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7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7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7"/>
        <v/>
      </c>
    </row>
    <row r="25" spans="1:38">
      <c r="H25" s="34" t="str">
        <f t="shared" si="7"/>
        <v/>
      </c>
    </row>
    <row r="26" spans="1:38">
      <c r="H26" s="34" t="str">
        <f t="shared" si="7"/>
        <v/>
      </c>
    </row>
    <row r="27" spans="1:38">
      <c r="H27" s="34" t="str">
        <f t="shared" si="7"/>
        <v/>
      </c>
    </row>
    <row r="28" spans="1:38">
      <c r="H28" s="34" t="str">
        <f t="shared" si="7"/>
        <v/>
      </c>
    </row>
    <row r="29" spans="1:38">
      <c r="H29" s="34" t="str">
        <f t="shared" si="7"/>
        <v/>
      </c>
    </row>
    <row r="30" spans="1:38">
      <c r="H30" s="34" t="str">
        <f t="shared" si="7"/>
        <v/>
      </c>
    </row>
    <row r="31" spans="1:38">
      <c r="H31" s="34" t="str">
        <f t="shared" si="7"/>
        <v/>
      </c>
    </row>
    <row r="32" spans="1:38">
      <c r="H32" s="34" t="str">
        <f t="shared" si="7"/>
        <v/>
      </c>
    </row>
    <row r="33" spans="8:8">
      <c r="H33" s="34" t="str">
        <f t="shared" si="7"/>
        <v/>
      </c>
    </row>
    <row r="34" spans="8:8">
      <c r="H34" s="34" t="str">
        <f t="shared" si="7"/>
        <v/>
      </c>
    </row>
    <row r="35" spans="8:8">
      <c r="H35" s="34" t="str">
        <f t="shared" si="7"/>
        <v/>
      </c>
    </row>
    <row r="36" spans="8:8">
      <c r="H36" s="34" t="str">
        <f t="shared" si="7"/>
        <v/>
      </c>
    </row>
    <row r="37" spans="8:8">
      <c r="H37" s="34" t="str">
        <f t="shared" si="7"/>
        <v/>
      </c>
    </row>
    <row r="38" spans="8:8">
      <c r="H38" s="34" t="str">
        <f t="shared" si="7"/>
        <v/>
      </c>
    </row>
    <row r="39" spans="8:8">
      <c r="H39" s="34" t="str">
        <f t="shared" si="7"/>
        <v/>
      </c>
    </row>
    <row r="40" spans="8:8">
      <c r="H40" s="34" t="str">
        <f t="shared" si="7"/>
        <v/>
      </c>
    </row>
    <row r="41" spans="8:8">
      <c r="H41" s="34" t="str">
        <f t="shared" si="7"/>
        <v/>
      </c>
    </row>
    <row r="42" spans="8:8">
      <c r="H42" s="34" t="str">
        <f t="shared" si="7"/>
        <v/>
      </c>
    </row>
    <row r="43" spans="8:8">
      <c r="H43" s="34" t="str">
        <f t="shared" si="7"/>
        <v/>
      </c>
    </row>
    <row r="44" spans="8:8">
      <c r="H44" s="34" t="str">
        <f t="shared" si="7"/>
        <v/>
      </c>
    </row>
    <row r="45" spans="8:8">
      <c r="H45" s="34" t="str">
        <f t="shared" si="7"/>
        <v/>
      </c>
    </row>
    <row r="46" spans="8:8">
      <c r="H46" s="34" t="str">
        <f t="shared" si="7"/>
        <v/>
      </c>
    </row>
    <row r="47" spans="8:8">
      <c r="H47" s="34" t="str">
        <f t="shared" si="7"/>
        <v/>
      </c>
    </row>
    <row r="48" spans="8:8">
      <c r="H48" s="34" t="str">
        <f t="shared" si="7"/>
        <v/>
      </c>
    </row>
    <row r="49" spans="8:8">
      <c r="H49" s="34" t="str">
        <f t="shared" si="7"/>
        <v/>
      </c>
    </row>
    <row r="50" spans="8:8">
      <c r="H50" s="34" t="str">
        <f t="shared" si="7"/>
        <v/>
      </c>
    </row>
    <row r="51" spans="8:8">
      <c r="H51" s="34" t="str">
        <f t="shared" si="7"/>
        <v/>
      </c>
    </row>
    <row r="52" spans="8:8">
      <c r="H52" s="34" t="str">
        <f t="shared" si="7"/>
        <v/>
      </c>
    </row>
    <row r="53" spans="8:8">
      <c r="H53" s="34" t="str">
        <f t="shared" si="7"/>
        <v/>
      </c>
    </row>
    <row r="54" spans="8:8">
      <c r="H54" s="34" t="str">
        <f t="shared" si="7"/>
        <v/>
      </c>
    </row>
    <row r="55" spans="8:8">
      <c r="H55" s="34" t="str">
        <f t="shared" si="7"/>
        <v/>
      </c>
    </row>
    <row r="56" spans="8:8">
      <c r="H56" s="34" t="str">
        <f t="shared" si="7"/>
        <v/>
      </c>
    </row>
    <row r="57" spans="8:8">
      <c r="H57" s="34" t="str">
        <f t="shared" si="7"/>
        <v/>
      </c>
    </row>
    <row r="58" spans="8:8">
      <c r="H58" s="34" t="str">
        <f t="shared" si="7"/>
        <v/>
      </c>
    </row>
    <row r="59" spans="8:8">
      <c r="H59" s="34" t="str">
        <f t="shared" si="7"/>
        <v/>
      </c>
    </row>
    <row r="60" spans="8:8">
      <c r="H60" s="34" t="str">
        <f t="shared" si="7"/>
        <v/>
      </c>
    </row>
    <row r="61" spans="8:8">
      <c r="H61" s="34" t="str">
        <f t="shared" si="7"/>
        <v/>
      </c>
    </row>
    <row r="62" spans="8:8">
      <c r="H62" s="34" t="str">
        <f t="shared" si="7"/>
        <v/>
      </c>
    </row>
    <row r="63" spans="8:8">
      <c r="H63" s="34" t="str">
        <f t="shared" si="7"/>
        <v/>
      </c>
    </row>
    <row r="64" spans="8:8">
      <c r="H64" s="34" t="str">
        <f t="shared" si="7"/>
        <v/>
      </c>
    </row>
    <row r="65" spans="8:8">
      <c r="H65" s="34" t="str">
        <f t="shared" si="7"/>
        <v/>
      </c>
    </row>
    <row r="66" spans="8:8">
      <c r="H66" s="34" t="str">
        <f t="shared" si="7"/>
        <v/>
      </c>
    </row>
    <row r="67" spans="8:8">
      <c r="H67" s="34" t="str">
        <f t="shared" si="7"/>
        <v/>
      </c>
    </row>
    <row r="68" spans="8:8">
      <c r="H68" s="34" t="str">
        <f t="shared" ref="H68:H131" si="8">IF(A68="","",SUM(I68:DZ68))</f>
        <v/>
      </c>
    </row>
    <row r="69" spans="8:8">
      <c r="H69" s="34" t="str">
        <f t="shared" si="8"/>
        <v/>
      </c>
    </row>
    <row r="70" spans="8:8">
      <c r="H70" s="34" t="str">
        <f t="shared" si="8"/>
        <v/>
      </c>
    </row>
    <row r="71" spans="8:8">
      <c r="H71" s="34" t="str">
        <f t="shared" si="8"/>
        <v/>
      </c>
    </row>
    <row r="72" spans="8:8">
      <c r="H72" s="34" t="str">
        <f t="shared" si="8"/>
        <v/>
      </c>
    </row>
    <row r="73" spans="8:8">
      <c r="H73" s="34" t="str">
        <f t="shared" si="8"/>
        <v/>
      </c>
    </row>
    <row r="74" spans="8:8">
      <c r="H74" s="34" t="str">
        <f t="shared" si="8"/>
        <v/>
      </c>
    </row>
    <row r="75" spans="8:8">
      <c r="H75" s="34" t="str">
        <f t="shared" si="8"/>
        <v/>
      </c>
    </row>
    <row r="76" spans="8:8">
      <c r="H76" s="34" t="str">
        <f t="shared" si="8"/>
        <v/>
      </c>
    </row>
    <row r="77" spans="8:8">
      <c r="H77" s="34" t="str">
        <f t="shared" si="8"/>
        <v/>
      </c>
    </row>
    <row r="78" spans="8:8">
      <c r="H78" s="34" t="str">
        <f t="shared" si="8"/>
        <v/>
      </c>
    </row>
    <row r="79" spans="8:8">
      <c r="H79" s="34" t="str">
        <f t="shared" si="8"/>
        <v/>
      </c>
    </row>
    <row r="80" spans="8:8">
      <c r="H80" s="34" t="str">
        <f t="shared" si="8"/>
        <v/>
      </c>
    </row>
    <row r="81" spans="8:8">
      <c r="H81" s="34" t="str">
        <f t="shared" si="8"/>
        <v/>
      </c>
    </row>
    <row r="82" spans="8:8">
      <c r="H82" s="34" t="str">
        <f t="shared" si="8"/>
        <v/>
      </c>
    </row>
    <row r="83" spans="8:8">
      <c r="H83" s="34" t="str">
        <f t="shared" si="8"/>
        <v/>
      </c>
    </row>
    <row r="84" spans="8:8">
      <c r="H84" s="34" t="str">
        <f t="shared" si="8"/>
        <v/>
      </c>
    </row>
    <row r="85" spans="8:8">
      <c r="H85" s="34" t="str">
        <f t="shared" si="8"/>
        <v/>
      </c>
    </row>
    <row r="86" spans="8:8">
      <c r="H86" s="34" t="str">
        <f t="shared" si="8"/>
        <v/>
      </c>
    </row>
    <row r="87" spans="8:8">
      <c r="H87" s="34" t="str">
        <f t="shared" si="8"/>
        <v/>
      </c>
    </row>
    <row r="88" spans="8:8">
      <c r="H88" s="34" t="str">
        <f t="shared" si="8"/>
        <v/>
      </c>
    </row>
    <row r="89" spans="8:8">
      <c r="H89" s="34" t="str">
        <f t="shared" si="8"/>
        <v/>
      </c>
    </row>
    <row r="90" spans="8:8">
      <c r="H90" s="34" t="str">
        <f t="shared" si="8"/>
        <v/>
      </c>
    </row>
    <row r="91" spans="8:8">
      <c r="H91" s="34" t="str">
        <f t="shared" si="8"/>
        <v/>
      </c>
    </row>
    <row r="92" spans="8:8">
      <c r="H92" s="34" t="str">
        <f t="shared" si="8"/>
        <v/>
      </c>
    </row>
    <row r="93" spans="8:8">
      <c r="H93" s="34" t="str">
        <f t="shared" si="8"/>
        <v/>
      </c>
    </row>
    <row r="94" spans="8:8">
      <c r="H94" s="34" t="str">
        <f t="shared" si="8"/>
        <v/>
      </c>
    </row>
    <row r="95" spans="8:8">
      <c r="H95" s="34" t="str">
        <f t="shared" si="8"/>
        <v/>
      </c>
    </row>
    <row r="96" spans="8:8">
      <c r="H96" s="34" t="str">
        <f t="shared" si="8"/>
        <v/>
      </c>
    </row>
    <row r="97" spans="8:8">
      <c r="H97" s="34" t="str">
        <f t="shared" si="8"/>
        <v/>
      </c>
    </row>
    <row r="98" spans="8:8">
      <c r="H98" s="34" t="str">
        <f t="shared" si="8"/>
        <v/>
      </c>
    </row>
    <row r="99" spans="8:8">
      <c r="H99" s="34" t="str">
        <f t="shared" si="8"/>
        <v/>
      </c>
    </row>
    <row r="100" spans="8:8">
      <c r="H100" s="34" t="str">
        <f t="shared" si="8"/>
        <v/>
      </c>
    </row>
    <row r="101" spans="8:8">
      <c r="H101" s="34" t="str">
        <f t="shared" si="8"/>
        <v/>
      </c>
    </row>
    <row r="102" spans="8:8">
      <c r="H102" s="34" t="str">
        <f t="shared" si="8"/>
        <v/>
      </c>
    </row>
    <row r="103" spans="8:8">
      <c r="H103" s="34" t="str">
        <f t="shared" si="8"/>
        <v/>
      </c>
    </row>
    <row r="104" spans="8:8">
      <c r="H104" s="34" t="str">
        <f t="shared" si="8"/>
        <v/>
      </c>
    </row>
    <row r="105" spans="8:8">
      <c r="H105" s="34" t="str">
        <f t="shared" si="8"/>
        <v/>
      </c>
    </row>
    <row r="106" spans="8:8">
      <c r="H106" s="34" t="str">
        <f t="shared" si="8"/>
        <v/>
      </c>
    </row>
    <row r="107" spans="8:8">
      <c r="H107" s="34" t="str">
        <f t="shared" si="8"/>
        <v/>
      </c>
    </row>
    <row r="108" spans="8:8">
      <c r="H108" s="34" t="str">
        <f t="shared" si="8"/>
        <v/>
      </c>
    </row>
    <row r="109" spans="8:8">
      <c r="H109" s="34" t="str">
        <f t="shared" si="8"/>
        <v/>
      </c>
    </row>
    <row r="110" spans="8:8">
      <c r="H110" s="34" t="str">
        <f t="shared" si="8"/>
        <v/>
      </c>
    </row>
    <row r="111" spans="8:8">
      <c r="H111" s="34" t="str">
        <f t="shared" si="8"/>
        <v/>
      </c>
    </row>
    <row r="112" spans="8:8">
      <c r="H112" s="34" t="str">
        <f t="shared" si="8"/>
        <v/>
      </c>
    </row>
    <row r="113" spans="8:8">
      <c r="H113" s="34" t="str">
        <f t="shared" si="8"/>
        <v/>
      </c>
    </row>
    <row r="114" spans="8:8">
      <c r="H114" s="34" t="str">
        <f t="shared" si="8"/>
        <v/>
      </c>
    </row>
    <row r="115" spans="8:8">
      <c r="H115" s="34" t="str">
        <f t="shared" si="8"/>
        <v/>
      </c>
    </row>
    <row r="116" spans="8:8">
      <c r="H116" s="34" t="str">
        <f t="shared" si="8"/>
        <v/>
      </c>
    </row>
    <row r="117" spans="8:8">
      <c r="H117" s="34" t="str">
        <f t="shared" si="8"/>
        <v/>
      </c>
    </row>
    <row r="118" spans="8:8">
      <c r="H118" s="34" t="str">
        <f t="shared" si="8"/>
        <v/>
      </c>
    </row>
    <row r="119" spans="8:8">
      <c r="H119" s="34" t="str">
        <f t="shared" si="8"/>
        <v/>
      </c>
    </row>
    <row r="120" spans="8:8">
      <c r="H120" s="34" t="str">
        <f t="shared" si="8"/>
        <v/>
      </c>
    </row>
    <row r="121" spans="8:8">
      <c r="H121" s="34" t="str">
        <f t="shared" si="8"/>
        <v/>
      </c>
    </row>
    <row r="122" spans="8:8">
      <c r="H122" s="34" t="str">
        <f t="shared" si="8"/>
        <v/>
      </c>
    </row>
    <row r="123" spans="8:8">
      <c r="H123" s="34" t="str">
        <f t="shared" si="8"/>
        <v/>
      </c>
    </row>
    <row r="124" spans="8:8">
      <c r="H124" s="34" t="str">
        <f t="shared" si="8"/>
        <v/>
      </c>
    </row>
    <row r="125" spans="8:8">
      <c r="H125" s="34" t="str">
        <f t="shared" si="8"/>
        <v/>
      </c>
    </row>
    <row r="126" spans="8:8">
      <c r="H126" s="34" t="str">
        <f t="shared" si="8"/>
        <v/>
      </c>
    </row>
    <row r="127" spans="8:8">
      <c r="H127" s="34" t="str">
        <f t="shared" si="8"/>
        <v/>
      </c>
    </row>
    <row r="128" spans="8:8">
      <c r="H128" s="34" t="str">
        <f t="shared" si="8"/>
        <v/>
      </c>
    </row>
    <row r="129" spans="8:8">
      <c r="H129" s="34" t="str">
        <f t="shared" si="8"/>
        <v/>
      </c>
    </row>
    <row r="130" spans="8:8">
      <c r="H130" s="34" t="str">
        <f t="shared" si="8"/>
        <v/>
      </c>
    </row>
    <row r="131" spans="8:8">
      <c r="H131" s="34" t="str">
        <f t="shared" si="8"/>
        <v/>
      </c>
    </row>
    <row r="132" spans="8:8">
      <c r="H132" s="34" t="str">
        <f t="shared" ref="H132:H195" si="9">IF(A132="","",SUM(I132:DZ132))</f>
        <v/>
      </c>
    </row>
    <row r="133" spans="8:8">
      <c r="H133" s="34" t="str">
        <f t="shared" si="9"/>
        <v/>
      </c>
    </row>
    <row r="134" spans="8:8">
      <c r="H134" s="34" t="str">
        <f t="shared" si="9"/>
        <v/>
      </c>
    </row>
    <row r="135" spans="8:8">
      <c r="H135" s="34" t="str">
        <f t="shared" si="9"/>
        <v/>
      </c>
    </row>
    <row r="136" spans="8:8">
      <c r="H136" s="34" t="str">
        <f t="shared" si="9"/>
        <v/>
      </c>
    </row>
    <row r="137" spans="8:8">
      <c r="H137" s="34" t="str">
        <f t="shared" si="9"/>
        <v/>
      </c>
    </row>
    <row r="138" spans="8:8">
      <c r="H138" s="34" t="str">
        <f t="shared" si="9"/>
        <v/>
      </c>
    </row>
    <row r="139" spans="8:8">
      <c r="H139" s="34" t="str">
        <f t="shared" si="9"/>
        <v/>
      </c>
    </row>
    <row r="140" spans="8:8">
      <c r="H140" s="34" t="str">
        <f t="shared" si="9"/>
        <v/>
      </c>
    </row>
    <row r="141" spans="8:8">
      <c r="H141" s="34" t="str">
        <f t="shared" si="9"/>
        <v/>
      </c>
    </row>
    <row r="142" spans="8:8">
      <c r="H142" s="34" t="str">
        <f t="shared" si="9"/>
        <v/>
      </c>
    </row>
    <row r="143" spans="8:8">
      <c r="H143" s="34" t="str">
        <f t="shared" si="9"/>
        <v/>
      </c>
    </row>
    <row r="144" spans="8:8">
      <c r="H144" s="34" t="str">
        <f t="shared" si="9"/>
        <v/>
      </c>
    </row>
    <row r="145" spans="8:8">
      <c r="H145" s="34" t="str">
        <f t="shared" si="9"/>
        <v/>
      </c>
    </row>
    <row r="146" spans="8:8">
      <c r="H146" s="34" t="str">
        <f t="shared" si="9"/>
        <v/>
      </c>
    </row>
    <row r="147" spans="8:8">
      <c r="H147" s="34" t="str">
        <f t="shared" si="9"/>
        <v/>
      </c>
    </row>
    <row r="148" spans="8:8">
      <c r="H148" s="34" t="str">
        <f t="shared" si="9"/>
        <v/>
      </c>
    </row>
    <row r="149" spans="8:8">
      <c r="H149" s="34" t="str">
        <f t="shared" si="9"/>
        <v/>
      </c>
    </row>
    <row r="150" spans="8:8">
      <c r="H150" s="34" t="str">
        <f t="shared" si="9"/>
        <v/>
      </c>
    </row>
    <row r="151" spans="8:8">
      <c r="H151" s="34" t="str">
        <f t="shared" si="9"/>
        <v/>
      </c>
    </row>
    <row r="152" spans="8:8">
      <c r="H152" s="34" t="str">
        <f t="shared" si="9"/>
        <v/>
      </c>
    </row>
    <row r="153" spans="8:8">
      <c r="H153" s="34" t="str">
        <f t="shared" si="9"/>
        <v/>
      </c>
    </row>
    <row r="154" spans="8:8">
      <c r="H154" s="34" t="str">
        <f t="shared" si="9"/>
        <v/>
      </c>
    </row>
    <row r="155" spans="8:8">
      <c r="H155" s="34" t="str">
        <f t="shared" si="9"/>
        <v/>
      </c>
    </row>
    <row r="156" spans="8:8">
      <c r="H156" s="34" t="str">
        <f t="shared" si="9"/>
        <v/>
      </c>
    </row>
    <row r="157" spans="8:8">
      <c r="H157" s="34" t="str">
        <f t="shared" si="9"/>
        <v/>
      </c>
    </row>
    <row r="158" spans="8:8">
      <c r="H158" s="34" t="str">
        <f t="shared" si="9"/>
        <v/>
      </c>
    </row>
    <row r="159" spans="8:8">
      <c r="H159" s="34" t="str">
        <f t="shared" si="9"/>
        <v/>
      </c>
    </row>
    <row r="160" spans="8:8">
      <c r="H160" s="34" t="str">
        <f t="shared" si="9"/>
        <v/>
      </c>
    </row>
    <row r="161" spans="8:8">
      <c r="H161" s="34" t="str">
        <f t="shared" si="9"/>
        <v/>
      </c>
    </row>
    <row r="162" spans="8:8">
      <c r="H162" s="34" t="str">
        <f t="shared" si="9"/>
        <v/>
      </c>
    </row>
    <row r="163" spans="8:8">
      <c r="H163" s="34" t="str">
        <f t="shared" si="9"/>
        <v/>
      </c>
    </row>
    <row r="164" spans="8:8">
      <c r="H164" s="34" t="str">
        <f t="shared" si="9"/>
        <v/>
      </c>
    </row>
    <row r="165" spans="8:8">
      <c r="H165" s="34" t="str">
        <f t="shared" si="9"/>
        <v/>
      </c>
    </row>
    <row r="166" spans="8:8">
      <c r="H166" s="34" t="str">
        <f t="shared" si="9"/>
        <v/>
      </c>
    </row>
    <row r="167" spans="8:8">
      <c r="H167" s="34" t="str">
        <f t="shared" si="9"/>
        <v/>
      </c>
    </row>
    <row r="168" spans="8:8">
      <c r="H168" s="34" t="str">
        <f t="shared" si="9"/>
        <v/>
      </c>
    </row>
    <row r="169" spans="8:8">
      <c r="H169" s="34" t="str">
        <f t="shared" si="9"/>
        <v/>
      </c>
    </row>
    <row r="170" spans="8:8">
      <c r="H170" s="34" t="str">
        <f t="shared" si="9"/>
        <v/>
      </c>
    </row>
    <row r="171" spans="8:8">
      <c r="H171" s="34" t="str">
        <f t="shared" si="9"/>
        <v/>
      </c>
    </row>
    <row r="172" spans="8:8">
      <c r="H172" s="34" t="str">
        <f t="shared" si="9"/>
        <v/>
      </c>
    </row>
    <row r="173" spans="8:8">
      <c r="H173" s="34" t="str">
        <f t="shared" si="9"/>
        <v/>
      </c>
    </row>
    <row r="174" spans="8:8">
      <c r="H174" s="34" t="str">
        <f t="shared" si="9"/>
        <v/>
      </c>
    </row>
    <row r="175" spans="8:8">
      <c r="H175" s="34" t="str">
        <f t="shared" si="9"/>
        <v/>
      </c>
    </row>
    <row r="176" spans="8:8">
      <c r="H176" s="34" t="str">
        <f t="shared" si="9"/>
        <v/>
      </c>
    </row>
    <row r="177" spans="8:8">
      <c r="H177" s="34" t="str">
        <f t="shared" si="9"/>
        <v/>
      </c>
    </row>
    <row r="178" spans="8:8">
      <c r="H178" s="34" t="str">
        <f t="shared" si="9"/>
        <v/>
      </c>
    </row>
    <row r="179" spans="8:8">
      <c r="H179" s="34" t="str">
        <f t="shared" si="9"/>
        <v/>
      </c>
    </row>
    <row r="180" spans="8:8">
      <c r="H180" s="34" t="str">
        <f t="shared" si="9"/>
        <v/>
      </c>
    </row>
    <row r="181" spans="8:8">
      <c r="H181" s="34" t="str">
        <f t="shared" si="9"/>
        <v/>
      </c>
    </row>
    <row r="182" spans="8:8">
      <c r="H182" s="34" t="str">
        <f t="shared" si="9"/>
        <v/>
      </c>
    </row>
    <row r="183" spans="8:8">
      <c r="H183" s="34" t="str">
        <f t="shared" si="9"/>
        <v/>
      </c>
    </row>
    <row r="184" spans="8:8">
      <c r="H184" s="34" t="str">
        <f t="shared" si="9"/>
        <v/>
      </c>
    </row>
    <row r="185" spans="8:8">
      <c r="H185" s="34" t="str">
        <f t="shared" si="9"/>
        <v/>
      </c>
    </row>
    <row r="186" spans="8:8">
      <c r="H186" s="34" t="str">
        <f t="shared" si="9"/>
        <v/>
      </c>
    </row>
    <row r="187" spans="8:8">
      <c r="H187" s="34" t="str">
        <f t="shared" si="9"/>
        <v/>
      </c>
    </row>
    <row r="188" spans="8:8">
      <c r="H188" s="34" t="str">
        <f t="shared" si="9"/>
        <v/>
      </c>
    </row>
    <row r="189" spans="8:8">
      <c r="H189" s="34" t="str">
        <f t="shared" si="9"/>
        <v/>
      </c>
    </row>
    <row r="190" spans="8:8">
      <c r="H190" s="34" t="str">
        <f t="shared" si="9"/>
        <v/>
      </c>
    </row>
    <row r="191" spans="8:8">
      <c r="H191" s="34" t="str">
        <f t="shared" si="9"/>
        <v/>
      </c>
    </row>
    <row r="192" spans="8:8">
      <c r="H192" s="34" t="str">
        <f t="shared" si="9"/>
        <v/>
      </c>
    </row>
    <row r="193" spans="8:8">
      <c r="H193" s="34" t="str">
        <f t="shared" si="9"/>
        <v/>
      </c>
    </row>
    <row r="194" spans="8:8">
      <c r="H194" s="34" t="str">
        <f t="shared" si="9"/>
        <v/>
      </c>
    </row>
    <row r="195" spans="8:8">
      <c r="H195" s="34" t="str">
        <f t="shared" si="9"/>
        <v/>
      </c>
    </row>
    <row r="196" spans="8:8">
      <c r="H196" s="34" t="str">
        <f t="shared" ref="H196:H259" si="10">IF(A196="","",SUM(I196:DZ196))</f>
        <v/>
      </c>
    </row>
    <row r="197" spans="8:8">
      <c r="H197" s="34" t="str">
        <f t="shared" si="10"/>
        <v/>
      </c>
    </row>
    <row r="198" spans="8:8">
      <c r="H198" s="34" t="str">
        <f t="shared" si="10"/>
        <v/>
      </c>
    </row>
    <row r="199" spans="8:8">
      <c r="H199" s="34" t="str">
        <f t="shared" si="10"/>
        <v/>
      </c>
    </row>
    <row r="200" spans="8:8">
      <c r="H200" s="34" t="str">
        <f t="shared" si="10"/>
        <v/>
      </c>
    </row>
    <row r="201" spans="8:8">
      <c r="H201" s="34" t="str">
        <f t="shared" si="10"/>
        <v/>
      </c>
    </row>
    <row r="202" spans="8:8">
      <c r="H202" s="34" t="str">
        <f t="shared" si="10"/>
        <v/>
      </c>
    </row>
    <row r="203" spans="8:8">
      <c r="H203" s="34" t="str">
        <f t="shared" si="10"/>
        <v/>
      </c>
    </row>
    <row r="204" spans="8:8">
      <c r="H204" s="34" t="str">
        <f t="shared" si="10"/>
        <v/>
      </c>
    </row>
    <row r="205" spans="8:8">
      <c r="H205" s="34" t="str">
        <f t="shared" si="10"/>
        <v/>
      </c>
    </row>
    <row r="206" spans="8:8">
      <c r="H206" s="34" t="str">
        <f t="shared" si="10"/>
        <v/>
      </c>
    </row>
    <row r="207" spans="8:8">
      <c r="H207" s="34" t="str">
        <f t="shared" si="10"/>
        <v/>
      </c>
    </row>
    <row r="208" spans="8:8">
      <c r="H208" s="34" t="str">
        <f t="shared" si="10"/>
        <v/>
      </c>
    </row>
    <row r="209" spans="8:8">
      <c r="H209" s="34" t="str">
        <f t="shared" si="10"/>
        <v/>
      </c>
    </row>
    <row r="210" spans="8:8">
      <c r="H210" s="34" t="str">
        <f t="shared" si="10"/>
        <v/>
      </c>
    </row>
    <row r="211" spans="8:8">
      <c r="H211" s="34" t="str">
        <f t="shared" si="10"/>
        <v/>
      </c>
    </row>
    <row r="212" spans="8:8">
      <c r="H212" s="34" t="str">
        <f t="shared" si="10"/>
        <v/>
      </c>
    </row>
    <row r="213" spans="8:8">
      <c r="H213" s="34" t="str">
        <f t="shared" si="10"/>
        <v/>
      </c>
    </row>
    <row r="214" spans="8:8">
      <c r="H214" s="34" t="str">
        <f t="shared" si="10"/>
        <v/>
      </c>
    </row>
    <row r="215" spans="8:8">
      <c r="H215" s="34" t="str">
        <f t="shared" si="10"/>
        <v/>
      </c>
    </row>
    <row r="216" spans="8:8">
      <c r="H216" s="34" t="str">
        <f t="shared" si="10"/>
        <v/>
      </c>
    </row>
    <row r="217" spans="8:8">
      <c r="H217" s="34" t="str">
        <f t="shared" si="10"/>
        <v/>
      </c>
    </row>
    <row r="218" spans="8:8">
      <c r="H218" s="34" t="str">
        <f t="shared" si="10"/>
        <v/>
      </c>
    </row>
    <row r="219" spans="8:8">
      <c r="H219" s="34" t="str">
        <f t="shared" si="10"/>
        <v/>
      </c>
    </row>
    <row r="220" spans="8:8">
      <c r="H220" s="34" t="str">
        <f t="shared" si="10"/>
        <v/>
      </c>
    </row>
    <row r="221" spans="8:8">
      <c r="H221" s="34" t="str">
        <f t="shared" si="10"/>
        <v/>
      </c>
    </row>
    <row r="222" spans="8:8">
      <c r="H222" s="34" t="str">
        <f t="shared" si="10"/>
        <v/>
      </c>
    </row>
    <row r="223" spans="8:8">
      <c r="H223" s="34" t="str">
        <f t="shared" si="10"/>
        <v/>
      </c>
    </row>
    <row r="224" spans="8:8">
      <c r="H224" s="34" t="str">
        <f t="shared" si="10"/>
        <v/>
      </c>
    </row>
    <row r="225" spans="8:8">
      <c r="H225" s="34" t="str">
        <f t="shared" si="10"/>
        <v/>
      </c>
    </row>
    <row r="226" spans="8:8">
      <c r="H226" s="34" t="str">
        <f t="shared" si="10"/>
        <v/>
      </c>
    </row>
    <row r="227" spans="8:8">
      <c r="H227" s="34" t="str">
        <f t="shared" si="10"/>
        <v/>
      </c>
    </row>
    <row r="228" spans="8:8">
      <c r="H228" s="34" t="str">
        <f t="shared" si="10"/>
        <v/>
      </c>
    </row>
    <row r="229" spans="8:8">
      <c r="H229" s="34" t="str">
        <f t="shared" si="10"/>
        <v/>
      </c>
    </row>
    <row r="230" spans="8:8">
      <c r="H230" s="34" t="str">
        <f t="shared" si="10"/>
        <v/>
      </c>
    </row>
    <row r="231" spans="8:8">
      <c r="H231" s="34" t="str">
        <f t="shared" si="10"/>
        <v/>
      </c>
    </row>
    <row r="232" spans="8:8">
      <c r="H232" s="34" t="str">
        <f t="shared" si="10"/>
        <v/>
      </c>
    </row>
    <row r="233" spans="8:8">
      <c r="H233" s="34" t="str">
        <f t="shared" si="10"/>
        <v/>
      </c>
    </row>
    <row r="234" spans="8:8">
      <c r="H234" s="34" t="str">
        <f t="shared" si="10"/>
        <v/>
      </c>
    </row>
    <row r="235" spans="8:8">
      <c r="H235" s="34" t="str">
        <f t="shared" si="10"/>
        <v/>
      </c>
    </row>
    <row r="236" spans="8:8">
      <c r="H236" s="34" t="str">
        <f t="shared" si="10"/>
        <v/>
      </c>
    </row>
    <row r="237" spans="8:8">
      <c r="H237" s="34" t="str">
        <f t="shared" si="10"/>
        <v/>
      </c>
    </row>
    <row r="238" spans="8:8">
      <c r="H238" s="34" t="str">
        <f t="shared" si="10"/>
        <v/>
      </c>
    </row>
    <row r="239" spans="8:8">
      <c r="H239" s="34" t="str">
        <f t="shared" si="10"/>
        <v/>
      </c>
    </row>
    <row r="240" spans="8:8">
      <c r="H240" s="34" t="str">
        <f t="shared" si="10"/>
        <v/>
      </c>
    </row>
    <row r="241" spans="8:8">
      <c r="H241" s="34" t="str">
        <f t="shared" si="10"/>
        <v/>
      </c>
    </row>
    <row r="242" spans="8:8">
      <c r="H242" s="34" t="str">
        <f t="shared" si="10"/>
        <v/>
      </c>
    </row>
    <row r="243" spans="8:8">
      <c r="H243" s="34" t="str">
        <f t="shared" si="10"/>
        <v/>
      </c>
    </row>
    <row r="244" spans="8:8">
      <c r="H244" s="34" t="str">
        <f t="shared" si="10"/>
        <v/>
      </c>
    </row>
    <row r="245" spans="8:8">
      <c r="H245" s="34" t="str">
        <f t="shared" si="10"/>
        <v/>
      </c>
    </row>
    <row r="246" spans="8:8">
      <c r="H246" s="34" t="str">
        <f t="shared" si="10"/>
        <v/>
      </c>
    </row>
    <row r="247" spans="8:8">
      <c r="H247" s="34" t="str">
        <f t="shared" si="10"/>
        <v/>
      </c>
    </row>
    <row r="248" spans="8:8">
      <c r="H248" s="34" t="str">
        <f t="shared" si="10"/>
        <v/>
      </c>
    </row>
    <row r="249" spans="8:8">
      <c r="H249" s="34" t="str">
        <f t="shared" si="10"/>
        <v/>
      </c>
    </row>
    <row r="250" spans="8:8">
      <c r="H250" s="34" t="str">
        <f t="shared" si="10"/>
        <v/>
      </c>
    </row>
    <row r="251" spans="8:8">
      <c r="H251" s="34" t="str">
        <f t="shared" si="10"/>
        <v/>
      </c>
    </row>
    <row r="252" spans="8:8">
      <c r="H252" s="34" t="str">
        <f t="shared" si="10"/>
        <v/>
      </c>
    </row>
    <row r="253" spans="8:8">
      <c r="H253" s="34" t="str">
        <f t="shared" si="10"/>
        <v/>
      </c>
    </row>
    <row r="254" spans="8:8">
      <c r="H254" s="34" t="str">
        <f t="shared" si="10"/>
        <v/>
      </c>
    </row>
    <row r="255" spans="8:8">
      <c r="H255" s="34" t="str">
        <f t="shared" si="10"/>
        <v/>
      </c>
    </row>
    <row r="256" spans="8:8">
      <c r="H256" s="34" t="str">
        <f t="shared" si="10"/>
        <v/>
      </c>
    </row>
    <row r="257" spans="8:8">
      <c r="H257" s="34" t="str">
        <f t="shared" si="10"/>
        <v/>
      </c>
    </row>
    <row r="258" spans="8:8">
      <c r="H258" s="34" t="str">
        <f t="shared" si="10"/>
        <v/>
      </c>
    </row>
    <row r="259" spans="8:8">
      <c r="H259" s="34" t="str">
        <f t="shared" si="10"/>
        <v/>
      </c>
    </row>
    <row r="260" spans="8:8">
      <c r="H260" s="34" t="str">
        <f t="shared" ref="H260:H323" si="11">IF(A260="","",SUM(I260:DZ260))</f>
        <v/>
      </c>
    </row>
    <row r="261" spans="8:8">
      <c r="H261" s="34" t="str">
        <f t="shared" si="11"/>
        <v/>
      </c>
    </row>
    <row r="262" spans="8:8">
      <c r="H262" s="34" t="str">
        <f t="shared" si="11"/>
        <v/>
      </c>
    </row>
    <row r="263" spans="8:8">
      <c r="H263" s="34" t="str">
        <f t="shared" si="11"/>
        <v/>
      </c>
    </row>
    <row r="264" spans="8:8">
      <c r="H264" s="34" t="str">
        <f t="shared" si="11"/>
        <v/>
      </c>
    </row>
    <row r="265" spans="8:8">
      <c r="H265" s="34" t="str">
        <f t="shared" si="11"/>
        <v/>
      </c>
    </row>
    <row r="266" spans="8:8">
      <c r="H266" s="34" t="str">
        <f t="shared" si="11"/>
        <v/>
      </c>
    </row>
    <row r="267" spans="8:8">
      <c r="H267" s="34" t="str">
        <f t="shared" si="11"/>
        <v/>
      </c>
    </row>
    <row r="268" spans="8:8">
      <c r="H268" s="34" t="str">
        <f t="shared" si="11"/>
        <v/>
      </c>
    </row>
    <row r="269" spans="8:8">
      <c r="H269" s="34" t="str">
        <f t="shared" si="11"/>
        <v/>
      </c>
    </row>
    <row r="270" spans="8:8">
      <c r="H270" s="34" t="str">
        <f t="shared" si="11"/>
        <v/>
      </c>
    </row>
    <row r="271" spans="8:8">
      <c r="H271" s="34" t="str">
        <f t="shared" si="11"/>
        <v/>
      </c>
    </row>
    <row r="272" spans="8:8">
      <c r="H272" s="34" t="str">
        <f t="shared" si="11"/>
        <v/>
      </c>
    </row>
    <row r="273" spans="8:8">
      <c r="H273" s="34" t="str">
        <f t="shared" si="11"/>
        <v/>
      </c>
    </row>
    <row r="274" spans="8:8">
      <c r="H274" s="34" t="str">
        <f t="shared" si="11"/>
        <v/>
      </c>
    </row>
    <row r="275" spans="8:8">
      <c r="H275" s="34" t="str">
        <f t="shared" si="11"/>
        <v/>
      </c>
    </row>
    <row r="276" spans="8:8">
      <c r="H276" s="34" t="str">
        <f t="shared" si="11"/>
        <v/>
      </c>
    </row>
    <row r="277" spans="8:8">
      <c r="H277" s="34" t="str">
        <f t="shared" si="11"/>
        <v/>
      </c>
    </row>
    <row r="278" spans="8:8">
      <c r="H278" s="34" t="str">
        <f t="shared" si="11"/>
        <v/>
      </c>
    </row>
    <row r="279" spans="8:8">
      <c r="H279" s="34" t="str">
        <f t="shared" si="11"/>
        <v/>
      </c>
    </row>
    <row r="280" spans="8:8">
      <c r="H280" s="34" t="str">
        <f t="shared" si="11"/>
        <v/>
      </c>
    </row>
    <row r="281" spans="8:8">
      <c r="H281" s="34" t="str">
        <f t="shared" si="11"/>
        <v/>
      </c>
    </row>
    <row r="282" spans="8:8">
      <c r="H282" s="34" t="str">
        <f t="shared" si="11"/>
        <v/>
      </c>
    </row>
    <row r="283" spans="8:8">
      <c r="H283" s="34" t="str">
        <f t="shared" si="11"/>
        <v/>
      </c>
    </row>
    <row r="284" spans="8:8">
      <c r="H284" s="34" t="str">
        <f t="shared" si="11"/>
        <v/>
      </c>
    </row>
    <row r="285" spans="8:8">
      <c r="H285" s="34" t="str">
        <f t="shared" si="11"/>
        <v/>
      </c>
    </row>
    <row r="286" spans="8:8">
      <c r="H286" s="34" t="str">
        <f t="shared" si="11"/>
        <v/>
      </c>
    </row>
    <row r="287" spans="8:8">
      <c r="H287" s="34" t="str">
        <f t="shared" si="11"/>
        <v/>
      </c>
    </row>
    <row r="288" spans="8:8">
      <c r="H288" s="34" t="str">
        <f t="shared" si="11"/>
        <v/>
      </c>
    </row>
    <row r="289" spans="8:8">
      <c r="H289" s="34" t="str">
        <f t="shared" si="11"/>
        <v/>
      </c>
    </row>
    <row r="290" spans="8:8">
      <c r="H290" s="34" t="str">
        <f t="shared" si="11"/>
        <v/>
      </c>
    </row>
    <row r="291" spans="8:8">
      <c r="H291" s="34" t="str">
        <f t="shared" si="11"/>
        <v/>
      </c>
    </row>
    <row r="292" spans="8:8">
      <c r="H292" s="34" t="str">
        <f t="shared" si="11"/>
        <v/>
      </c>
    </row>
    <row r="293" spans="8:8">
      <c r="H293" s="34" t="str">
        <f t="shared" si="11"/>
        <v/>
      </c>
    </row>
    <row r="294" spans="8:8">
      <c r="H294" s="34" t="str">
        <f t="shared" si="11"/>
        <v/>
      </c>
    </row>
    <row r="295" spans="8:8">
      <c r="H295" s="34" t="str">
        <f t="shared" si="11"/>
        <v/>
      </c>
    </row>
    <row r="296" spans="8:8">
      <c r="H296" s="34" t="str">
        <f t="shared" si="11"/>
        <v/>
      </c>
    </row>
    <row r="297" spans="8:8">
      <c r="H297" s="34" t="str">
        <f t="shared" si="11"/>
        <v/>
      </c>
    </row>
    <row r="298" spans="8:8">
      <c r="H298" s="34" t="str">
        <f t="shared" si="11"/>
        <v/>
      </c>
    </row>
    <row r="299" spans="8:8">
      <c r="H299" s="34" t="str">
        <f t="shared" si="11"/>
        <v/>
      </c>
    </row>
    <row r="300" spans="8:8">
      <c r="H300" s="34" t="str">
        <f t="shared" si="11"/>
        <v/>
      </c>
    </row>
    <row r="301" spans="8:8">
      <c r="H301" s="34" t="str">
        <f t="shared" si="11"/>
        <v/>
      </c>
    </row>
    <row r="302" spans="8:8">
      <c r="H302" s="34" t="str">
        <f t="shared" si="11"/>
        <v/>
      </c>
    </row>
    <row r="303" spans="8:8">
      <c r="H303" s="34" t="str">
        <f t="shared" si="11"/>
        <v/>
      </c>
    </row>
    <row r="304" spans="8:8">
      <c r="H304" s="34" t="str">
        <f t="shared" si="11"/>
        <v/>
      </c>
    </row>
    <row r="305" spans="8:8">
      <c r="H305" s="34" t="str">
        <f t="shared" si="11"/>
        <v/>
      </c>
    </row>
    <row r="306" spans="8:8">
      <c r="H306" s="34" t="str">
        <f t="shared" si="11"/>
        <v/>
      </c>
    </row>
    <row r="307" spans="8:8">
      <c r="H307" s="34" t="str">
        <f t="shared" si="11"/>
        <v/>
      </c>
    </row>
    <row r="308" spans="8:8">
      <c r="H308" s="34" t="str">
        <f t="shared" si="11"/>
        <v/>
      </c>
    </row>
    <row r="309" spans="8:8">
      <c r="H309" s="34" t="str">
        <f t="shared" si="11"/>
        <v/>
      </c>
    </row>
    <row r="310" spans="8:8">
      <c r="H310" s="34" t="str">
        <f t="shared" si="11"/>
        <v/>
      </c>
    </row>
    <row r="311" spans="8:8">
      <c r="H311" s="34" t="str">
        <f t="shared" si="11"/>
        <v/>
      </c>
    </row>
    <row r="312" spans="8:8">
      <c r="H312" s="34" t="str">
        <f t="shared" si="11"/>
        <v/>
      </c>
    </row>
    <row r="313" spans="8:8">
      <c r="H313" s="34" t="str">
        <f t="shared" si="11"/>
        <v/>
      </c>
    </row>
    <row r="314" spans="8:8">
      <c r="H314" s="34" t="str">
        <f t="shared" si="11"/>
        <v/>
      </c>
    </row>
    <row r="315" spans="8:8">
      <c r="H315" s="34" t="str">
        <f t="shared" si="11"/>
        <v/>
      </c>
    </row>
    <row r="316" spans="8:8">
      <c r="H316" s="34" t="str">
        <f t="shared" si="11"/>
        <v/>
      </c>
    </row>
    <row r="317" spans="8:8">
      <c r="H317" s="34" t="str">
        <f t="shared" si="11"/>
        <v/>
      </c>
    </row>
    <row r="318" spans="8:8">
      <c r="H318" s="34" t="str">
        <f t="shared" si="11"/>
        <v/>
      </c>
    </row>
    <row r="319" spans="8:8">
      <c r="H319" s="34" t="str">
        <f t="shared" si="11"/>
        <v/>
      </c>
    </row>
    <row r="320" spans="8:8">
      <c r="H320" s="34" t="str">
        <f t="shared" si="11"/>
        <v/>
      </c>
    </row>
    <row r="321" spans="8:8">
      <c r="H321" s="34" t="str">
        <f t="shared" si="11"/>
        <v/>
      </c>
    </row>
    <row r="322" spans="8:8">
      <c r="H322" s="34" t="str">
        <f t="shared" si="11"/>
        <v/>
      </c>
    </row>
    <row r="323" spans="8:8">
      <c r="H323" s="34" t="str">
        <f t="shared" si="11"/>
        <v/>
      </c>
    </row>
    <row r="324" spans="8:8">
      <c r="H324" s="34" t="str">
        <f t="shared" ref="H324:H387" si="12">IF(A324="","",SUM(I324:DZ324))</f>
        <v/>
      </c>
    </row>
    <row r="325" spans="8:8">
      <c r="H325" s="34" t="str">
        <f t="shared" si="12"/>
        <v/>
      </c>
    </row>
    <row r="326" spans="8:8">
      <c r="H326" s="34" t="str">
        <f t="shared" si="12"/>
        <v/>
      </c>
    </row>
    <row r="327" spans="8:8">
      <c r="H327" s="34" t="str">
        <f t="shared" si="12"/>
        <v/>
      </c>
    </row>
    <row r="328" spans="8:8">
      <c r="H328" s="34" t="str">
        <f t="shared" si="12"/>
        <v/>
      </c>
    </row>
    <row r="329" spans="8:8">
      <c r="H329" s="34" t="str">
        <f t="shared" si="12"/>
        <v/>
      </c>
    </row>
    <row r="330" spans="8:8">
      <c r="H330" s="34" t="str">
        <f t="shared" si="12"/>
        <v/>
      </c>
    </row>
    <row r="331" spans="8:8">
      <c r="H331" s="34" t="str">
        <f t="shared" si="12"/>
        <v/>
      </c>
    </row>
    <row r="332" spans="8:8">
      <c r="H332" s="34" t="str">
        <f t="shared" si="12"/>
        <v/>
      </c>
    </row>
    <row r="333" spans="8:8">
      <c r="H333" s="34" t="str">
        <f t="shared" si="12"/>
        <v/>
      </c>
    </row>
    <row r="334" spans="8:8">
      <c r="H334" s="34" t="str">
        <f t="shared" si="12"/>
        <v/>
      </c>
    </row>
    <row r="335" spans="8:8">
      <c r="H335" s="34" t="str">
        <f t="shared" si="12"/>
        <v/>
      </c>
    </row>
    <row r="336" spans="8:8">
      <c r="H336" s="34" t="str">
        <f t="shared" si="12"/>
        <v/>
      </c>
    </row>
    <row r="337" spans="8:8">
      <c r="H337" s="34" t="str">
        <f t="shared" si="12"/>
        <v/>
      </c>
    </row>
    <row r="338" spans="8:8">
      <c r="H338" s="34" t="str">
        <f t="shared" si="12"/>
        <v/>
      </c>
    </row>
    <row r="339" spans="8:8">
      <c r="H339" s="34" t="str">
        <f t="shared" si="12"/>
        <v/>
      </c>
    </row>
    <row r="340" spans="8:8">
      <c r="H340" s="34" t="str">
        <f t="shared" si="12"/>
        <v/>
      </c>
    </row>
    <row r="341" spans="8:8">
      <c r="H341" s="34" t="str">
        <f t="shared" si="12"/>
        <v/>
      </c>
    </row>
    <row r="342" spans="8:8">
      <c r="H342" s="34" t="str">
        <f t="shared" si="12"/>
        <v/>
      </c>
    </row>
    <row r="343" spans="8:8">
      <c r="H343" s="34" t="str">
        <f t="shared" si="12"/>
        <v/>
      </c>
    </row>
    <row r="344" spans="8:8">
      <c r="H344" s="34" t="str">
        <f t="shared" si="12"/>
        <v/>
      </c>
    </row>
    <row r="345" spans="8:8">
      <c r="H345" s="34" t="str">
        <f t="shared" si="12"/>
        <v/>
      </c>
    </row>
    <row r="346" spans="8:8">
      <c r="H346" s="34" t="str">
        <f t="shared" si="12"/>
        <v/>
      </c>
    </row>
    <row r="347" spans="8:8">
      <c r="H347" s="34" t="str">
        <f t="shared" si="12"/>
        <v/>
      </c>
    </row>
    <row r="348" spans="8:8">
      <c r="H348" s="34" t="str">
        <f t="shared" si="12"/>
        <v/>
      </c>
    </row>
    <row r="349" spans="8:8">
      <c r="H349" s="34" t="str">
        <f t="shared" si="12"/>
        <v/>
      </c>
    </row>
    <row r="350" spans="8:8">
      <c r="H350" s="34" t="str">
        <f t="shared" si="12"/>
        <v/>
      </c>
    </row>
    <row r="351" spans="8:8">
      <c r="H351" s="34" t="str">
        <f t="shared" si="12"/>
        <v/>
      </c>
    </row>
    <row r="352" spans="8:8">
      <c r="H352" s="34" t="str">
        <f t="shared" si="12"/>
        <v/>
      </c>
    </row>
    <row r="353" spans="8:8">
      <c r="H353" s="34" t="str">
        <f t="shared" si="12"/>
        <v/>
      </c>
    </row>
    <row r="354" spans="8:8">
      <c r="H354" s="34" t="str">
        <f t="shared" si="12"/>
        <v/>
      </c>
    </row>
    <row r="355" spans="8:8">
      <c r="H355" s="34" t="str">
        <f t="shared" si="12"/>
        <v/>
      </c>
    </row>
    <row r="356" spans="8:8">
      <c r="H356" s="34" t="str">
        <f t="shared" si="12"/>
        <v/>
      </c>
    </row>
    <row r="357" spans="8:8">
      <c r="H357" s="34" t="str">
        <f t="shared" si="12"/>
        <v/>
      </c>
    </row>
    <row r="358" spans="8:8">
      <c r="H358" s="34" t="str">
        <f t="shared" si="12"/>
        <v/>
      </c>
    </row>
    <row r="359" spans="8:8">
      <c r="H359" s="34" t="str">
        <f t="shared" si="12"/>
        <v/>
      </c>
    </row>
    <row r="360" spans="8:8">
      <c r="H360" s="34" t="str">
        <f t="shared" si="12"/>
        <v/>
      </c>
    </row>
    <row r="361" spans="8:8">
      <c r="H361" s="34" t="str">
        <f t="shared" si="12"/>
        <v/>
      </c>
    </row>
    <row r="362" spans="8:8">
      <c r="H362" s="34" t="str">
        <f t="shared" si="12"/>
        <v/>
      </c>
    </row>
    <row r="363" spans="8:8">
      <c r="H363" s="34" t="str">
        <f t="shared" si="12"/>
        <v/>
      </c>
    </row>
    <row r="364" spans="8:8">
      <c r="H364" s="34" t="str">
        <f t="shared" si="12"/>
        <v/>
      </c>
    </row>
    <row r="365" spans="8:8">
      <c r="H365" s="34" t="str">
        <f t="shared" si="12"/>
        <v/>
      </c>
    </row>
    <row r="366" spans="8:8">
      <c r="H366" s="34" t="str">
        <f t="shared" si="12"/>
        <v/>
      </c>
    </row>
    <row r="367" spans="8:8">
      <c r="H367" s="34" t="str">
        <f t="shared" si="12"/>
        <v/>
      </c>
    </row>
    <row r="368" spans="8:8">
      <c r="H368" s="34" t="str">
        <f t="shared" si="12"/>
        <v/>
      </c>
    </row>
    <row r="369" spans="8:8">
      <c r="H369" s="34" t="str">
        <f t="shared" si="12"/>
        <v/>
      </c>
    </row>
    <row r="370" spans="8:8">
      <c r="H370" s="34" t="str">
        <f t="shared" si="12"/>
        <v/>
      </c>
    </row>
    <row r="371" spans="8:8">
      <c r="H371" s="34" t="str">
        <f t="shared" si="12"/>
        <v/>
      </c>
    </row>
    <row r="372" spans="8:8">
      <c r="H372" s="34" t="str">
        <f t="shared" si="12"/>
        <v/>
      </c>
    </row>
    <row r="373" spans="8:8">
      <c r="H373" s="34" t="str">
        <f t="shared" si="12"/>
        <v/>
      </c>
    </row>
    <row r="374" spans="8:8">
      <c r="H374" s="34" t="str">
        <f t="shared" si="12"/>
        <v/>
      </c>
    </row>
    <row r="375" spans="8:8">
      <c r="H375" s="34" t="str">
        <f t="shared" si="12"/>
        <v/>
      </c>
    </row>
    <row r="376" spans="8:8">
      <c r="H376" s="34" t="str">
        <f t="shared" si="12"/>
        <v/>
      </c>
    </row>
    <row r="377" spans="8:8">
      <c r="H377" s="34" t="str">
        <f t="shared" si="12"/>
        <v/>
      </c>
    </row>
    <row r="378" spans="8:8">
      <c r="H378" s="34" t="str">
        <f t="shared" si="12"/>
        <v/>
      </c>
    </row>
    <row r="379" spans="8:8">
      <c r="H379" s="34" t="str">
        <f t="shared" si="12"/>
        <v/>
      </c>
    </row>
    <row r="380" spans="8:8">
      <c r="H380" s="34" t="str">
        <f t="shared" si="12"/>
        <v/>
      </c>
    </row>
    <row r="381" spans="8:8">
      <c r="H381" s="34" t="str">
        <f t="shared" si="12"/>
        <v/>
      </c>
    </row>
    <row r="382" spans="8:8">
      <c r="H382" s="34" t="str">
        <f t="shared" si="12"/>
        <v/>
      </c>
    </row>
    <row r="383" spans="8:8">
      <c r="H383" s="34" t="str">
        <f t="shared" si="12"/>
        <v/>
      </c>
    </row>
    <row r="384" spans="8:8">
      <c r="H384" s="34" t="str">
        <f t="shared" si="12"/>
        <v/>
      </c>
    </row>
    <row r="385" spans="8:8">
      <c r="H385" s="34" t="str">
        <f t="shared" si="12"/>
        <v/>
      </c>
    </row>
    <row r="386" spans="8:8">
      <c r="H386" s="34" t="str">
        <f t="shared" si="12"/>
        <v/>
      </c>
    </row>
    <row r="387" spans="8:8">
      <c r="H387" s="34" t="str">
        <f t="shared" si="12"/>
        <v/>
      </c>
    </row>
    <row r="388" spans="8:8">
      <c r="H388" s="34" t="str">
        <f t="shared" ref="H388:H451" si="13">IF(A388="","",SUM(I388:DZ388))</f>
        <v/>
      </c>
    </row>
    <row r="389" spans="8:8">
      <c r="H389" s="34" t="str">
        <f t="shared" si="13"/>
        <v/>
      </c>
    </row>
    <row r="390" spans="8:8">
      <c r="H390" s="34" t="str">
        <f t="shared" si="13"/>
        <v/>
      </c>
    </row>
    <row r="391" spans="8:8">
      <c r="H391" s="34" t="str">
        <f t="shared" si="13"/>
        <v/>
      </c>
    </row>
    <row r="392" spans="8:8">
      <c r="H392" s="34" t="str">
        <f t="shared" si="13"/>
        <v/>
      </c>
    </row>
    <row r="393" spans="8:8">
      <c r="H393" s="34" t="str">
        <f t="shared" si="13"/>
        <v/>
      </c>
    </row>
    <row r="394" spans="8:8">
      <c r="H394" s="34" t="str">
        <f t="shared" si="13"/>
        <v/>
      </c>
    </row>
    <row r="395" spans="8:8">
      <c r="H395" s="34" t="str">
        <f t="shared" si="13"/>
        <v/>
      </c>
    </row>
    <row r="396" spans="8:8">
      <c r="H396" s="34" t="str">
        <f t="shared" si="13"/>
        <v/>
      </c>
    </row>
    <row r="397" spans="8:8">
      <c r="H397" s="34" t="str">
        <f t="shared" si="13"/>
        <v/>
      </c>
    </row>
    <row r="398" spans="8:8">
      <c r="H398" s="34" t="str">
        <f t="shared" si="13"/>
        <v/>
      </c>
    </row>
    <row r="399" spans="8:8">
      <c r="H399" s="34" t="str">
        <f t="shared" si="13"/>
        <v/>
      </c>
    </row>
    <row r="400" spans="8:8">
      <c r="H400" s="34" t="str">
        <f t="shared" si="13"/>
        <v/>
      </c>
    </row>
    <row r="401" spans="8:8">
      <c r="H401" s="34" t="str">
        <f t="shared" si="13"/>
        <v/>
      </c>
    </row>
    <row r="402" spans="8:8">
      <c r="H402" s="34" t="str">
        <f t="shared" si="13"/>
        <v/>
      </c>
    </row>
    <row r="403" spans="8:8">
      <c r="H403" s="34" t="str">
        <f t="shared" si="13"/>
        <v/>
      </c>
    </row>
    <row r="404" spans="8:8">
      <c r="H404" s="34" t="str">
        <f t="shared" si="13"/>
        <v/>
      </c>
    </row>
    <row r="405" spans="8:8">
      <c r="H405" s="34" t="str">
        <f t="shared" si="13"/>
        <v/>
      </c>
    </row>
    <row r="406" spans="8:8">
      <c r="H406" s="34" t="str">
        <f t="shared" si="13"/>
        <v/>
      </c>
    </row>
    <row r="407" spans="8:8">
      <c r="H407" s="34" t="str">
        <f t="shared" si="13"/>
        <v/>
      </c>
    </row>
    <row r="408" spans="8:8">
      <c r="H408" s="34" t="str">
        <f t="shared" si="13"/>
        <v/>
      </c>
    </row>
    <row r="409" spans="8:8">
      <c r="H409" s="34" t="str">
        <f t="shared" si="13"/>
        <v/>
      </c>
    </row>
    <row r="410" spans="8:8">
      <c r="H410" s="34" t="str">
        <f t="shared" si="13"/>
        <v/>
      </c>
    </row>
    <row r="411" spans="8:8">
      <c r="H411" s="34" t="str">
        <f t="shared" si="13"/>
        <v/>
      </c>
    </row>
    <row r="412" spans="8:8">
      <c r="H412" s="34" t="str">
        <f t="shared" si="13"/>
        <v/>
      </c>
    </row>
    <row r="413" spans="8:8">
      <c r="H413" s="34" t="str">
        <f t="shared" si="13"/>
        <v/>
      </c>
    </row>
    <row r="414" spans="8:8">
      <c r="H414" s="34" t="str">
        <f t="shared" si="13"/>
        <v/>
      </c>
    </row>
    <row r="415" spans="8:8">
      <c r="H415" s="34" t="str">
        <f t="shared" si="13"/>
        <v/>
      </c>
    </row>
    <row r="416" spans="8:8">
      <c r="H416" s="34" t="str">
        <f t="shared" si="13"/>
        <v/>
      </c>
    </row>
    <row r="417" spans="8:8">
      <c r="H417" s="34" t="str">
        <f t="shared" si="13"/>
        <v/>
      </c>
    </row>
    <row r="418" spans="8:8">
      <c r="H418" s="34" t="str">
        <f t="shared" si="13"/>
        <v/>
      </c>
    </row>
    <row r="419" spans="8:8">
      <c r="H419" s="34" t="str">
        <f t="shared" si="13"/>
        <v/>
      </c>
    </row>
    <row r="420" spans="8:8">
      <c r="H420" s="34" t="str">
        <f t="shared" si="13"/>
        <v/>
      </c>
    </row>
    <row r="421" spans="8:8">
      <c r="H421" s="34" t="str">
        <f t="shared" si="13"/>
        <v/>
      </c>
    </row>
    <row r="422" spans="8:8">
      <c r="H422" s="34" t="str">
        <f t="shared" si="13"/>
        <v/>
      </c>
    </row>
    <row r="423" spans="8:8">
      <c r="H423" s="34" t="str">
        <f t="shared" si="13"/>
        <v/>
      </c>
    </row>
    <row r="424" spans="8:8">
      <c r="H424" s="34" t="str">
        <f t="shared" si="13"/>
        <v/>
      </c>
    </row>
    <row r="425" spans="8:8">
      <c r="H425" s="34" t="str">
        <f t="shared" si="13"/>
        <v/>
      </c>
    </row>
    <row r="426" spans="8:8">
      <c r="H426" s="34" t="str">
        <f t="shared" si="13"/>
        <v/>
      </c>
    </row>
    <row r="427" spans="8:8">
      <c r="H427" s="34" t="str">
        <f t="shared" si="13"/>
        <v/>
      </c>
    </row>
    <row r="428" spans="8:8">
      <c r="H428" s="34" t="str">
        <f t="shared" si="13"/>
        <v/>
      </c>
    </row>
    <row r="429" spans="8:8">
      <c r="H429" s="34" t="str">
        <f t="shared" si="13"/>
        <v/>
      </c>
    </row>
    <row r="430" spans="8:8">
      <c r="H430" s="34" t="str">
        <f t="shared" si="13"/>
        <v/>
      </c>
    </row>
    <row r="431" spans="8:8">
      <c r="H431" s="34" t="str">
        <f t="shared" si="13"/>
        <v/>
      </c>
    </row>
    <row r="432" spans="8:8">
      <c r="H432" s="34" t="str">
        <f t="shared" si="13"/>
        <v/>
      </c>
    </row>
    <row r="433" spans="8:8">
      <c r="H433" s="34" t="str">
        <f t="shared" si="13"/>
        <v/>
      </c>
    </row>
    <row r="434" spans="8:8">
      <c r="H434" s="34" t="str">
        <f t="shared" si="13"/>
        <v/>
      </c>
    </row>
    <row r="435" spans="8:8">
      <c r="H435" s="34" t="str">
        <f t="shared" si="13"/>
        <v/>
      </c>
    </row>
    <row r="436" spans="8:8">
      <c r="H436" s="34" t="str">
        <f t="shared" si="13"/>
        <v/>
      </c>
    </row>
    <row r="437" spans="8:8">
      <c r="H437" s="34" t="str">
        <f t="shared" si="13"/>
        <v/>
      </c>
    </row>
    <row r="438" spans="8:8">
      <c r="H438" s="34" t="str">
        <f t="shared" si="13"/>
        <v/>
      </c>
    </row>
    <row r="439" spans="8:8">
      <c r="H439" s="34" t="str">
        <f t="shared" si="13"/>
        <v/>
      </c>
    </row>
    <row r="440" spans="8:8">
      <c r="H440" s="34" t="str">
        <f t="shared" si="13"/>
        <v/>
      </c>
    </row>
    <row r="441" spans="8:8">
      <c r="H441" s="34" t="str">
        <f t="shared" si="13"/>
        <v/>
      </c>
    </row>
    <row r="442" spans="8:8">
      <c r="H442" s="34" t="str">
        <f t="shared" si="13"/>
        <v/>
      </c>
    </row>
    <row r="443" spans="8:8">
      <c r="H443" s="34" t="str">
        <f t="shared" si="13"/>
        <v/>
      </c>
    </row>
    <row r="444" spans="8:8">
      <c r="H444" s="34" t="str">
        <f t="shared" si="13"/>
        <v/>
      </c>
    </row>
    <row r="445" spans="8:8">
      <c r="H445" s="34" t="str">
        <f t="shared" si="13"/>
        <v/>
      </c>
    </row>
    <row r="446" spans="8:8">
      <c r="H446" s="34" t="str">
        <f t="shared" si="13"/>
        <v/>
      </c>
    </row>
    <row r="447" spans="8:8">
      <c r="H447" s="34" t="str">
        <f t="shared" si="13"/>
        <v/>
      </c>
    </row>
    <row r="448" spans="8:8">
      <c r="H448" s="34" t="str">
        <f t="shared" si="13"/>
        <v/>
      </c>
    </row>
    <row r="449" spans="8:8">
      <c r="H449" s="34" t="str">
        <f t="shared" si="13"/>
        <v/>
      </c>
    </row>
    <row r="450" spans="8:8">
      <c r="H450" s="34" t="str">
        <f t="shared" si="13"/>
        <v/>
      </c>
    </row>
    <row r="451" spans="8:8">
      <c r="H451" s="34" t="str">
        <f t="shared" si="13"/>
        <v/>
      </c>
    </row>
    <row r="452" spans="8:8">
      <c r="H452" s="34" t="str">
        <f t="shared" ref="H452:H515" si="14">IF(A452="","",SUM(I452:DZ452))</f>
        <v/>
      </c>
    </row>
    <row r="453" spans="8:8">
      <c r="H453" s="34" t="str">
        <f t="shared" si="14"/>
        <v/>
      </c>
    </row>
    <row r="454" spans="8:8">
      <c r="H454" s="34" t="str">
        <f t="shared" si="14"/>
        <v/>
      </c>
    </row>
    <row r="455" spans="8:8">
      <c r="H455" s="34" t="str">
        <f t="shared" si="14"/>
        <v/>
      </c>
    </row>
    <row r="456" spans="8:8">
      <c r="H456" s="34" t="str">
        <f t="shared" si="14"/>
        <v/>
      </c>
    </row>
    <row r="457" spans="8:8">
      <c r="H457" s="34" t="str">
        <f t="shared" si="14"/>
        <v/>
      </c>
    </row>
    <row r="458" spans="8:8">
      <c r="H458" s="34" t="str">
        <f t="shared" si="14"/>
        <v/>
      </c>
    </row>
    <row r="459" spans="8:8">
      <c r="H459" s="34" t="str">
        <f t="shared" si="14"/>
        <v/>
      </c>
    </row>
    <row r="460" spans="8:8">
      <c r="H460" s="34" t="str">
        <f t="shared" si="14"/>
        <v/>
      </c>
    </row>
    <row r="461" spans="8:8">
      <c r="H461" s="34" t="str">
        <f t="shared" si="14"/>
        <v/>
      </c>
    </row>
    <row r="462" spans="8:8">
      <c r="H462" s="34" t="str">
        <f t="shared" si="14"/>
        <v/>
      </c>
    </row>
    <row r="463" spans="8:8">
      <c r="H463" s="34" t="str">
        <f t="shared" si="14"/>
        <v/>
      </c>
    </row>
    <row r="464" spans="8:8">
      <c r="H464" s="34" t="str">
        <f t="shared" si="14"/>
        <v/>
      </c>
    </row>
    <row r="465" spans="8:8">
      <c r="H465" s="34" t="str">
        <f t="shared" si="14"/>
        <v/>
      </c>
    </row>
    <row r="466" spans="8:8">
      <c r="H466" s="34" t="str">
        <f t="shared" si="14"/>
        <v/>
      </c>
    </row>
    <row r="467" spans="8:8">
      <c r="H467" s="34" t="str">
        <f t="shared" si="14"/>
        <v/>
      </c>
    </row>
    <row r="468" spans="8:8">
      <c r="H468" s="34" t="str">
        <f t="shared" si="14"/>
        <v/>
      </c>
    </row>
    <row r="469" spans="8:8">
      <c r="H469" s="34" t="str">
        <f t="shared" si="14"/>
        <v/>
      </c>
    </row>
    <row r="470" spans="8:8">
      <c r="H470" s="34" t="str">
        <f t="shared" si="14"/>
        <v/>
      </c>
    </row>
    <row r="471" spans="8:8">
      <c r="H471" s="34" t="str">
        <f t="shared" si="14"/>
        <v/>
      </c>
    </row>
    <row r="472" spans="8:8">
      <c r="H472" s="34" t="str">
        <f t="shared" si="14"/>
        <v/>
      </c>
    </row>
    <row r="473" spans="8:8">
      <c r="H473" s="34" t="str">
        <f t="shared" si="14"/>
        <v/>
      </c>
    </row>
    <row r="474" spans="8:8">
      <c r="H474" s="34" t="str">
        <f t="shared" si="14"/>
        <v/>
      </c>
    </row>
    <row r="475" spans="8:8">
      <c r="H475" s="34" t="str">
        <f t="shared" si="14"/>
        <v/>
      </c>
    </row>
    <row r="476" spans="8:8">
      <c r="H476" s="34" t="str">
        <f t="shared" si="14"/>
        <v/>
      </c>
    </row>
    <row r="477" spans="8:8">
      <c r="H477" s="34" t="str">
        <f t="shared" si="14"/>
        <v/>
      </c>
    </row>
    <row r="478" spans="8:8">
      <c r="H478" s="34" t="str">
        <f t="shared" si="14"/>
        <v/>
      </c>
    </row>
    <row r="479" spans="8:8">
      <c r="H479" s="34" t="str">
        <f t="shared" si="14"/>
        <v/>
      </c>
    </row>
    <row r="480" spans="8:8">
      <c r="H480" s="34" t="str">
        <f t="shared" si="14"/>
        <v/>
      </c>
    </row>
    <row r="481" spans="8:8">
      <c r="H481" s="34" t="str">
        <f t="shared" si="14"/>
        <v/>
      </c>
    </row>
    <row r="482" spans="8:8">
      <c r="H482" s="34" t="str">
        <f t="shared" si="14"/>
        <v/>
      </c>
    </row>
    <row r="483" spans="8:8">
      <c r="H483" s="34" t="str">
        <f t="shared" si="14"/>
        <v/>
      </c>
    </row>
    <row r="484" spans="8:8">
      <c r="H484" s="34" t="str">
        <f t="shared" si="14"/>
        <v/>
      </c>
    </row>
    <row r="485" spans="8:8">
      <c r="H485" s="34" t="str">
        <f t="shared" si="14"/>
        <v/>
      </c>
    </row>
    <row r="486" spans="8:8">
      <c r="H486" s="34" t="str">
        <f t="shared" si="14"/>
        <v/>
      </c>
    </row>
    <row r="487" spans="8:8">
      <c r="H487" s="34" t="str">
        <f t="shared" si="14"/>
        <v/>
      </c>
    </row>
    <row r="488" spans="8:8">
      <c r="H488" s="34" t="str">
        <f t="shared" si="14"/>
        <v/>
      </c>
    </row>
    <row r="489" spans="8:8">
      <c r="H489" s="34" t="str">
        <f t="shared" si="14"/>
        <v/>
      </c>
    </row>
    <row r="490" spans="8:8">
      <c r="H490" s="34" t="str">
        <f t="shared" si="14"/>
        <v/>
      </c>
    </row>
    <row r="491" spans="8:8">
      <c r="H491" s="34" t="str">
        <f t="shared" si="14"/>
        <v/>
      </c>
    </row>
    <row r="492" spans="8:8">
      <c r="H492" s="34" t="str">
        <f t="shared" si="14"/>
        <v/>
      </c>
    </row>
    <row r="493" spans="8:8">
      <c r="H493" s="34" t="str">
        <f t="shared" si="14"/>
        <v/>
      </c>
    </row>
    <row r="494" spans="8:8">
      <c r="H494" s="34" t="str">
        <f t="shared" si="14"/>
        <v/>
      </c>
    </row>
    <row r="495" spans="8:8">
      <c r="H495" s="34" t="str">
        <f t="shared" si="14"/>
        <v/>
      </c>
    </row>
    <row r="496" spans="8:8">
      <c r="H496" s="34" t="str">
        <f t="shared" si="14"/>
        <v/>
      </c>
    </row>
    <row r="497" spans="8:8">
      <c r="H497" s="34" t="str">
        <f t="shared" si="14"/>
        <v/>
      </c>
    </row>
    <row r="498" spans="8:8">
      <c r="H498" s="34" t="str">
        <f t="shared" si="14"/>
        <v/>
      </c>
    </row>
    <row r="499" spans="8:8">
      <c r="H499" s="34" t="str">
        <f t="shared" si="14"/>
        <v/>
      </c>
    </row>
    <row r="500" spans="8:8">
      <c r="H500" s="34" t="str">
        <f t="shared" si="14"/>
        <v/>
      </c>
    </row>
    <row r="501" spans="8:8">
      <c r="H501" s="34" t="str">
        <f t="shared" si="14"/>
        <v/>
      </c>
    </row>
    <row r="502" spans="8:8">
      <c r="H502" s="34" t="str">
        <f t="shared" si="14"/>
        <v/>
      </c>
    </row>
    <row r="503" spans="8:8">
      <c r="H503" s="34" t="str">
        <f t="shared" si="14"/>
        <v/>
      </c>
    </row>
    <row r="504" spans="8:8">
      <c r="H504" s="34" t="str">
        <f t="shared" si="14"/>
        <v/>
      </c>
    </row>
    <row r="505" spans="8:8">
      <c r="H505" s="34" t="str">
        <f t="shared" si="14"/>
        <v/>
      </c>
    </row>
    <row r="506" spans="8:8">
      <c r="H506" s="34" t="str">
        <f t="shared" si="14"/>
        <v/>
      </c>
    </row>
    <row r="507" spans="8:8">
      <c r="H507" s="34" t="str">
        <f t="shared" si="14"/>
        <v/>
      </c>
    </row>
    <row r="508" spans="8:8">
      <c r="H508" s="34" t="str">
        <f t="shared" si="14"/>
        <v/>
      </c>
    </row>
    <row r="509" spans="8:8">
      <c r="H509" s="34" t="str">
        <f t="shared" si="14"/>
        <v/>
      </c>
    </row>
    <row r="510" spans="8:8">
      <c r="H510" s="34" t="str">
        <f t="shared" si="14"/>
        <v/>
      </c>
    </row>
    <row r="511" spans="8:8">
      <c r="H511" s="34" t="str">
        <f t="shared" si="14"/>
        <v/>
      </c>
    </row>
    <row r="512" spans="8:8">
      <c r="H512" s="34" t="str">
        <f t="shared" si="14"/>
        <v/>
      </c>
    </row>
    <row r="513" spans="8:8">
      <c r="H513" s="34" t="str">
        <f t="shared" si="14"/>
        <v/>
      </c>
    </row>
    <row r="514" spans="8:8">
      <c r="H514" s="34" t="str">
        <f t="shared" si="14"/>
        <v/>
      </c>
    </row>
    <row r="515" spans="8:8">
      <c r="H515" s="34" t="str">
        <f t="shared" si="14"/>
        <v/>
      </c>
    </row>
    <row r="516" spans="8:8">
      <c r="H516" s="34" t="str">
        <f t="shared" ref="H516:H579" si="15">IF(A516="","",SUM(I516:DZ516))</f>
        <v/>
      </c>
    </row>
    <row r="517" spans="8:8">
      <c r="H517" s="34" t="str">
        <f t="shared" si="15"/>
        <v/>
      </c>
    </row>
    <row r="518" spans="8:8">
      <c r="H518" s="34" t="str">
        <f t="shared" si="15"/>
        <v/>
      </c>
    </row>
    <row r="519" spans="8:8">
      <c r="H519" s="34" t="str">
        <f t="shared" si="15"/>
        <v/>
      </c>
    </row>
    <row r="520" spans="8:8">
      <c r="H520" s="34" t="str">
        <f t="shared" si="15"/>
        <v/>
      </c>
    </row>
    <row r="521" spans="8:8">
      <c r="H521" s="34" t="str">
        <f t="shared" si="15"/>
        <v/>
      </c>
    </row>
    <row r="522" spans="8:8">
      <c r="H522" s="34" t="str">
        <f t="shared" si="15"/>
        <v/>
      </c>
    </row>
    <row r="523" spans="8:8">
      <c r="H523" s="34" t="str">
        <f t="shared" si="15"/>
        <v/>
      </c>
    </row>
    <row r="524" spans="8:8">
      <c r="H524" s="34" t="str">
        <f t="shared" si="15"/>
        <v/>
      </c>
    </row>
    <row r="525" spans="8:8">
      <c r="H525" s="34" t="str">
        <f t="shared" si="15"/>
        <v/>
      </c>
    </row>
    <row r="526" spans="8:8">
      <c r="H526" s="34" t="str">
        <f t="shared" si="15"/>
        <v/>
      </c>
    </row>
    <row r="527" spans="8:8">
      <c r="H527" s="34" t="str">
        <f t="shared" si="15"/>
        <v/>
      </c>
    </row>
    <row r="528" spans="8:8">
      <c r="H528" s="34" t="str">
        <f t="shared" si="15"/>
        <v/>
      </c>
    </row>
    <row r="529" spans="8:8">
      <c r="H529" s="34" t="str">
        <f t="shared" si="15"/>
        <v/>
      </c>
    </row>
    <row r="530" spans="8:8">
      <c r="H530" s="34" t="str">
        <f t="shared" si="15"/>
        <v/>
      </c>
    </row>
    <row r="531" spans="8:8">
      <c r="H531" s="34" t="str">
        <f t="shared" si="15"/>
        <v/>
      </c>
    </row>
    <row r="532" spans="8:8">
      <c r="H532" s="34" t="str">
        <f t="shared" si="15"/>
        <v/>
      </c>
    </row>
    <row r="533" spans="8:8">
      <c r="H533" s="34" t="str">
        <f t="shared" si="15"/>
        <v/>
      </c>
    </row>
    <row r="534" spans="8:8">
      <c r="H534" s="34" t="str">
        <f t="shared" si="15"/>
        <v/>
      </c>
    </row>
    <row r="535" spans="8:8">
      <c r="H535" s="34" t="str">
        <f t="shared" si="15"/>
        <v/>
      </c>
    </row>
    <row r="536" spans="8:8">
      <c r="H536" s="34" t="str">
        <f t="shared" si="15"/>
        <v/>
      </c>
    </row>
    <row r="537" spans="8:8">
      <c r="H537" s="34" t="str">
        <f t="shared" si="15"/>
        <v/>
      </c>
    </row>
    <row r="538" spans="8:8">
      <c r="H538" s="34" t="str">
        <f t="shared" si="15"/>
        <v/>
      </c>
    </row>
    <row r="539" spans="8:8">
      <c r="H539" s="34" t="str">
        <f t="shared" si="15"/>
        <v/>
      </c>
    </row>
    <row r="540" spans="8:8">
      <c r="H540" s="34" t="str">
        <f t="shared" si="15"/>
        <v/>
      </c>
    </row>
    <row r="541" spans="8:8">
      <c r="H541" s="34" t="str">
        <f t="shared" si="15"/>
        <v/>
      </c>
    </row>
    <row r="542" spans="8:8">
      <c r="H542" s="34" t="str">
        <f t="shared" si="15"/>
        <v/>
      </c>
    </row>
    <row r="543" spans="8:8">
      <c r="H543" s="34" t="str">
        <f t="shared" si="15"/>
        <v/>
      </c>
    </row>
    <row r="544" spans="8:8">
      <c r="H544" s="34" t="str">
        <f t="shared" si="15"/>
        <v/>
      </c>
    </row>
    <row r="545" spans="8:8">
      <c r="H545" s="34" t="str">
        <f t="shared" si="15"/>
        <v/>
      </c>
    </row>
    <row r="546" spans="8:8">
      <c r="H546" s="34" t="str">
        <f t="shared" si="15"/>
        <v/>
      </c>
    </row>
    <row r="547" spans="8:8">
      <c r="H547" s="34" t="str">
        <f t="shared" si="15"/>
        <v/>
      </c>
    </row>
    <row r="548" spans="8:8">
      <c r="H548" s="34" t="str">
        <f t="shared" si="15"/>
        <v/>
      </c>
    </row>
    <row r="549" spans="8:8">
      <c r="H549" s="34" t="str">
        <f t="shared" si="15"/>
        <v/>
      </c>
    </row>
    <row r="550" spans="8:8">
      <c r="H550" s="34" t="str">
        <f t="shared" si="15"/>
        <v/>
      </c>
    </row>
    <row r="551" spans="8:8">
      <c r="H551" s="34" t="str">
        <f t="shared" si="15"/>
        <v/>
      </c>
    </row>
    <row r="552" spans="8:8">
      <c r="H552" s="34" t="str">
        <f t="shared" si="15"/>
        <v/>
      </c>
    </row>
    <row r="553" spans="8:8">
      <c r="H553" s="34" t="str">
        <f t="shared" si="15"/>
        <v/>
      </c>
    </row>
    <row r="554" spans="8:8">
      <c r="H554" s="34" t="str">
        <f t="shared" si="15"/>
        <v/>
      </c>
    </row>
    <row r="555" spans="8:8">
      <c r="H555" s="34" t="str">
        <f t="shared" si="15"/>
        <v/>
      </c>
    </row>
    <row r="556" spans="8:8">
      <c r="H556" s="34" t="str">
        <f t="shared" si="15"/>
        <v/>
      </c>
    </row>
    <row r="557" spans="8:8">
      <c r="H557" s="34" t="str">
        <f t="shared" si="15"/>
        <v/>
      </c>
    </row>
    <row r="558" spans="8:8">
      <c r="H558" s="34" t="str">
        <f t="shared" si="15"/>
        <v/>
      </c>
    </row>
    <row r="559" spans="8:8">
      <c r="H559" s="34" t="str">
        <f t="shared" si="15"/>
        <v/>
      </c>
    </row>
    <row r="560" spans="8:8">
      <c r="H560" s="34" t="str">
        <f t="shared" si="15"/>
        <v/>
      </c>
    </row>
    <row r="561" spans="8:8">
      <c r="H561" s="34" t="str">
        <f t="shared" si="15"/>
        <v/>
      </c>
    </row>
    <row r="562" spans="8:8">
      <c r="H562" s="34" t="str">
        <f t="shared" si="15"/>
        <v/>
      </c>
    </row>
    <row r="563" spans="8:8">
      <c r="H563" s="34" t="str">
        <f t="shared" si="15"/>
        <v/>
      </c>
    </row>
    <row r="564" spans="8:8">
      <c r="H564" s="34" t="str">
        <f t="shared" si="15"/>
        <v/>
      </c>
    </row>
    <row r="565" spans="8:8">
      <c r="H565" s="34" t="str">
        <f t="shared" si="15"/>
        <v/>
      </c>
    </row>
    <row r="566" spans="8:8">
      <c r="H566" s="34" t="str">
        <f t="shared" si="15"/>
        <v/>
      </c>
    </row>
    <row r="567" spans="8:8">
      <c r="H567" s="34" t="str">
        <f t="shared" si="15"/>
        <v/>
      </c>
    </row>
    <row r="568" spans="8:8">
      <c r="H568" s="34" t="str">
        <f t="shared" si="15"/>
        <v/>
      </c>
    </row>
    <row r="569" spans="8:8">
      <c r="H569" s="34" t="str">
        <f t="shared" si="15"/>
        <v/>
      </c>
    </row>
    <row r="570" spans="8:8">
      <c r="H570" s="34" t="str">
        <f t="shared" si="15"/>
        <v/>
      </c>
    </row>
    <row r="571" spans="8:8">
      <c r="H571" s="34" t="str">
        <f t="shared" si="15"/>
        <v/>
      </c>
    </row>
    <row r="572" spans="8:8">
      <c r="H572" s="34" t="str">
        <f t="shared" si="15"/>
        <v/>
      </c>
    </row>
    <row r="573" spans="8:8">
      <c r="H573" s="34" t="str">
        <f t="shared" si="15"/>
        <v/>
      </c>
    </row>
    <row r="574" spans="8:8">
      <c r="H574" s="34" t="str">
        <f t="shared" si="15"/>
        <v/>
      </c>
    </row>
    <row r="575" spans="8:8">
      <c r="H575" s="34" t="str">
        <f t="shared" si="15"/>
        <v/>
      </c>
    </row>
    <row r="576" spans="8:8">
      <c r="H576" s="34" t="str">
        <f t="shared" si="15"/>
        <v/>
      </c>
    </row>
    <row r="577" spans="8:8">
      <c r="H577" s="34" t="str">
        <f t="shared" si="15"/>
        <v/>
      </c>
    </row>
    <row r="578" spans="8:8">
      <c r="H578" s="34" t="str">
        <f t="shared" si="15"/>
        <v/>
      </c>
    </row>
    <row r="579" spans="8:8">
      <c r="H579" s="34" t="str">
        <f t="shared" si="15"/>
        <v/>
      </c>
    </row>
    <row r="580" spans="8:8">
      <c r="H580" s="34" t="str">
        <f t="shared" ref="H580:H643" si="16">IF(A580="","",SUM(I580:DZ580))</f>
        <v/>
      </c>
    </row>
    <row r="581" spans="8:8">
      <c r="H581" s="34" t="str">
        <f t="shared" si="16"/>
        <v/>
      </c>
    </row>
    <row r="582" spans="8:8">
      <c r="H582" s="34" t="str">
        <f t="shared" si="16"/>
        <v/>
      </c>
    </row>
    <row r="583" spans="8:8">
      <c r="H583" s="34" t="str">
        <f t="shared" si="16"/>
        <v/>
      </c>
    </row>
    <row r="584" spans="8:8">
      <c r="H584" s="34" t="str">
        <f t="shared" si="16"/>
        <v/>
      </c>
    </row>
    <row r="585" spans="8:8">
      <c r="H585" s="34" t="str">
        <f t="shared" si="16"/>
        <v/>
      </c>
    </row>
    <row r="586" spans="8:8">
      <c r="H586" s="34" t="str">
        <f t="shared" si="16"/>
        <v/>
      </c>
    </row>
    <row r="587" spans="8:8">
      <c r="H587" s="34" t="str">
        <f t="shared" si="16"/>
        <v/>
      </c>
    </row>
    <row r="588" spans="8:8">
      <c r="H588" s="34" t="str">
        <f t="shared" si="16"/>
        <v/>
      </c>
    </row>
    <row r="589" spans="8:8">
      <c r="H589" s="34" t="str">
        <f t="shared" si="16"/>
        <v/>
      </c>
    </row>
    <row r="590" spans="8:8">
      <c r="H590" s="34" t="str">
        <f t="shared" si="16"/>
        <v/>
      </c>
    </row>
    <row r="591" spans="8:8">
      <c r="H591" s="34" t="str">
        <f t="shared" si="16"/>
        <v/>
      </c>
    </row>
    <row r="592" spans="8:8">
      <c r="H592" s="34" t="str">
        <f t="shared" si="16"/>
        <v/>
      </c>
    </row>
    <row r="593" spans="8:8">
      <c r="H593" s="34" t="str">
        <f t="shared" si="16"/>
        <v/>
      </c>
    </row>
    <row r="594" spans="8:8">
      <c r="H594" s="34" t="str">
        <f t="shared" si="16"/>
        <v/>
      </c>
    </row>
    <row r="595" spans="8:8">
      <c r="H595" s="34" t="str">
        <f t="shared" si="16"/>
        <v/>
      </c>
    </row>
    <row r="596" spans="8:8">
      <c r="H596" s="34" t="str">
        <f t="shared" si="16"/>
        <v/>
      </c>
    </row>
    <row r="597" spans="8:8">
      <c r="H597" s="34" t="str">
        <f t="shared" si="16"/>
        <v/>
      </c>
    </row>
    <row r="598" spans="8:8">
      <c r="H598" s="34" t="str">
        <f t="shared" si="16"/>
        <v/>
      </c>
    </row>
    <row r="599" spans="8:8">
      <c r="H599" s="34" t="str">
        <f t="shared" si="16"/>
        <v/>
      </c>
    </row>
    <row r="600" spans="8:8">
      <c r="H600" s="34" t="str">
        <f t="shared" si="16"/>
        <v/>
      </c>
    </row>
    <row r="601" spans="8:8">
      <c r="H601" s="34" t="str">
        <f t="shared" si="16"/>
        <v/>
      </c>
    </row>
    <row r="602" spans="8:8">
      <c r="H602" s="34" t="str">
        <f t="shared" si="16"/>
        <v/>
      </c>
    </row>
    <row r="603" spans="8:8">
      <c r="H603" s="34" t="str">
        <f t="shared" si="16"/>
        <v/>
      </c>
    </row>
    <row r="604" spans="8:8">
      <c r="H604" s="34" t="str">
        <f t="shared" si="16"/>
        <v/>
      </c>
    </row>
    <row r="605" spans="8:8">
      <c r="H605" s="34" t="str">
        <f t="shared" si="16"/>
        <v/>
      </c>
    </row>
    <row r="606" spans="8:8">
      <c r="H606" s="34" t="str">
        <f t="shared" si="16"/>
        <v/>
      </c>
    </row>
    <row r="607" spans="8:8">
      <c r="H607" s="34" t="str">
        <f t="shared" si="16"/>
        <v/>
      </c>
    </row>
    <row r="608" spans="8:8">
      <c r="H608" s="34" t="str">
        <f t="shared" si="16"/>
        <v/>
      </c>
    </row>
    <row r="609" spans="8:8">
      <c r="H609" s="34" t="str">
        <f t="shared" si="16"/>
        <v/>
      </c>
    </row>
    <row r="610" spans="8:8">
      <c r="H610" s="34" t="str">
        <f t="shared" si="16"/>
        <v/>
      </c>
    </row>
    <row r="611" spans="8:8">
      <c r="H611" s="34" t="str">
        <f t="shared" si="16"/>
        <v/>
      </c>
    </row>
    <row r="612" spans="8:8">
      <c r="H612" s="34" t="str">
        <f t="shared" si="16"/>
        <v/>
      </c>
    </row>
    <row r="613" spans="8:8">
      <c r="H613" s="34" t="str">
        <f t="shared" si="16"/>
        <v/>
      </c>
    </row>
    <row r="614" spans="8:8">
      <c r="H614" s="34" t="str">
        <f t="shared" si="16"/>
        <v/>
      </c>
    </row>
    <row r="615" spans="8:8">
      <c r="H615" s="34" t="str">
        <f t="shared" si="16"/>
        <v/>
      </c>
    </row>
    <row r="616" spans="8:8">
      <c r="H616" s="34" t="str">
        <f t="shared" si="16"/>
        <v/>
      </c>
    </row>
    <row r="617" spans="8:8">
      <c r="H617" s="34" t="str">
        <f t="shared" si="16"/>
        <v/>
      </c>
    </row>
    <row r="618" spans="8:8">
      <c r="H618" s="34" t="str">
        <f t="shared" si="16"/>
        <v/>
      </c>
    </row>
    <row r="619" spans="8:8">
      <c r="H619" s="34" t="str">
        <f t="shared" si="16"/>
        <v/>
      </c>
    </row>
    <row r="620" spans="8:8">
      <c r="H620" s="34" t="str">
        <f t="shared" si="16"/>
        <v/>
      </c>
    </row>
    <row r="621" spans="8:8">
      <c r="H621" s="34" t="str">
        <f t="shared" si="16"/>
        <v/>
      </c>
    </row>
    <row r="622" spans="8:8">
      <c r="H622" s="34" t="str">
        <f t="shared" si="16"/>
        <v/>
      </c>
    </row>
    <row r="623" spans="8:8">
      <c r="H623" s="34" t="str">
        <f t="shared" si="16"/>
        <v/>
      </c>
    </row>
    <row r="624" spans="8:8">
      <c r="H624" s="34" t="str">
        <f t="shared" si="16"/>
        <v/>
      </c>
    </row>
    <row r="625" spans="8:8">
      <c r="H625" s="34" t="str">
        <f t="shared" si="16"/>
        <v/>
      </c>
    </row>
    <row r="626" spans="8:8">
      <c r="H626" s="34" t="str">
        <f t="shared" si="16"/>
        <v/>
      </c>
    </row>
    <row r="627" spans="8:8">
      <c r="H627" s="34" t="str">
        <f t="shared" si="16"/>
        <v/>
      </c>
    </row>
    <row r="628" spans="8:8">
      <c r="H628" s="34" t="str">
        <f t="shared" si="16"/>
        <v/>
      </c>
    </row>
    <row r="629" spans="8:8">
      <c r="H629" s="34" t="str">
        <f t="shared" si="16"/>
        <v/>
      </c>
    </row>
    <row r="630" spans="8:8">
      <c r="H630" s="34" t="str">
        <f t="shared" si="16"/>
        <v/>
      </c>
    </row>
    <row r="631" spans="8:8">
      <c r="H631" s="34" t="str">
        <f t="shared" si="16"/>
        <v/>
      </c>
    </row>
    <row r="632" spans="8:8">
      <c r="H632" s="34" t="str">
        <f t="shared" si="16"/>
        <v/>
      </c>
    </row>
    <row r="633" spans="8:8">
      <c r="H633" s="34" t="str">
        <f t="shared" si="16"/>
        <v/>
      </c>
    </row>
    <row r="634" spans="8:8">
      <c r="H634" s="34" t="str">
        <f t="shared" si="16"/>
        <v/>
      </c>
    </row>
    <row r="635" spans="8:8">
      <c r="H635" s="34" t="str">
        <f t="shared" si="16"/>
        <v/>
      </c>
    </row>
    <row r="636" spans="8:8">
      <c r="H636" s="34" t="str">
        <f t="shared" si="16"/>
        <v/>
      </c>
    </row>
    <row r="637" spans="8:8">
      <c r="H637" s="34" t="str">
        <f t="shared" si="16"/>
        <v/>
      </c>
    </row>
    <row r="638" spans="8:8">
      <c r="H638" s="34" t="str">
        <f t="shared" si="16"/>
        <v/>
      </c>
    </row>
    <row r="639" spans="8:8">
      <c r="H639" s="34" t="str">
        <f t="shared" si="16"/>
        <v/>
      </c>
    </row>
    <row r="640" spans="8:8">
      <c r="H640" s="34" t="str">
        <f t="shared" si="16"/>
        <v/>
      </c>
    </row>
    <row r="641" spans="8:8">
      <c r="H641" s="34" t="str">
        <f t="shared" si="16"/>
        <v/>
      </c>
    </row>
    <row r="642" spans="8:8">
      <c r="H642" s="34" t="str">
        <f t="shared" si="16"/>
        <v/>
      </c>
    </row>
    <row r="643" spans="8:8">
      <c r="H643" s="34" t="str">
        <f t="shared" si="16"/>
        <v/>
      </c>
    </row>
    <row r="644" spans="8:8">
      <c r="H644" s="34" t="str">
        <f t="shared" ref="H644:H707" si="17">IF(A644="","",SUM(I644:DZ644))</f>
        <v/>
      </c>
    </row>
    <row r="645" spans="8:8">
      <c r="H645" s="34" t="str">
        <f t="shared" si="17"/>
        <v/>
      </c>
    </row>
    <row r="646" spans="8:8">
      <c r="H646" s="34" t="str">
        <f t="shared" si="17"/>
        <v/>
      </c>
    </row>
    <row r="647" spans="8:8">
      <c r="H647" s="34" t="str">
        <f t="shared" si="17"/>
        <v/>
      </c>
    </row>
    <row r="648" spans="8:8">
      <c r="H648" s="34" t="str">
        <f t="shared" si="17"/>
        <v/>
      </c>
    </row>
    <row r="649" spans="8:8">
      <c r="H649" s="34" t="str">
        <f t="shared" si="17"/>
        <v/>
      </c>
    </row>
    <row r="650" spans="8:8">
      <c r="H650" s="34" t="str">
        <f t="shared" si="17"/>
        <v/>
      </c>
    </row>
    <row r="651" spans="8:8">
      <c r="H651" s="34" t="str">
        <f t="shared" si="17"/>
        <v/>
      </c>
    </row>
    <row r="652" spans="8:8">
      <c r="H652" s="34" t="str">
        <f t="shared" si="17"/>
        <v/>
      </c>
    </row>
    <row r="653" spans="8:8">
      <c r="H653" s="34" t="str">
        <f t="shared" si="17"/>
        <v/>
      </c>
    </row>
    <row r="654" spans="8:8">
      <c r="H654" s="34" t="str">
        <f t="shared" si="17"/>
        <v/>
      </c>
    </row>
    <row r="655" spans="8:8">
      <c r="H655" s="34" t="str">
        <f t="shared" si="17"/>
        <v/>
      </c>
    </row>
    <row r="656" spans="8:8">
      <c r="H656" s="34" t="str">
        <f t="shared" si="17"/>
        <v/>
      </c>
    </row>
    <row r="657" spans="8:8">
      <c r="H657" s="34" t="str">
        <f t="shared" si="17"/>
        <v/>
      </c>
    </row>
    <row r="658" spans="8:8">
      <c r="H658" s="34" t="str">
        <f t="shared" si="17"/>
        <v/>
      </c>
    </row>
    <row r="659" spans="8:8">
      <c r="H659" s="34" t="str">
        <f t="shared" si="17"/>
        <v/>
      </c>
    </row>
    <row r="660" spans="8:8">
      <c r="H660" s="34" t="str">
        <f t="shared" si="17"/>
        <v/>
      </c>
    </row>
    <row r="661" spans="8:8">
      <c r="H661" s="34" t="str">
        <f t="shared" si="17"/>
        <v/>
      </c>
    </row>
    <row r="662" spans="8:8">
      <c r="H662" s="34" t="str">
        <f t="shared" si="17"/>
        <v/>
      </c>
    </row>
    <row r="663" spans="8:8">
      <c r="H663" s="34" t="str">
        <f t="shared" si="17"/>
        <v/>
      </c>
    </row>
    <row r="664" spans="8:8">
      <c r="H664" s="34" t="str">
        <f t="shared" si="17"/>
        <v/>
      </c>
    </row>
    <row r="665" spans="8:8">
      <c r="H665" s="34" t="str">
        <f t="shared" si="17"/>
        <v/>
      </c>
    </row>
    <row r="666" spans="8:8">
      <c r="H666" s="34" t="str">
        <f t="shared" si="17"/>
        <v/>
      </c>
    </row>
    <row r="667" spans="8:8">
      <c r="H667" s="34" t="str">
        <f t="shared" si="17"/>
        <v/>
      </c>
    </row>
    <row r="668" spans="8:8">
      <c r="H668" s="34" t="str">
        <f t="shared" si="17"/>
        <v/>
      </c>
    </row>
    <row r="669" spans="8:8">
      <c r="H669" s="34" t="str">
        <f t="shared" si="17"/>
        <v/>
      </c>
    </row>
    <row r="670" spans="8:8">
      <c r="H670" s="34" t="str">
        <f t="shared" si="17"/>
        <v/>
      </c>
    </row>
    <row r="671" spans="8:8">
      <c r="H671" s="34" t="str">
        <f t="shared" si="17"/>
        <v/>
      </c>
    </row>
    <row r="672" spans="8:8">
      <c r="H672" s="34" t="str">
        <f t="shared" si="17"/>
        <v/>
      </c>
    </row>
    <row r="673" spans="8:8">
      <c r="H673" s="34" t="str">
        <f t="shared" si="17"/>
        <v/>
      </c>
    </row>
    <row r="674" spans="8:8">
      <c r="H674" s="34" t="str">
        <f t="shared" si="17"/>
        <v/>
      </c>
    </row>
    <row r="675" spans="8:8">
      <c r="H675" s="34" t="str">
        <f t="shared" si="17"/>
        <v/>
      </c>
    </row>
    <row r="676" spans="8:8">
      <c r="H676" s="34" t="str">
        <f t="shared" si="17"/>
        <v/>
      </c>
    </row>
    <row r="677" spans="8:8">
      <c r="H677" s="34" t="str">
        <f t="shared" si="17"/>
        <v/>
      </c>
    </row>
    <row r="678" spans="8:8">
      <c r="H678" s="34" t="str">
        <f t="shared" si="17"/>
        <v/>
      </c>
    </row>
    <row r="679" spans="8:8">
      <c r="H679" s="34" t="str">
        <f t="shared" si="17"/>
        <v/>
      </c>
    </row>
    <row r="680" spans="8:8">
      <c r="H680" s="34" t="str">
        <f t="shared" si="17"/>
        <v/>
      </c>
    </row>
    <row r="681" spans="8:8">
      <c r="H681" s="34" t="str">
        <f t="shared" si="17"/>
        <v/>
      </c>
    </row>
    <row r="682" spans="8:8">
      <c r="H682" s="34" t="str">
        <f t="shared" si="17"/>
        <v/>
      </c>
    </row>
    <row r="683" spans="8:8">
      <c r="H683" s="34" t="str">
        <f t="shared" si="17"/>
        <v/>
      </c>
    </row>
    <row r="684" spans="8:8">
      <c r="H684" s="34" t="str">
        <f t="shared" si="17"/>
        <v/>
      </c>
    </row>
    <row r="685" spans="8:8">
      <c r="H685" s="34" t="str">
        <f t="shared" si="17"/>
        <v/>
      </c>
    </row>
    <row r="686" spans="8:8">
      <c r="H686" s="34" t="str">
        <f t="shared" si="17"/>
        <v/>
      </c>
    </row>
    <row r="687" spans="8:8">
      <c r="H687" s="34" t="str">
        <f t="shared" si="17"/>
        <v/>
      </c>
    </row>
    <row r="688" spans="8:8">
      <c r="H688" s="34" t="str">
        <f t="shared" si="17"/>
        <v/>
      </c>
    </row>
    <row r="689" spans="8:8">
      <c r="H689" s="34" t="str">
        <f t="shared" si="17"/>
        <v/>
      </c>
    </row>
    <row r="690" spans="8:8">
      <c r="H690" s="34" t="str">
        <f t="shared" si="17"/>
        <v/>
      </c>
    </row>
    <row r="691" spans="8:8">
      <c r="H691" s="34" t="str">
        <f t="shared" si="17"/>
        <v/>
      </c>
    </row>
    <row r="692" spans="8:8">
      <c r="H692" s="34" t="str">
        <f t="shared" si="17"/>
        <v/>
      </c>
    </row>
    <row r="693" spans="8:8">
      <c r="H693" s="34" t="str">
        <f t="shared" si="17"/>
        <v/>
      </c>
    </row>
    <row r="694" spans="8:8">
      <c r="H694" s="34" t="str">
        <f t="shared" si="17"/>
        <v/>
      </c>
    </row>
    <row r="695" spans="8:8">
      <c r="H695" s="34" t="str">
        <f t="shared" si="17"/>
        <v/>
      </c>
    </row>
    <row r="696" spans="8:8">
      <c r="H696" s="34" t="str">
        <f t="shared" si="17"/>
        <v/>
      </c>
    </row>
    <row r="697" spans="8:8">
      <c r="H697" s="34" t="str">
        <f t="shared" si="17"/>
        <v/>
      </c>
    </row>
    <row r="698" spans="8:8">
      <c r="H698" s="34" t="str">
        <f t="shared" si="17"/>
        <v/>
      </c>
    </row>
    <row r="699" spans="8:8">
      <c r="H699" s="34" t="str">
        <f t="shared" si="17"/>
        <v/>
      </c>
    </row>
    <row r="700" spans="8:8">
      <c r="H700" s="34" t="str">
        <f t="shared" si="17"/>
        <v/>
      </c>
    </row>
    <row r="701" spans="8:8">
      <c r="H701" s="34" t="str">
        <f t="shared" si="17"/>
        <v/>
      </c>
    </row>
    <row r="702" spans="8:8">
      <c r="H702" s="34" t="str">
        <f t="shared" si="17"/>
        <v/>
      </c>
    </row>
    <row r="703" spans="8:8">
      <c r="H703" s="34" t="str">
        <f t="shared" si="17"/>
        <v/>
      </c>
    </row>
    <row r="704" spans="8:8">
      <c r="H704" s="34" t="str">
        <f t="shared" si="17"/>
        <v/>
      </c>
    </row>
    <row r="705" spans="8:8">
      <c r="H705" s="34" t="str">
        <f t="shared" si="17"/>
        <v/>
      </c>
    </row>
    <row r="706" spans="8:8">
      <c r="H706" s="34" t="str">
        <f t="shared" si="17"/>
        <v/>
      </c>
    </row>
    <row r="707" spans="8:8">
      <c r="H707" s="34" t="str">
        <f t="shared" si="17"/>
        <v/>
      </c>
    </row>
    <row r="708" spans="8:8">
      <c r="H708" s="34" t="str">
        <f t="shared" ref="H708:H771" si="18">IF(A708="","",SUM(I708:DZ708))</f>
        <v/>
      </c>
    </row>
    <row r="709" spans="8:8">
      <c r="H709" s="34" t="str">
        <f t="shared" si="18"/>
        <v/>
      </c>
    </row>
    <row r="710" spans="8:8">
      <c r="H710" s="34" t="str">
        <f t="shared" si="18"/>
        <v/>
      </c>
    </row>
    <row r="711" spans="8:8">
      <c r="H711" s="34" t="str">
        <f t="shared" si="18"/>
        <v/>
      </c>
    </row>
    <row r="712" spans="8:8">
      <c r="H712" s="34" t="str">
        <f t="shared" si="18"/>
        <v/>
      </c>
    </row>
    <row r="713" spans="8:8">
      <c r="H713" s="34" t="str">
        <f t="shared" si="18"/>
        <v/>
      </c>
    </row>
    <row r="714" spans="8:8">
      <c r="H714" s="34" t="str">
        <f t="shared" si="18"/>
        <v/>
      </c>
    </row>
    <row r="715" spans="8:8">
      <c r="H715" s="34" t="str">
        <f t="shared" si="18"/>
        <v/>
      </c>
    </row>
    <row r="716" spans="8:8">
      <c r="H716" s="34" t="str">
        <f t="shared" si="18"/>
        <v/>
      </c>
    </row>
    <row r="717" spans="8:8">
      <c r="H717" s="34" t="str">
        <f t="shared" si="18"/>
        <v/>
      </c>
    </row>
    <row r="718" spans="8:8">
      <c r="H718" s="34" t="str">
        <f t="shared" si="18"/>
        <v/>
      </c>
    </row>
    <row r="719" spans="8:8">
      <c r="H719" s="34" t="str">
        <f t="shared" si="18"/>
        <v/>
      </c>
    </row>
    <row r="720" spans="8:8">
      <c r="H720" s="34" t="str">
        <f t="shared" si="18"/>
        <v/>
      </c>
    </row>
    <row r="721" spans="8:8">
      <c r="H721" s="34" t="str">
        <f t="shared" si="18"/>
        <v/>
      </c>
    </row>
    <row r="722" spans="8:8">
      <c r="H722" s="34" t="str">
        <f t="shared" si="18"/>
        <v/>
      </c>
    </row>
    <row r="723" spans="8:8">
      <c r="H723" s="34" t="str">
        <f t="shared" si="18"/>
        <v/>
      </c>
    </row>
    <row r="724" spans="8:8">
      <c r="H724" s="34" t="str">
        <f t="shared" si="18"/>
        <v/>
      </c>
    </row>
    <row r="725" spans="8:8">
      <c r="H725" s="34" t="str">
        <f t="shared" si="18"/>
        <v/>
      </c>
    </row>
    <row r="726" spans="8:8">
      <c r="H726" s="34" t="str">
        <f t="shared" si="18"/>
        <v/>
      </c>
    </row>
    <row r="727" spans="8:8">
      <c r="H727" s="34" t="str">
        <f t="shared" si="18"/>
        <v/>
      </c>
    </row>
    <row r="728" spans="8:8">
      <c r="H728" s="34" t="str">
        <f t="shared" si="18"/>
        <v/>
      </c>
    </row>
    <row r="729" spans="8:8">
      <c r="H729" s="34" t="str">
        <f t="shared" si="18"/>
        <v/>
      </c>
    </row>
    <row r="730" spans="8:8">
      <c r="H730" s="34" t="str">
        <f t="shared" si="18"/>
        <v/>
      </c>
    </row>
    <row r="731" spans="8:8">
      <c r="H731" s="34" t="str">
        <f t="shared" si="18"/>
        <v/>
      </c>
    </row>
    <row r="732" spans="8:8">
      <c r="H732" s="34" t="str">
        <f t="shared" si="18"/>
        <v/>
      </c>
    </row>
    <row r="733" spans="8:8">
      <c r="H733" s="34" t="str">
        <f t="shared" si="18"/>
        <v/>
      </c>
    </row>
    <row r="734" spans="8:8">
      <c r="H734" s="34" t="str">
        <f t="shared" si="18"/>
        <v/>
      </c>
    </row>
    <row r="735" spans="8:8">
      <c r="H735" s="34" t="str">
        <f t="shared" si="18"/>
        <v/>
      </c>
    </row>
    <row r="736" spans="8:8">
      <c r="H736" s="34" t="str">
        <f t="shared" si="18"/>
        <v/>
      </c>
    </row>
    <row r="737" spans="8:8">
      <c r="H737" s="34" t="str">
        <f t="shared" si="18"/>
        <v/>
      </c>
    </row>
    <row r="738" spans="8:8">
      <c r="H738" s="34" t="str">
        <f t="shared" si="18"/>
        <v/>
      </c>
    </row>
    <row r="739" spans="8:8">
      <c r="H739" s="34" t="str">
        <f t="shared" si="18"/>
        <v/>
      </c>
    </row>
    <row r="740" spans="8:8">
      <c r="H740" s="34" t="str">
        <f t="shared" si="18"/>
        <v/>
      </c>
    </row>
    <row r="741" spans="8:8">
      <c r="H741" s="34" t="str">
        <f t="shared" si="18"/>
        <v/>
      </c>
    </row>
    <row r="742" spans="8:8">
      <c r="H742" s="34" t="str">
        <f t="shared" si="18"/>
        <v/>
      </c>
    </row>
    <row r="743" spans="8:8">
      <c r="H743" s="34" t="str">
        <f t="shared" si="18"/>
        <v/>
      </c>
    </row>
    <row r="744" spans="8:8">
      <c r="H744" s="34" t="str">
        <f t="shared" si="18"/>
        <v/>
      </c>
    </row>
    <row r="745" spans="8:8">
      <c r="H745" s="34" t="str">
        <f t="shared" si="18"/>
        <v/>
      </c>
    </row>
    <row r="746" spans="8:8">
      <c r="H746" s="34" t="str">
        <f t="shared" si="18"/>
        <v/>
      </c>
    </row>
    <row r="747" spans="8:8">
      <c r="H747" s="34" t="str">
        <f t="shared" si="18"/>
        <v/>
      </c>
    </row>
    <row r="748" spans="8:8">
      <c r="H748" s="34" t="str">
        <f t="shared" si="18"/>
        <v/>
      </c>
    </row>
    <row r="749" spans="8:8">
      <c r="H749" s="34" t="str">
        <f t="shared" si="18"/>
        <v/>
      </c>
    </row>
    <row r="750" spans="8:8">
      <c r="H750" s="34" t="str">
        <f t="shared" si="18"/>
        <v/>
      </c>
    </row>
    <row r="751" spans="8:8">
      <c r="H751" s="34" t="str">
        <f t="shared" si="18"/>
        <v/>
      </c>
    </row>
    <row r="752" spans="8:8">
      <c r="H752" s="34" t="str">
        <f t="shared" si="18"/>
        <v/>
      </c>
    </row>
    <row r="753" spans="8:8">
      <c r="H753" s="34" t="str">
        <f t="shared" si="18"/>
        <v/>
      </c>
    </row>
    <row r="754" spans="8:8">
      <c r="H754" s="34" t="str">
        <f t="shared" si="18"/>
        <v/>
      </c>
    </row>
    <row r="755" spans="8:8">
      <c r="H755" s="34" t="str">
        <f t="shared" si="18"/>
        <v/>
      </c>
    </row>
    <row r="756" spans="8:8">
      <c r="H756" s="34" t="str">
        <f t="shared" si="18"/>
        <v/>
      </c>
    </row>
    <row r="757" spans="8:8">
      <c r="H757" s="34" t="str">
        <f t="shared" si="18"/>
        <v/>
      </c>
    </row>
    <row r="758" spans="8:8">
      <c r="H758" s="34" t="str">
        <f t="shared" si="18"/>
        <v/>
      </c>
    </row>
    <row r="759" spans="8:8">
      <c r="H759" s="34" t="str">
        <f t="shared" si="18"/>
        <v/>
      </c>
    </row>
    <row r="760" spans="8:8">
      <c r="H760" s="34" t="str">
        <f t="shared" si="18"/>
        <v/>
      </c>
    </row>
    <row r="761" spans="8:8">
      <c r="H761" s="34" t="str">
        <f t="shared" si="18"/>
        <v/>
      </c>
    </row>
    <row r="762" spans="8:8">
      <c r="H762" s="34" t="str">
        <f t="shared" si="18"/>
        <v/>
      </c>
    </row>
    <row r="763" spans="8:8">
      <c r="H763" s="34" t="str">
        <f t="shared" si="18"/>
        <v/>
      </c>
    </row>
    <row r="764" spans="8:8">
      <c r="H764" s="34" t="str">
        <f t="shared" si="18"/>
        <v/>
      </c>
    </row>
    <row r="765" spans="8:8">
      <c r="H765" s="34" t="str">
        <f t="shared" si="18"/>
        <v/>
      </c>
    </row>
    <row r="766" spans="8:8">
      <c r="H766" s="34" t="str">
        <f t="shared" si="18"/>
        <v/>
      </c>
    </row>
    <row r="767" spans="8:8">
      <c r="H767" s="34" t="str">
        <f t="shared" si="18"/>
        <v/>
      </c>
    </row>
    <row r="768" spans="8:8">
      <c r="H768" s="34" t="str">
        <f t="shared" si="18"/>
        <v/>
      </c>
    </row>
    <row r="769" spans="8:8">
      <c r="H769" s="34" t="str">
        <f t="shared" si="18"/>
        <v/>
      </c>
    </row>
    <row r="770" spans="8:8">
      <c r="H770" s="34" t="str">
        <f t="shared" si="18"/>
        <v/>
      </c>
    </row>
    <row r="771" spans="8:8">
      <c r="H771" s="34" t="str">
        <f t="shared" si="18"/>
        <v/>
      </c>
    </row>
    <row r="772" spans="8:8">
      <c r="H772" s="34" t="str">
        <f t="shared" ref="H772:H835" si="19">IF(A772="","",SUM(I772:DZ772))</f>
        <v/>
      </c>
    </row>
    <row r="773" spans="8:8">
      <c r="H773" s="34" t="str">
        <f t="shared" si="19"/>
        <v/>
      </c>
    </row>
    <row r="774" spans="8:8">
      <c r="H774" s="34" t="str">
        <f t="shared" si="19"/>
        <v/>
      </c>
    </row>
    <row r="775" spans="8:8">
      <c r="H775" s="34" t="str">
        <f t="shared" si="19"/>
        <v/>
      </c>
    </row>
    <row r="776" spans="8:8">
      <c r="H776" s="34" t="str">
        <f t="shared" si="19"/>
        <v/>
      </c>
    </row>
    <row r="777" spans="8:8">
      <c r="H777" s="34" t="str">
        <f t="shared" si="19"/>
        <v/>
      </c>
    </row>
    <row r="778" spans="8:8">
      <c r="H778" s="34" t="str">
        <f t="shared" si="19"/>
        <v/>
      </c>
    </row>
    <row r="779" spans="8:8">
      <c r="H779" s="34" t="str">
        <f t="shared" si="19"/>
        <v/>
      </c>
    </row>
    <row r="780" spans="8:8">
      <c r="H780" s="34" t="str">
        <f t="shared" si="19"/>
        <v/>
      </c>
    </row>
    <row r="781" spans="8:8">
      <c r="H781" s="34" t="str">
        <f t="shared" si="19"/>
        <v/>
      </c>
    </row>
    <row r="782" spans="8:8">
      <c r="H782" s="34" t="str">
        <f t="shared" si="19"/>
        <v/>
      </c>
    </row>
    <row r="783" spans="8:8">
      <c r="H783" s="34" t="str">
        <f t="shared" si="19"/>
        <v/>
      </c>
    </row>
    <row r="784" spans="8:8">
      <c r="H784" s="34" t="str">
        <f t="shared" si="19"/>
        <v/>
      </c>
    </row>
    <row r="785" spans="8:8">
      <c r="H785" s="34" t="str">
        <f t="shared" si="19"/>
        <v/>
      </c>
    </row>
    <row r="786" spans="8:8">
      <c r="H786" s="34" t="str">
        <f t="shared" si="19"/>
        <v/>
      </c>
    </row>
    <row r="787" spans="8:8">
      <c r="H787" s="34" t="str">
        <f t="shared" si="19"/>
        <v/>
      </c>
    </row>
    <row r="788" spans="8:8">
      <c r="H788" s="34" t="str">
        <f t="shared" si="19"/>
        <v/>
      </c>
    </row>
    <row r="789" spans="8:8">
      <c r="H789" s="34" t="str">
        <f t="shared" si="19"/>
        <v/>
      </c>
    </row>
    <row r="790" spans="8:8">
      <c r="H790" s="34" t="str">
        <f t="shared" si="19"/>
        <v/>
      </c>
    </row>
    <row r="791" spans="8:8">
      <c r="H791" s="34" t="str">
        <f t="shared" si="19"/>
        <v/>
      </c>
    </row>
    <row r="792" spans="8:8">
      <c r="H792" s="34" t="str">
        <f t="shared" si="19"/>
        <v/>
      </c>
    </row>
    <row r="793" spans="8:8">
      <c r="H793" s="34" t="str">
        <f t="shared" si="19"/>
        <v/>
      </c>
    </row>
    <row r="794" spans="8:8">
      <c r="H794" s="34" t="str">
        <f t="shared" si="19"/>
        <v/>
      </c>
    </row>
    <row r="795" spans="8:8">
      <c r="H795" s="34" t="str">
        <f t="shared" si="19"/>
        <v/>
      </c>
    </row>
    <row r="796" spans="8:8">
      <c r="H796" s="34" t="str">
        <f t="shared" si="19"/>
        <v/>
      </c>
    </row>
    <row r="797" spans="8:8">
      <c r="H797" s="34" t="str">
        <f t="shared" si="19"/>
        <v/>
      </c>
    </row>
    <row r="798" spans="8:8">
      <c r="H798" s="34" t="str">
        <f t="shared" si="19"/>
        <v/>
      </c>
    </row>
    <row r="799" spans="8:8">
      <c r="H799" s="34" t="str">
        <f t="shared" si="19"/>
        <v/>
      </c>
    </row>
    <row r="800" spans="8:8">
      <c r="H800" s="34" t="str">
        <f t="shared" si="19"/>
        <v/>
      </c>
    </row>
    <row r="801" spans="8:8">
      <c r="H801" s="34" t="str">
        <f t="shared" si="19"/>
        <v/>
      </c>
    </row>
    <row r="802" spans="8:8">
      <c r="H802" s="34" t="str">
        <f t="shared" si="19"/>
        <v/>
      </c>
    </row>
    <row r="803" spans="8:8">
      <c r="H803" s="34" t="str">
        <f t="shared" si="19"/>
        <v/>
      </c>
    </row>
    <row r="804" spans="8:8">
      <c r="H804" s="34" t="str">
        <f t="shared" si="19"/>
        <v/>
      </c>
    </row>
    <row r="805" spans="8:8">
      <c r="H805" s="34" t="str">
        <f t="shared" si="19"/>
        <v/>
      </c>
    </row>
    <row r="806" spans="8:8">
      <c r="H806" s="34" t="str">
        <f t="shared" si="19"/>
        <v/>
      </c>
    </row>
    <row r="807" spans="8:8">
      <c r="H807" s="34" t="str">
        <f t="shared" si="19"/>
        <v/>
      </c>
    </row>
    <row r="808" spans="8:8">
      <c r="H808" s="34" t="str">
        <f t="shared" si="19"/>
        <v/>
      </c>
    </row>
    <row r="809" spans="8:8">
      <c r="H809" s="34" t="str">
        <f t="shared" si="19"/>
        <v/>
      </c>
    </row>
    <row r="810" spans="8:8">
      <c r="H810" s="34" t="str">
        <f t="shared" si="19"/>
        <v/>
      </c>
    </row>
    <row r="811" spans="8:8">
      <c r="H811" s="34" t="str">
        <f t="shared" si="19"/>
        <v/>
      </c>
    </row>
    <row r="812" spans="8:8">
      <c r="H812" s="34" t="str">
        <f t="shared" si="19"/>
        <v/>
      </c>
    </row>
    <row r="813" spans="8:8">
      <c r="H813" s="34" t="str">
        <f t="shared" si="19"/>
        <v/>
      </c>
    </row>
    <row r="814" spans="8:8">
      <c r="H814" s="34" t="str">
        <f t="shared" si="19"/>
        <v/>
      </c>
    </row>
    <row r="815" spans="8:8">
      <c r="H815" s="34" t="str">
        <f t="shared" si="19"/>
        <v/>
      </c>
    </row>
    <row r="816" spans="8:8">
      <c r="H816" s="34" t="str">
        <f t="shared" si="19"/>
        <v/>
      </c>
    </row>
    <row r="817" spans="8:8">
      <c r="H817" s="34" t="str">
        <f t="shared" si="19"/>
        <v/>
      </c>
    </row>
    <row r="818" spans="8:8">
      <c r="H818" s="34" t="str">
        <f t="shared" si="19"/>
        <v/>
      </c>
    </row>
    <row r="819" spans="8:8">
      <c r="H819" s="34" t="str">
        <f t="shared" si="19"/>
        <v/>
      </c>
    </row>
    <row r="820" spans="8:8">
      <c r="H820" s="34" t="str">
        <f t="shared" si="19"/>
        <v/>
      </c>
    </row>
    <row r="821" spans="8:8">
      <c r="H821" s="34" t="str">
        <f t="shared" si="19"/>
        <v/>
      </c>
    </row>
    <row r="822" spans="8:8">
      <c r="H822" s="34" t="str">
        <f t="shared" si="19"/>
        <v/>
      </c>
    </row>
    <row r="823" spans="8:8">
      <c r="H823" s="34" t="str">
        <f t="shared" si="19"/>
        <v/>
      </c>
    </row>
    <row r="824" spans="8:8">
      <c r="H824" s="34" t="str">
        <f t="shared" si="19"/>
        <v/>
      </c>
    </row>
    <row r="825" spans="8:8">
      <c r="H825" s="34" t="str">
        <f t="shared" si="19"/>
        <v/>
      </c>
    </row>
    <row r="826" spans="8:8">
      <c r="H826" s="34" t="str">
        <f t="shared" si="19"/>
        <v/>
      </c>
    </row>
    <row r="827" spans="8:8">
      <c r="H827" s="34" t="str">
        <f t="shared" si="19"/>
        <v/>
      </c>
    </row>
    <row r="828" spans="8:8">
      <c r="H828" s="34" t="str">
        <f t="shared" si="19"/>
        <v/>
      </c>
    </row>
    <row r="829" spans="8:8">
      <c r="H829" s="34" t="str">
        <f t="shared" si="19"/>
        <v/>
      </c>
    </row>
    <row r="830" spans="8:8">
      <c r="H830" s="34" t="str">
        <f t="shared" si="19"/>
        <v/>
      </c>
    </row>
    <row r="831" spans="8:8">
      <c r="H831" s="34" t="str">
        <f t="shared" si="19"/>
        <v/>
      </c>
    </row>
    <row r="832" spans="8:8">
      <c r="H832" s="34" t="str">
        <f t="shared" si="19"/>
        <v/>
      </c>
    </row>
    <row r="833" spans="8:8">
      <c r="H833" s="34" t="str">
        <f t="shared" si="19"/>
        <v/>
      </c>
    </row>
    <row r="834" spans="8:8">
      <c r="H834" s="34" t="str">
        <f t="shared" si="19"/>
        <v/>
      </c>
    </row>
    <row r="835" spans="8:8">
      <c r="H835" s="34" t="str">
        <f t="shared" si="19"/>
        <v/>
      </c>
    </row>
    <row r="836" spans="8:8">
      <c r="H836" s="34" t="str">
        <f t="shared" ref="H836:H899" si="20">IF(A836="","",SUM(I836:DZ836))</f>
        <v/>
      </c>
    </row>
    <row r="837" spans="8:8">
      <c r="H837" s="34" t="str">
        <f t="shared" si="20"/>
        <v/>
      </c>
    </row>
    <row r="838" spans="8:8">
      <c r="H838" s="34" t="str">
        <f t="shared" si="20"/>
        <v/>
      </c>
    </row>
    <row r="839" spans="8:8">
      <c r="H839" s="34" t="str">
        <f t="shared" si="20"/>
        <v/>
      </c>
    </row>
    <row r="840" spans="8:8">
      <c r="H840" s="34" t="str">
        <f t="shared" si="20"/>
        <v/>
      </c>
    </row>
    <row r="841" spans="8:8">
      <c r="H841" s="34" t="str">
        <f t="shared" si="20"/>
        <v/>
      </c>
    </row>
    <row r="842" spans="8:8">
      <c r="H842" s="34" t="str">
        <f t="shared" si="20"/>
        <v/>
      </c>
    </row>
    <row r="843" spans="8:8">
      <c r="H843" s="34" t="str">
        <f t="shared" si="20"/>
        <v/>
      </c>
    </row>
    <row r="844" spans="8:8">
      <c r="H844" s="34" t="str">
        <f t="shared" si="20"/>
        <v/>
      </c>
    </row>
    <row r="845" spans="8:8">
      <c r="H845" s="34" t="str">
        <f t="shared" si="20"/>
        <v/>
      </c>
    </row>
    <row r="846" spans="8:8">
      <c r="H846" s="34" t="str">
        <f t="shared" si="20"/>
        <v/>
      </c>
    </row>
    <row r="847" spans="8:8">
      <c r="H847" s="34" t="str">
        <f t="shared" si="20"/>
        <v/>
      </c>
    </row>
    <row r="848" spans="8:8">
      <c r="H848" s="34" t="str">
        <f t="shared" si="20"/>
        <v/>
      </c>
    </row>
    <row r="849" spans="8:8">
      <c r="H849" s="34" t="str">
        <f t="shared" si="20"/>
        <v/>
      </c>
    </row>
    <row r="850" spans="8:8">
      <c r="H850" s="34" t="str">
        <f t="shared" si="20"/>
        <v/>
      </c>
    </row>
    <row r="851" spans="8:8">
      <c r="H851" s="34" t="str">
        <f t="shared" si="20"/>
        <v/>
      </c>
    </row>
    <row r="852" spans="8:8">
      <c r="H852" s="34" t="str">
        <f t="shared" si="20"/>
        <v/>
      </c>
    </row>
    <row r="853" spans="8:8">
      <c r="H853" s="34" t="str">
        <f t="shared" si="20"/>
        <v/>
      </c>
    </row>
    <row r="854" spans="8:8">
      <c r="H854" s="34" t="str">
        <f t="shared" si="20"/>
        <v/>
      </c>
    </row>
    <row r="855" spans="8:8">
      <c r="H855" s="34" t="str">
        <f t="shared" si="20"/>
        <v/>
      </c>
    </row>
    <row r="856" spans="8:8">
      <c r="H856" s="34" t="str">
        <f t="shared" si="20"/>
        <v/>
      </c>
    </row>
    <row r="857" spans="8:8">
      <c r="H857" s="34" t="str">
        <f t="shared" si="20"/>
        <v/>
      </c>
    </row>
    <row r="858" spans="8:8">
      <c r="H858" s="34" t="str">
        <f t="shared" si="20"/>
        <v/>
      </c>
    </row>
    <row r="859" spans="8:8">
      <c r="H859" s="34" t="str">
        <f t="shared" si="20"/>
        <v/>
      </c>
    </row>
    <row r="860" spans="8:8">
      <c r="H860" s="34" t="str">
        <f t="shared" si="20"/>
        <v/>
      </c>
    </row>
    <row r="861" spans="8:8">
      <c r="H861" s="34" t="str">
        <f t="shared" si="20"/>
        <v/>
      </c>
    </row>
    <row r="862" spans="8:8">
      <c r="H862" s="34" t="str">
        <f t="shared" si="20"/>
        <v/>
      </c>
    </row>
    <row r="863" spans="8:8">
      <c r="H863" s="34" t="str">
        <f t="shared" si="20"/>
        <v/>
      </c>
    </row>
    <row r="864" spans="8:8">
      <c r="H864" s="34" t="str">
        <f t="shared" si="20"/>
        <v/>
      </c>
    </row>
    <row r="865" spans="8:8">
      <c r="H865" s="34" t="str">
        <f t="shared" si="20"/>
        <v/>
      </c>
    </row>
    <row r="866" spans="8:8">
      <c r="H866" s="34" t="str">
        <f t="shared" si="20"/>
        <v/>
      </c>
    </row>
    <row r="867" spans="8:8">
      <c r="H867" s="34" t="str">
        <f t="shared" si="20"/>
        <v/>
      </c>
    </row>
    <row r="868" spans="8:8">
      <c r="H868" s="34" t="str">
        <f t="shared" si="20"/>
        <v/>
      </c>
    </row>
    <row r="869" spans="8:8">
      <c r="H869" s="34" t="str">
        <f t="shared" si="20"/>
        <v/>
      </c>
    </row>
    <row r="870" spans="8:8">
      <c r="H870" s="34" t="str">
        <f t="shared" si="20"/>
        <v/>
      </c>
    </row>
    <row r="871" spans="8:8">
      <c r="H871" s="34" t="str">
        <f t="shared" si="20"/>
        <v/>
      </c>
    </row>
    <row r="872" spans="8:8">
      <c r="H872" s="34" t="str">
        <f t="shared" si="20"/>
        <v/>
      </c>
    </row>
    <row r="873" spans="8:8">
      <c r="H873" s="34" t="str">
        <f t="shared" si="20"/>
        <v/>
      </c>
    </row>
    <row r="874" spans="8:8">
      <c r="H874" s="34" t="str">
        <f t="shared" si="20"/>
        <v/>
      </c>
    </row>
    <row r="875" spans="8:8">
      <c r="H875" s="34" t="str">
        <f t="shared" si="20"/>
        <v/>
      </c>
    </row>
    <row r="876" spans="8:8">
      <c r="H876" s="34" t="str">
        <f t="shared" si="20"/>
        <v/>
      </c>
    </row>
    <row r="877" spans="8:8">
      <c r="H877" s="34" t="str">
        <f t="shared" si="20"/>
        <v/>
      </c>
    </row>
    <row r="878" spans="8:8">
      <c r="H878" s="34" t="str">
        <f t="shared" si="20"/>
        <v/>
      </c>
    </row>
    <row r="879" spans="8:8">
      <c r="H879" s="34" t="str">
        <f t="shared" si="20"/>
        <v/>
      </c>
    </row>
    <row r="880" spans="8:8">
      <c r="H880" s="34" t="str">
        <f t="shared" si="20"/>
        <v/>
      </c>
    </row>
    <row r="881" spans="8:8">
      <c r="H881" s="34" t="str">
        <f t="shared" si="20"/>
        <v/>
      </c>
    </row>
    <row r="882" spans="8:8">
      <c r="H882" s="34" t="str">
        <f t="shared" si="20"/>
        <v/>
      </c>
    </row>
    <row r="883" spans="8:8">
      <c r="H883" s="34" t="str">
        <f t="shared" si="20"/>
        <v/>
      </c>
    </row>
    <row r="884" spans="8:8">
      <c r="H884" s="34" t="str">
        <f t="shared" si="20"/>
        <v/>
      </c>
    </row>
    <row r="885" spans="8:8">
      <c r="H885" s="34" t="str">
        <f t="shared" si="20"/>
        <v/>
      </c>
    </row>
    <row r="886" spans="8:8">
      <c r="H886" s="34" t="str">
        <f t="shared" si="20"/>
        <v/>
      </c>
    </row>
    <row r="887" spans="8:8">
      <c r="H887" s="34" t="str">
        <f t="shared" si="20"/>
        <v/>
      </c>
    </row>
    <row r="888" spans="8:8">
      <c r="H888" s="34" t="str">
        <f t="shared" si="20"/>
        <v/>
      </c>
    </row>
    <row r="889" spans="8:8">
      <c r="H889" s="34" t="str">
        <f t="shared" si="20"/>
        <v/>
      </c>
    </row>
    <row r="890" spans="8:8">
      <c r="H890" s="34" t="str">
        <f t="shared" si="20"/>
        <v/>
      </c>
    </row>
    <row r="891" spans="8:8">
      <c r="H891" s="34" t="str">
        <f t="shared" si="20"/>
        <v/>
      </c>
    </row>
    <row r="892" spans="8:8">
      <c r="H892" s="34" t="str">
        <f t="shared" si="20"/>
        <v/>
      </c>
    </row>
    <row r="893" spans="8:8">
      <c r="H893" s="34" t="str">
        <f t="shared" si="20"/>
        <v/>
      </c>
    </row>
    <row r="894" spans="8:8">
      <c r="H894" s="34" t="str">
        <f t="shared" si="20"/>
        <v/>
      </c>
    </row>
    <row r="895" spans="8:8">
      <c r="H895" s="34" t="str">
        <f t="shared" si="20"/>
        <v/>
      </c>
    </row>
    <row r="896" spans="8:8">
      <c r="H896" s="34" t="str">
        <f t="shared" si="20"/>
        <v/>
      </c>
    </row>
    <row r="897" spans="8:8">
      <c r="H897" s="34" t="str">
        <f t="shared" si="20"/>
        <v/>
      </c>
    </row>
    <row r="898" spans="8:8">
      <c r="H898" s="34" t="str">
        <f t="shared" si="20"/>
        <v/>
      </c>
    </row>
    <row r="899" spans="8:8">
      <c r="H899" s="34" t="str">
        <f t="shared" si="20"/>
        <v/>
      </c>
    </row>
    <row r="900" spans="8:8">
      <c r="H900" s="34" t="str">
        <f t="shared" ref="H900:H963" si="21">IF(A900="","",SUM(I900:DZ900))</f>
        <v/>
      </c>
    </row>
    <row r="901" spans="8:8">
      <c r="H901" s="34" t="str">
        <f t="shared" si="21"/>
        <v/>
      </c>
    </row>
    <row r="902" spans="8:8">
      <c r="H902" s="34" t="str">
        <f t="shared" si="21"/>
        <v/>
      </c>
    </row>
    <row r="903" spans="8:8">
      <c r="H903" s="34" t="str">
        <f t="shared" si="21"/>
        <v/>
      </c>
    </row>
    <row r="904" spans="8:8">
      <c r="H904" s="34" t="str">
        <f t="shared" si="21"/>
        <v/>
      </c>
    </row>
    <row r="905" spans="8:8">
      <c r="H905" s="34" t="str">
        <f t="shared" si="21"/>
        <v/>
      </c>
    </row>
    <row r="906" spans="8:8">
      <c r="H906" s="34" t="str">
        <f t="shared" si="21"/>
        <v/>
      </c>
    </row>
    <row r="907" spans="8:8">
      <c r="H907" s="34" t="str">
        <f t="shared" si="21"/>
        <v/>
      </c>
    </row>
    <row r="908" spans="8:8">
      <c r="H908" s="34" t="str">
        <f t="shared" si="21"/>
        <v/>
      </c>
    </row>
    <row r="909" spans="8:8">
      <c r="H909" s="34" t="str">
        <f t="shared" si="21"/>
        <v/>
      </c>
    </row>
    <row r="910" spans="8:8">
      <c r="H910" s="34" t="str">
        <f t="shared" si="21"/>
        <v/>
      </c>
    </row>
    <row r="911" spans="8:8">
      <c r="H911" s="34" t="str">
        <f t="shared" si="21"/>
        <v/>
      </c>
    </row>
    <row r="912" spans="8:8">
      <c r="H912" s="34" t="str">
        <f t="shared" si="21"/>
        <v/>
      </c>
    </row>
    <row r="913" spans="8:8">
      <c r="H913" s="34" t="str">
        <f t="shared" si="21"/>
        <v/>
      </c>
    </row>
    <row r="914" spans="8:8">
      <c r="H914" s="34" t="str">
        <f t="shared" si="21"/>
        <v/>
      </c>
    </row>
    <row r="915" spans="8:8">
      <c r="H915" s="34" t="str">
        <f t="shared" si="21"/>
        <v/>
      </c>
    </row>
    <row r="916" spans="8:8">
      <c r="H916" s="34" t="str">
        <f t="shared" si="21"/>
        <v/>
      </c>
    </row>
    <row r="917" spans="8:8">
      <c r="H917" s="34" t="str">
        <f t="shared" si="21"/>
        <v/>
      </c>
    </row>
    <row r="918" spans="8:8">
      <c r="H918" s="34" t="str">
        <f t="shared" si="21"/>
        <v/>
      </c>
    </row>
    <row r="919" spans="8:8">
      <c r="H919" s="34" t="str">
        <f t="shared" si="21"/>
        <v/>
      </c>
    </row>
    <row r="920" spans="8:8">
      <c r="H920" s="34" t="str">
        <f t="shared" si="21"/>
        <v/>
      </c>
    </row>
    <row r="921" spans="8:8">
      <c r="H921" s="34" t="str">
        <f t="shared" si="21"/>
        <v/>
      </c>
    </row>
    <row r="922" spans="8:8">
      <c r="H922" s="34" t="str">
        <f t="shared" si="21"/>
        <v/>
      </c>
    </row>
    <row r="923" spans="8:8">
      <c r="H923" s="34" t="str">
        <f t="shared" si="21"/>
        <v/>
      </c>
    </row>
    <row r="924" spans="8:8">
      <c r="H924" s="34" t="str">
        <f t="shared" si="21"/>
        <v/>
      </c>
    </row>
    <row r="925" spans="8:8">
      <c r="H925" s="34" t="str">
        <f t="shared" si="21"/>
        <v/>
      </c>
    </row>
    <row r="926" spans="8:8">
      <c r="H926" s="34" t="str">
        <f t="shared" si="21"/>
        <v/>
      </c>
    </row>
    <row r="927" spans="8:8">
      <c r="H927" s="34" t="str">
        <f t="shared" si="21"/>
        <v/>
      </c>
    </row>
    <row r="928" spans="8:8">
      <c r="H928" s="34" t="str">
        <f t="shared" si="21"/>
        <v/>
      </c>
    </row>
    <row r="929" spans="8:8">
      <c r="H929" s="34" t="str">
        <f t="shared" si="21"/>
        <v/>
      </c>
    </row>
    <row r="930" spans="8:8">
      <c r="H930" s="34" t="str">
        <f t="shared" si="21"/>
        <v/>
      </c>
    </row>
    <row r="931" spans="8:8">
      <c r="H931" s="34" t="str">
        <f t="shared" si="21"/>
        <v/>
      </c>
    </row>
    <row r="932" spans="8:8">
      <c r="H932" s="34" t="str">
        <f t="shared" si="21"/>
        <v/>
      </c>
    </row>
    <row r="933" spans="8:8">
      <c r="H933" s="34" t="str">
        <f t="shared" si="21"/>
        <v/>
      </c>
    </row>
    <row r="934" spans="8:8">
      <c r="H934" s="34" t="str">
        <f t="shared" si="21"/>
        <v/>
      </c>
    </row>
    <row r="935" spans="8:8">
      <c r="H935" s="34" t="str">
        <f t="shared" si="21"/>
        <v/>
      </c>
    </row>
    <row r="936" spans="8:8">
      <c r="H936" s="34" t="str">
        <f t="shared" si="21"/>
        <v/>
      </c>
    </row>
    <row r="937" spans="8:8">
      <c r="H937" s="34" t="str">
        <f t="shared" si="21"/>
        <v/>
      </c>
    </row>
    <row r="938" spans="8:8">
      <c r="H938" s="34" t="str">
        <f t="shared" si="21"/>
        <v/>
      </c>
    </row>
    <row r="939" spans="8:8">
      <c r="H939" s="34" t="str">
        <f t="shared" si="21"/>
        <v/>
      </c>
    </row>
    <row r="940" spans="8:8">
      <c r="H940" s="34" t="str">
        <f t="shared" si="21"/>
        <v/>
      </c>
    </row>
    <row r="941" spans="8:8">
      <c r="H941" s="34" t="str">
        <f t="shared" si="21"/>
        <v/>
      </c>
    </row>
    <row r="942" spans="8:8">
      <c r="H942" s="34" t="str">
        <f t="shared" si="21"/>
        <v/>
      </c>
    </row>
    <row r="943" spans="8:8">
      <c r="H943" s="34" t="str">
        <f t="shared" si="21"/>
        <v/>
      </c>
    </row>
    <row r="944" spans="8:8">
      <c r="H944" s="34" t="str">
        <f t="shared" si="21"/>
        <v/>
      </c>
    </row>
    <row r="945" spans="8:8">
      <c r="H945" s="34" t="str">
        <f t="shared" si="21"/>
        <v/>
      </c>
    </row>
    <row r="946" spans="8:8">
      <c r="H946" s="34" t="str">
        <f t="shared" si="21"/>
        <v/>
      </c>
    </row>
    <row r="947" spans="8:8">
      <c r="H947" s="34" t="str">
        <f t="shared" si="21"/>
        <v/>
      </c>
    </row>
    <row r="948" spans="8:8">
      <c r="H948" s="34" t="str">
        <f t="shared" si="21"/>
        <v/>
      </c>
    </row>
    <row r="949" spans="8:8">
      <c r="H949" s="34" t="str">
        <f t="shared" si="21"/>
        <v/>
      </c>
    </row>
    <row r="950" spans="8:8">
      <c r="H950" s="34" t="str">
        <f t="shared" si="21"/>
        <v/>
      </c>
    </row>
    <row r="951" spans="8:8">
      <c r="H951" s="34" t="str">
        <f t="shared" si="21"/>
        <v/>
      </c>
    </row>
    <row r="952" spans="8:8">
      <c r="H952" s="34" t="str">
        <f t="shared" si="21"/>
        <v/>
      </c>
    </row>
    <row r="953" spans="8:8">
      <c r="H953" s="34" t="str">
        <f t="shared" si="21"/>
        <v/>
      </c>
    </row>
    <row r="954" spans="8:8">
      <c r="H954" s="34" t="str">
        <f t="shared" si="21"/>
        <v/>
      </c>
    </row>
    <row r="955" spans="8:8">
      <c r="H955" s="34" t="str">
        <f t="shared" si="21"/>
        <v/>
      </c>
    </row>
    <row r="956" spans="8:8">
      <c r="H956" s="34" t="str">
        <f t="shared" si="21"/>
        <v/>
      </c>
    </row>
    <row r="957" spans="8:8">
      <c r="H957" s="34" t="str">
        <f t="shared" si="21"/>
        <v/>
      </c>
    </row>
    <row r="958" spans="8:8">
      <c r="H958" s="34" t="str">
        <f t="shared" si="21"/>
        <v/>
      </c>
    </row>
    <row r="959" spans="8:8">
      <c r="H959" s="34" t="str">
        <f t="shared" si="21"/>
        <v/>
      </c>
    </row>
    <row r="960" spans="8:8">
      <c r="H960" s="34" t="str">
        <f t="shared" si="21"/>
        <v/>
      </c>
    </row>
    <row r="961" spans="8:8">
      <c r="H961" s="34" t="str">
        <f t="shared" si="21"/>
        <v/>
      </c>
    </row>
    <row r="962" spans="8:8">
      <c r="H962" s="34" t="str">
        <f t="shared" si="21"/>
        <v/>
      </c>
    </row>
    <row r="963" spans="8:8">
      <c r="H963" s="34" t="str">
        <f t="shared" si="21"/>
        <v/>
      </c>
    </row>
    <row r="964" spans="8:8">
      <c r="H964" s="34" t="str">
        <f t="shared" ref="H964:H998" si="22">IF(A964="","",SUM(I964:DZ964))</f>
        <v/>
      </c>
    </row>
    <row r="965" spans="8:8">
      <c r="H965" s="34" t="str">
        <f t="shared" si="22"/>
        <v/>
      </c>
    </row>
    <row r="966" spans="8:8">
      <c r="H966" s="34" t="str">
        <f t="shared" si="22"/>
        <v/>
      </c>
    </row>
    <row r="967" spans="8:8">
      <c r="H967" s="34" t="str">
        <f t="shared" si="22"/>
        <v/>
      </c>
    </row>
    <row r="968" spans="8:8">
      <c r="H968" s="34" t="str">
        <f t="shared" si="22"/>
        <v/>
      </c>
    </row>
    <row r="969" spans="8:8">
      <c r="H969" s="34" t="str">
        <f t="shared" si="22"/>
        <v/>
      </c>
    </row>
    <row r="970" spans="8:8">
      <c r="H970" s="34" t="str">
        <f t="shared" si="22"/>
        <v/>
      </c>
    </row>
    <row r="971" spans="8:8">
      <c r="H971" s="34" t="str">
        <f t="shared" si="22"/>
        <v/>
      </c>
    </row>
    <row r="972" spans="8:8">
      <c r="H972" s="34" t="str">
        <f t="shared" si="22"/>
        <v/>
      </c>
    </row>
    <row r="973" spans="8:8">
      <c r="H973" s="34" t="str">
        <f t="shared" si="22"/>
        <v/>
      </c>
    </row>
    <row r="974" spans="8:8">
      <c r="H974" s="34" t="str">
        <f t="shared" si="22"/>
        <v/>
      </c>
    </row>
    <row r="975" spans="8:8">
      <c r="H975" s="34" t="str">
        <f t="shared" si="22"/>
        <v/>
      </c>
    </row>
    <row r="976" spans="8:8">
      <c r="H976" s="34" t="str">
        <f t="shared" si="22"/>
        <v/>
      </c>
    </row>
    <row r="977" spans="8:8">
      <c r="H977" s="34" t="str">
        <f t="shared" si="22"/>
        <v/>
      </c>
    </row>
    <row r="978" spans="8:8">
      <c r="H978" s="34" t="str">
        <f t="shared" si="22"/>
        <v/>
      </c>
    </row>
    <row r="979" spans="8:8">
      <c r="H979" s="34" t="str">
        <f t="shared" si="22"/>
        <v/>
      </c>
    </row>
    <row r="980" spans="8:8">
      <c r="H980" s="34" t="str">
        <f t="shared" si="22"/>
        <v/>
      </c>
    </row>
    <row r="981" spans="8:8">
      <c r="H981" s="34" t="str">
        <f t="shared" si="22"/>
        <v/>
      </c>
    </row>
    <row r="982" spans="8:8">
      <c r="H982" s="34" t="str">
        <f t="shared" si="22"/>
        <v/>
      </c>
    </row>
    <row r="983" spans="8:8">
      <c r="H983" s="34" t="str">
        <f t="shared" si="22"/>
        <v/>
      </c>
    </row>
    <row r="984" spans="8:8">
      <c r="H984" s="34" t="str">
        <f t="shared" si="22"/>
        <v/>
      </c>
    </row>
    <row r="985" spans="8:8">
      <c r="H985" s="34" t="str">
        <f t="shared" si="22"/>
        <v/>
      </c>
    </row>
    <row r="986" spans="8:8">
      <c r="H986" s="34" t="str">
        <f t="shared" si="22"/>
        <v/>
      </c>
    </row>
    <row r="987" spans="8:8">
      <c r="H987" s="34" t="str">
        <f t="shared" si="22"/>
        <v/>
      </c>
    </row>
    <row r="988" spans="8:8">
      <c r="H988" s="34" t="str">
        <f t="shared" si="22"/>
        <v/>
      </c>
    </row>
    <row r="989" spans="8:8">
      <c r="H989" s="34" t="str">
        <f t="shared" si="22"/>
        <v/>
      </c>
    </row>
    <row r="990" spans="8:8">
      <c r="H990" s="34" t="str">
        <f t="shared" si="22"/>
        <v/>
      </c>
    </row>
    <row r="991" spans="8:8">
      <c r="H991" s="34" t="str">
        <f t="shared" si="22"/>
        <v/>
      </c>
    </row>
    <row r="992" spans="8:8">
      <c r="H992" s="34" t="str">
        <f t="shared" si="22"/>
        <v/>
      </c>
    </row>
    <row r="993" spans="8:8">
      <c r="H993" s="34" t="str">
        <f t="shared" si="22"/>
        <v/>
      </c>
    </row>
    <row r="994" spans="8:8">
      <c r="H994" s="34" t="str">
        <f t="shared" si="22"/>
        <v/>
      </c>
    </row>
    <row r="995" spans="8:8">
      <c r="H995" s="34" t="str">
        <f t="shared" si="22"/>
        <v/>
      </c>
    </row>
    <row r="996" spans="8:8">
      <c r="H996" s="34" t="str">
        <f t="shared" si="22"/>
        <v/>
      </c>
    </row>
    <row r="997" spans="8:8">
      <c r="H997" s="34" t="str">
        <f t="shared" si="22"/>
        <v/>
      </c>
    </row>
    <row r="998" spans="8:8">
      <c r="H998" s="34" t="str">
        <f t="shared" si="22"/>
        <v/>
      </c>
    </row>
  </sheetData>
  <hyperlinks>
    <hyperlink ref="A1" location="CF!A23" display="Аренда транспорта (OPEX)" xr:uid="{B582E4A1-3F63-47E9-8E98-CCD253E2253D}"/>
  </hyperlinks>
  <pageMargins left="0.75" right="0.75" top="1" bottom="1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B8FC1-8B59-4E98-AE66-1943A1791D69}">
  <dimension ref="A1:EC998"/>
  <sheetViews>
    <sheetView zoomScale="110" zoomScaleNormal="110" workbookViewId="0">
      <pane xSplit="8" ySplit="3" topLeftCell="O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2" width="18.42578125" style="32" bestFit="1" customWidth="1"/>
    <col min="3" max="3" width="10.7109375" style="32" bestFit="1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3" s="28" customFormat="1" ht="15">
      <c r="A1" s="74" t="s">
        <v>77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  <c r="EB2" s="89" t="s">
        <v>64</v>
      </c>
      <c r="EC2" s="89" t="s">
        <v>65</v>
      </c>
    </row>
    <row r="3" spans="1:133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114663.20999999999</v>
      </c>
      <c r="I3" s="31">
        <f t="shared" si="4"/>
        <v>70</v>
      </c>
      <c r="J3" s="31">
        <f t="shared" si="4"/>
        <v>105</v>
      </c>
      <c r="K3" s="31">
        <f t="shared" si="4"/>
        <v>595</v>
      </c>
      <c r="L3" s="31">
        <f t="shared" si="4"/>
        <v>3018.21</v>
      </c>
      <c r="M3" s="31">
        <f t="shared" si="4"/>
        <v>107725</v>
      </c>
      <c r="N3" s="31">
        <f t="shared" si="4"/>
        <v>0</v>
      </c>
      <c r="O3" s="31">
        <f t="shared" si="4"/>
        <v>0</v>
      </c>
      <c r="P3" s="31">
        <f t="shared" si="4"/>
        <v>35</v>
      </c>
      <c r="Q3" s="31">
        <f t="shared" si="4"/>
        <v>845</v>
      </c>
      <c r="R3" s="31">
        <f t="shared" si="4"/>
        <v>70</v>
      </c>
      <c r="S3" s="31">
        <f t="shared" si="4"/>
        <v>1665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105</v>
      </c>
      <c r="X3" s="31">
        <f t="shared" si="4"/>
        <v>430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33" customFormat="1">
      <c r="A4" s="33" t="s">
        <v>44</v>
      </c>
      <c r="H4" s="34">
        <f t="shared" ref="H4:H67" si="6">IF(A4="","",SUM(I4:DZ4))</f>
        <v>0</v>
      </c>
    </row>
    <row r="5" spans="1:133" s="33" customFormat="1">
      <c r="A5" s="33" t="str">
        <f>IF(EB5="","",IFERROR(INDEX(Контрагенты!$H:$H,MATCH(1,INDEX((Контрагенты!$C:$C=EB5)*(Контрагенты!$I:$I="Финансовые платежи (Fin)"),0),0)),""))</f>
        <v>Комиссия за внешние переводы в рублях за период 16.06.2026-16.06.2026. НДС не облагается</v>
      </c>
      <c r="B5" s="33" t="str">
        <f t="shared" ref="B5:C7" si="7">IF(EB5="","",EB5)</f>
        <v>Филиал Корпоративный ПАО Совкомбанк</v>
      </c>
      <c r="C5" s="33" t="str">
        <f t="shared" si="7"/>
        <v/>
      </c>
      <c r="H5" s="34">
        <f>IF(A5="","",SUM(I5:DZ5))</f>
        <v>7078.21</v>
      </c>
      <c r="I5" s="33">
        <f>IF($EB5="","",SUMIFS(Контрагенты!$F:$F,Контрагенты!$I:$I,"Финансовые платежи (Fin)",Контрагенты!$C:$C,$EB5,Контрагенты!$B:$B,I$2))</f>
        <v>70</v>
      </c>
      <c r="J5" s="33">
        <f>IF($EB5="","",SUMIFS(Контрагенты!$F:$F,Контрагенты!$I:$I,"Финансовые платежи (Fin)",Контрагенты!$C:$C,$EB5,Контрагенты!$B:$B,J$2))</f>
        <v>105</v>
      </c>
      <c r="K5" s="33">
        <f>IF($EB5="","",SUMIFS(Контрагенты!$F:$F,Контрагенты!$I:$I,"Финансовые платежи (Fin)",Контрагенты!$C:$C,$EB5,Контрагенты!$B:$B,K$2))</f>
        <v>595</v>
      </c>
      <c r="L5" s="33">
        <f>IF($EB5="","",SUMIFS(Контрагенты!$F:$F,Контрагенты!$I:$I,"Финансовые платежи (Fin)",Контрагенты!$C:$C,$EB5,Контрагенты!$B:$B,L$2))</f>
        <v>3018.21</v>
      </c>
      <c r="M5" s="33">
        <f>IF($EB5="","",SUMIFS(Контрагенты!$F:$F,Контрагенты!$I:$I,"Финансовые платежи (Fin)",Контрагенты!$C:$C,$EB5,Контрагенты!$B:$B,M$2))</f>
        <v>140</v>
      </c>
      <c r="N5" s="33">
        <f>IF($EB5="","",SUMIFS(Контрагенты!$F:$F,Контрагенты!$I:$I,"Финансовые платежи (Fin)",Контрагенты!$C:$C,$EB5,Контрагенты!$B:$B,N$2))</f>
        <v>0</v>
      </c>
      <c r="O5" s="33">
        <f>IF($EB5="","",SUMIFS(Контрагенты!$F:$F,Контрагенты!$I:$I,"Финансовые платежи (Fin)",Контрагенты!$C:$C,$EB5,Контрагенты!$B:$B,O$2))</f>
        <v>0</v>
      </c>
      <c r="P5" s="33">
        <f>IF($EB5="","",SUMIFS(Контрагенты!$F:$F,Контрагенты!$I:$I,"Финансовые платежи (Fin)",Контрагенты!$C:$C,$EB5,Контрагенты!$B:$B,P$2))</f>
        <v>35</v>
      </c>
      <c r="Q5" s="33">
        <f>IF($EB5="","",SUMIFS(Контрагенты!$F:$F,Контрагенты!$I:$I,"Финансовые платежи (Fin)",Контрагенты!$C:$C,$EB5,Контрагенты!$B:$B,Q$2))</f>
        <v>845</v>
      </c>
      <c r="R5" s="33">
        <f>IF($EB5="","",SUMIFS(Контрагенты!$F:$F,Контрагенты!$I:$I,"Финансовые платежи (Fin)",Контрагенты!$C:$C,$EB5,Контрагенты!$B:$B,R$2))</f>
        <v>70</v>
      </c>
      <c r="S5" s="33">
        <f>IF($EB5="","",SUMIFS(Контрагенты!$F:$F,Контрагенты!$I:$I,"Финансовые платежи (Fin)",Контрагенты!$C:$C,$EB5,Контрагенты!$B:$B,S$2))</f>
        <v>1665</v>
      </c>
      <c r="T5" s="33">
        <f>IF($EB5="","",SUMIFS(Контрагенты!$F:$F,Контрагенты!$I:$I,"Финансовые платежи (Fin)",Контрагенты!$C:$C,$EB5,Контрагенты!$B:$B,T$2))</f>
        <v>0</v>
      </c>
      <c r="U5" s="33">
        <f>IF($EB5="","",SUMIFS(Контрагенты!$F:$F,Контрагенты!$I:$I,"Финансовые платежи (Fin)",Контрагенты!$C:$C,$EB5,Контрагенты!$B:$B,U$2))</f>
        <v>0</v>
      </c>
      <c r="V5" s="33">
        <f>IF($EB5="","",SUMIFS(Контрагенты!$F:$F,Контрагенты!$I:$I,"Финансовые платежи (Fin)",Контрагенты!$C:$C,$EB5,Контрагенты!$B:$B,V$2))</f>
        <v>0</v>
      </c>
      <c r="W5" s="33">
        <f>IF($EB5="","",SUMIFS(Контрагенты!$F:$F,Контрагенты!$I:$I,"Финансовые платежи (Fin)",Контрагенты!$C:$C,$EB5,Контрагенты!$B:$B,W$2))</f>
        <v>105</v>
      </c>
      <c r="X5" s="33">
        <f>IF($EB5="","",SUMIFS(Контрагенты!$F:$F,Контрагенты!$I:$I,"Финансовые платежи (Fin)",Контрагенты!$C:$C,$EB5,Контрагенты!$B:$B,X$2))</f>
        <v>430</v>
      </c>
      <c r="Y5" s="33">
        <f>IF($EB5="","",SUMIFS(Контрагенты!$F:$F,Контрагенты!$I:$I,"Финансовые платежи (Fin)",Контрагенты!$C:$C,$EB5,Контрагенты!$B:$B,Y$2))</f>
        <v>0</v>
      </c>
      <c r="Z5" s="33">
        <f>IF($EB5="","",SUMIFS(Контрагенты!$F:$F,Контрагенты!$I:$I,"Финансовые платежи (Fin)",Контрагенты!$C:$C,$EB5,Контрагенты!$B:$B,Z$2))</f>
        <v>0</v>
      </c>
      <c r="AA5" s="33">
        <f>IF($EB5="","",SUMIFS(Контрагенты!$F:$F,Контрагенты!$I:$I,"Финансовые платежи (Fin)",Контрагенты!$C:$C,$EB5,Контрагенты!$B:$B,AA$2))</f>
        <v>0</v>
      </c>
      <c r="AB5" s="33">
        <f>IF($EB5="","",SUMIFS(Контрагенты!$F:$F,Контрагенты!$I:$I,"Финансовые платежи (Fin)",Контрагенты!$C:$C,$EB5,Контрагенты!$B:$B,AB$2))</f>
        <v>0</v>
      </c>
      <c r="AC5" s="33">
        <f>IF($EB5="","",SUMIFS(Контрагенты!$F:$F,Контрагенты!$I:$I,"Финансовые платежи (Fin)",Контрагенты!$C:$C,$EB5,Контрагенты!$B:$B,AC$2))</f>
        <v>0</v>
      </c>
      <c r="AD5" s="33">
        <f>IF($EB5="","",SUMIFS(Контрагенты!$F:$F,Контрагенты!$I:$I,"Финансовые платежи (Fin)",Контрагенты!$C:$C,$EB5,Контрагенты!$B:$B,AD$2))</f>
        <v>0</v>
      </c>
      <c r="AE5" s="33">
        <f>IF($EB5="","",SUMIFS(Контрагенты!$F:$F,Контрагенты!$I:$I,"Финансовые платежи (Fin)",Контрагенты!$C:$C,$EB5,Контрагенты!$B:$B,AE$2))</f>
        <v>0</v>
      </c>
      <c r="AF5" s="33">
        <f>IF($EB5="","",SUMIFS(Контрагенты!$F:$F,Контрагенты!$I:$I,"Финансовые платежи (Fin)",Контрагенты!$C:$C,$EB5,Контрагенты!$B:$B,AF$2))</f>
        <v>0</v>
      </c>
      <c r="AG5" s="33">
        <f>IF($EB5="","",SUMIFS(Контрагенты!$F:$F,Контрагенты!$I:$I,"Финансовые платежи (Fin)",Контрагенты!$C:$C,$EB5,Контрагенты!$B:$B,AG$2))</f>
        <v>0</v>
      </c>
      <c r="AH5" s="33">
        <f>IF($EB5="","",SUMIFS(Контрагенты!$F:$F,Контрагенты!$I:$I,"Финансовые платежи (Fin)",Контрагенты!$C:$C,$EB5,Контрагенты!$B:$B,AH$2))</f>
        <v>0</v>
      </c>
      <c r="AI5" s="33">
        <f>IF($EB5="","",SUMIFS(Контрагенты!$F:$F,Контрагенты!$I:$I,"Финансовые платежи (Fin)",Контрагенты!$C:$C,$EB5,Контрагенты!$B:$B,AI$2))</f>
        <v>0</v>
      </c>
      <c r="AJ5" s="33">
        <f>IF($EB5="","",SUMIFS(Контрагенты!$F:$F,Контрагенты!$I:$I,"Финансовые платежи (Fin)",Контрагенты!$C:$C,$EB5,Контрагенты!$B:$B,AJ$2))</f>
        <v>0</v>
      </c>
      <c r="AK5" s="33">
        <f>IF($EB5="","",SUMIFS(Контрагенты!$F:$F,Контрагенты!$I:$I,"Финансовые платежи (Fin)",Контрагенты!$C:$C,$EB5,Контрагенты!$B:$B,AK$2))</f>
        <v>0</v>
      </c>
      <c r="AL5" s="33">
        <f>IF($EB5="","",SUMIFS(Контрагенты!$F:$F,Контрагенты!$I:$I,"Финансовые платежи (Fin)",Контрагенты!$C:$C,$EB5,Контрагенты!$B:$B,AL$2))</f>
        <v>0</v>
      </c>
      <c r="AM5" s="33">
        <f>IF($EB5="","",SUMIFS(Контрагенты!$F:$F,Контрагенты!$I:$I,"Финансовые платежи (Fin)",Контрагенты!$C:$C,$EB5,Контрагенты!$B:$B,AM$2))</f>
        <v>0</v>
      </c>
      <c r="AN5" s="33">
        <f>IF($EB5="","",SUMIFS(Контрагенты!$F:$F,Контрагенты!$I:$I,"Финансовые платежи (Fin)",Контрагенты!$C:$C,$EB5,Контрагенты!$B:$B,AN$2))</f>
        <v>0</v>
      </c>
      <c r="AO5" s="33">
        <f>IF($EB5="","",SUMIFS(Контрагенты!$F:$F,Контрагенты!$I:$I,"Финансовые платежи (Fin)",Контрагенты!$C:$C,$EB5,Контрагенты!$B:$B,AO$2))</f>
        <v>0</v>
      </c>
      <c r="AP5" s="33">
        <f>IF($EB5="","",SUMIFS(Контрагенты!$F:$F,Контрагенты!$I:$I,"Финансовые платежи (Fin)",Контрагенты!$C:$C,$EB5,Контрагенты!$B:$B,AP$2))</f>
        <v>0</v>
      </c>
      <c r="AQ5" s="33">
        <f>IF($EB5="","",SUMIFS(Контрагенты!$F:$F,Контрагенты!$I:$I,"Финансовые платежи (Fin)",Контрагенты!$C:$C,$EB5,Контрагенты!$B:$B,AQ$2))</f>
        <v>0</v>
      </c>
      <c r="AR5" s="33">
        <f>IF($EB5="","",SUMIFS(Контрагенты!$F:$F,Контрагенты!$I:$I,"Финансовые платежи (Fin)",Контрагенты!$C:$C,$EB5,Контрагенты!$B:$B,AR$2))</f>
        <v>0</v>
      </c>
      <c r="AS5" s="33">
        <f>IF($EB5="","",SUMIFS(Контрагенты!$F:$F,Контрагенты!$I:$I,"Финансовые платежи (Fin)",Контрагенты!$C:$C,$EB5,Контрагенты!$B:$B,AS$2))</f>
        <v>0</v>
      </c>
      <c r="AT5" s="33">
        <f>IF($EB5="","",SUMIFS(Контрагенты!$F:$F,Контрагенты!$I:$I,"Финансовые платежи (Fin)",Контрагенты!$C:$C,$EB5,Контрагенты!$B:$B,AT$2))</f>
        <v>0</v>
      </c>
      <c r="AU5" s="33">
        <f>IF($EB5="","",SUMIFS(Контрагенты!$F:$F,Контрагенты!$I:$I,"Финансовые платежи (Fin)",Контрагенты!$C:$C,$EB5,Контрагенты!$B:$B,AU$2))</f>
        <v>0</v>
      </c>
      <c r="AV5" s="33">
        <f>IF($EB5="","",SUMIFS(Контрагенты!$F:$F,Контрагенты!$I:$I,"Финансовые платежи (Fin)",Контрагенты!$C:$C,$EB5,Контрагенты!$B:$B,AV$2))</f>
        <v>0</v>
      </c>
      <c r="AW5" s="33">
        <f>IF($EB5="","",SUMIFS(Контрагенты!$F:$F,Контрагенты!$I:$I,"Финансовые платежи (Fin)",Контрагенты!$C:$C,$EB5,Контрагенты!$B:$B,AW$2))</f>
        <v>0</v>
      </c>
      <c r="AX5" s="33">
        <f>IF($EB5="","",SUMIFS(Контрагенты!$F:$F,Контрагенты!$I:$I,"Финансовые платежи (Fin)",Контрагенты!$C:$C,$EB5,Контрагенты!$B:$B,AX$2))</f>
        <v>0</v>
      </c>
      <c r="AY5" s="33">
        <f>IF($EB5="","",SUMIFS(Контрагенты!$F:$F,Контрагенты!$I:$I,"Финансовые платежи (Fin)",Контрагенты!$C:$C,$EB5,Контрагенты!$B:$B,AY$2))</f>
        <v>0</v>
      </c>
      <c r="AZ5" s="33">
        <f>IF($EB5="","",SUMIFS(Контрагенты!$F:$F,Контрагенты!$I:$I,"Финансовые платежи (Fin)",Контрагенты!$C:$C,$EB5,Контрагенты!$B:$B,AZ$2))</f>
        <v>0</v>
      </c>
      <c r="BA5" s="33">
        <f>IF($EB5="","",SUMIFS(Контрагенты!$F:$F,Контрагенты!$I:$I,"Финансовые платежи (Fin)",Контрагенты!$C:$C,$EB5,Контрагенты!$B:$B,BA$2))</f>
        <v>0</v>
      </c>
      <c r="BB5" s="33">
        <f>IF($EB5="","",SUMIFS(Контрагенты!$F:$F,Контрагенты!$I:$I,"Финансовые платежи (Fin)",Контрагенты!$C:$C,$EB5,Контрагенты!$B:$B,BB$2))</f>
        <v>0</v>
      </c>
      <c r="BC5" s="33">
        <f>IF($EB5="","",SUMIFS(Контрагенты!$F:$F,Контрагенты!$I:$I,"Финансовые платежи (Fin)",Контрагенты!$C:$C,$EB5,Контрагенты!$B:$B,BC$2))</f>
        <v>0</v>
      </c>
      <c r="BD5" s="33">
        <f>IF($EB5="","",SUMIFS(Контрагенты!$F:$F,Контрагенты!$I:$I,"Финансовые платежи (Fin)",Контрагенты!$C:$C,$EB5,Контрагенты!$B:$B,BD$2))</f>
        <v>0</v>
      </c>
      <c r="BE5" s="33">
        <f>IF($EB5="","",SUMIFS(Контрагенты!$F:$F,Контрагенты!$I:$I,"Финансовые платежи (Fin)",Контрагенты!$C:$C,$EB5,Контрагенты!$B:$B,BE$2))</f>
        <v>0</v>
      </c>
      <c r="BF5" s="33">
        <f>IF($EB5="","",SUMIFS(Контрагенты!$F:$F,Контрагенты!$I:$I,"Финансовые платежи (Fin)",Контрагенты!$C:$C,$EB5,Контрагенты!$B:$B,BF$2))</f>
        <v>0</v>
      </c>
      <c r="BG5" s="33">
        <f>IF($EB5="","",SUMIFS(Контрагенты!$F:$F,Контрагенты!$I:$I,"Финансовые платежи (Fin)",Контрагенты!$C:$C,$EB5,Контрагенты!$B:$B,BG$2))</f>
        <v>0</v>
      </c>
      <c r="BH5" s="33">
        <f>IF($EB5="","",SUMIFS(Контрагенты!$F:$F,Контрагенты!$I:$I,"Финансовые платежи (Fin)",Контрагенты!$C:$C,$EB5,Контрагенты!$B:$B,BH$2))</f>
        <v>0</v>
      </c>
      <c r="BI5" s="33">
        <f>IF($EB5="","",SUMIFS(Контрагенты!$F:$F,Контрагенты!$I:$I,"Финансовые платежи (Fin)",Контрагенты!$C:$C,$EB5,Контрагенты!$B:$B,BI$2))</f>
        <v>0</v>
      </c>
      <c r="BJ5" s="33">
        <f>IF($EB5="","",SUMIFS(Контрагенты!$F:$F,Контрагенты!$I:$I,"Финансовые платежи (Fin)",Контрагенты!$C:$C,$EB5,Контрагенты!$B:$B,BJ$2))</f>
        <v>0</v>
      </c>
      <c r="BK5" s="33">
        <f>IF($EB5="","",SUMIFS(Контрагенты!$F:$F,Контрагенты!$I:$I,"Финансовые платежи (Fin)",Контрагенты!$C:$C,$EB5,Контрагенты!$B:$B,BK$2))</f>
        <v>0</v>
      </c>
      <c r="BL5" s="33">
        <f>IF($EB5="","",SUMIFS(Контрагенты!$F:$F,Контрагенты!$I:$I,"Финансовые платежи (Fin)",Контрагенты!$C:$C,$EB5,Контрагенты!$B:$B,BL$2))</f>
        <v>0</v>
      </c>
      <c r="BM5" s="33">
        <f>IF($EB5="","",SUMIFS(Контрагенты!$F:$F,Контрагенты!$I:$I,"Финансовые платежи (Fin)",Контрагенты!$C:$C,$EB5,Контрагенты!$B:$B,BM$2))</f>
        <v>0</v>
      </c>
      <c r="BN5" s="33">
        <f>IF($EB5="","",SUMIFS(Контрагенты!$F:$F,Контрагенты!$I:$I,"Финансовые платежи (Fin)",Контрагенты!$C:$C,$EB5,Контрагенты!$B:$B,BN$2))</f>
        <v>0</v>
      </c>
      <c r="BO5" s="33">
        <f>IF($EB5="","",SUMIFS(Контрагенты!$F:$F,Контрагенты!$I:$I,"Финансовые платежи (Fin)",Контрагенты!$C:$C,$EB5,Контрагенты!$B:$B,BO$2))</f>
        <v>0</v>
      </c>
      <c r="BP5" s="33">
        <f>IF($EB5="","",SUMIFS(Контрагенты!$F:$F,Контрагенты!$I:$I,"Финансовые платежи (Fin)",Контрагенты!$C:$C,$EB5,Контрагенты!$B:$B,BP$2))</f>
        <v>0</v>
      </c>
      <c r="BQ5" s="33">
        <f>IF($EB5="","",SUMIFS(Контрагенты!$F:$F,Контрагенты!$I:$I,"Финансовые платежи (Fin)",Контрагенты!$C:$C,$EB5,Контрагенты!$B:$B,BQ$2))</f>
        <v>0</v>
      </c>
      <c r="BR5" s="33">
        <f>IF($EB5="","",SUMIFS(Контрагенты!$F:$F,Контрагенты!$I:$I,"Финансовые платежи (Fin)",Контрагенты!$C:$C,$EB5,Контрагенты!$B:$B,BR$2))</f>
        <v>0</v>
      </c>
      <c r="BS5" s="33">
        <f>IF($EB5="","",SUMIFS(Контрагенты!$F:$F,Контрагенты!$I:$I,"Финансовые платежи (Fin)",Контрагенты!$C:$C,$EB5,Контрагенты!$B:$B,BS$2))</f>
        <v>0</v>
      </c>
      <c r="BT5" s="33">
        <f>IF($EB5="","",SUMIFS(Контрагенты!$F:$F,Контрагенты!$I:$I,"Финансовые платежи (Fin)",Контрагенты!$C:$C,$EB5,Контрагенты!$B:$B,BT$2))</f>
        <v>0</v>
      </c>
      <c r="BU5" s="33">
        <f>IF($EB5="","",SUMIFS(Контрагенты!$F:$F,Контрагенты!$I:$I,"Финансовые платежи (Fin)",Контрагенты!$C:$C,$EB5,Контрагенты!$B:$B,BU$2))</f>
        <v>0</v>
      </c>
      <c r="BV5" s="33">
        <f>IF($EB5="","",SUMIFS(Контрагенты!$F:$F,Контрагенты!$I:$I,"Финансовые платежи (Fin)",Контрагенты!$C:$C,$EB5,Контрагенты!$B:$B,BV$2))</f>
        <v>0</v>
      </c>
      <c r="BW5" s="33">
        <f>IF($EB5="","",SUMIFS(Контрагенты!$F:$F,Контрагенты!$I:$I,"Финансовые платежи (Fin)",Контрагенты!$C:$C,$EB5,Контрагенты!$B:$B,BW$2))</f>
        <v>0</v>
      </c>
      <c r="BX5" s="33">
        <f>IF($EB5="","",SUMIFS(Контрагенты!$F:$F,Контрагенты!$I:$I,"Финансовые платежи (Fin)",Контрагенты!$C:$C,$EB5,Контрагенты!$B:$B,BX$2))</f>
        <v>0</v>
      </c>
      <c r="BY5" s="33">
        <f>IF($EB5="","",SUMIFS(Контрагенты!$F:$F,Контрагенты!$I:$I,"Финансовые платежи (Fin)",Контрагенты!$C:$C,$EB5,Контрагенты!$B:$B,BY$2))</f>
        <v>0</v>
      </c>
      <c r="BZ5" s="33">
        <f>IF($EB5="","",SUMIFS(Контрагенты!$F:$F,Контрагенты!$I:$I,"Финансовые платежи (Fin)",Контрагенты!$C:$C,$EB5,Контрагенты!$B:$B,BZ$2))</f>
        <v>0</v>
      </c>
      <c r="CA5" s="33">
        <f>IF($EB5="","",SUMIFS(Контрагенты!$F:$F,Контрагенты!$I:$I,"Финансовые платежи (Fin)",Контрагенты!$C:$C,$EB5,Контрагенты!$B:$B,CA$2))</f>
        <v>0</v>
      </c>
      <c r="CB5" s="33">
        <f>IF($EB5="","",SUMIFS(Контрагенты!$F:$F,Контрагенты!$I:$I,"Финансовые платежи (Fin)",Контрагенты!$C:$C,$EB5,Контрагенты!$B:$B,CB$2))</f>
        <v>0</v>
      </c>
      <c r="CC5" s="33">
        <f>IF($EB5="","",SUMIFS(Контрагенты!$F:$F,Контрагенты!$I:$I,"Финансовые платежи (Fin)",Контрагенты!$C:$C,$EB5,Контрагенты!$B:$B,CC$2))</f>
        <v>0</v>
      </c>
      <c r="CD5" s="33">
        <f>IF($EB5="","",SUMIFS(Контрагенты!$F:$F,Контрагенты!$I:$I,"Финансовые платежи (Fin)",Контрагенты!$C:$C,$EB5,Контрагенты!$B:$B,CD$2))</f>
        <v>0</v>
      </c>
      <c r="CE5" s="33">
        <f>IF($EB5="","",SUMIFS(Контрагенты!$F:$F,Контрагенты!$I:$I,"Финансовые платежи (Fin)",Контрагенты!$C:$C,$EB5,Контрагенты!$B:$B,CE$2))</f>
        <v>0</v>
      </c>
      <c r="CF5" s="33">
        <f>IF($EB5="","",SUMIFS(Контрагенты!$F:$F,Контрагенты!$I:$I,"Финансовые платежи (Fin)",Контрагенты!$C:$C,$EB5,Контрагенты!$B:$B,CF$2))</f>
        <v>0</v>
      </c>
      <c r="CG5" s="33">
        <f>IF($EB5="","",SUMIFS(Контрагенты!$F:$F,Контрагенты!$I:$I,"Финансовые платежи (Fin)",Контрагенты!$C:$C,$EB5,Контрагенты!$B:$B,CG$2))</f>
        <v>0</v>
      </c>
      <c r="CH5" s="33">
        <f>IF($EB5="","",SUMIFS(Контрагенты!$F:$F,Контрагенты!$I:$I,"Финансовые платежи (Fin)",Контрагенты!$C:$C,$EB5,Контрагенты!$B:$B,CH$2))</f>
        <v>0</v>
      </c>
      <c r="CI5" s="33">
        <f>IF($EB5="","",SUMIFS(Контрагенты!$F:$F,Контрагенты!$I:$I,"Финансовые платежи (Fin)",Контрагенты!$C:$C,$EB5,Контрагенты!$B:$B,CI$2))</f>
        <v>0</v>
      </c>
      <c r="CJ5" s="33">
        <f>IF($EB5="","",SUMIFS(Контрагенты!$F:$F,Контрагенты!$I:$I,"Финансовые платежи (Fin)",Контрагенты!$C:$C,$EB5,Контрагенты!$B:$B,CJ$2))</f>
        <v>0</v>
      </c>
      <c r="CK5" s="33">
        <f>IF($EB5="","",SUMIFS(Контрагенты!$F:$F,Контрагенты!$I:$I,"Финансовые платежи (Fin)",Контрагенты!$C:$C,$EB5,Контрагенты!$B:$B,CK$2))</f>
        <v>0</v>
      </c>
      <c r="CL5" s="33">
        <f>IF($EB5="","",SUMIFS(Контрагенты!$F:$F,Контрагенты!$I:$I,"Финансовые платежи (Fin)",Контрагенты!$C:$C,$EB5,Контрагенты!$B:$B,CL$2))</f>
        <v>0</v>
      </c>
      <c r="CM5" s="33">
        <f>IF($EB5="","",SUMIFS(Контрагенты!$F:$F,Контрагенты!$I:$I,"Финансовые платежи (Fin)",Контрагенты!$C:$C,$EB5,Контрагенты!$B:$B,CM$2))</f>
        <v>0</v>
      </c>
      <c r="CN5" s="33">
        <f>IF($EB5="","",SUMIFS(Контрагенты!$F:$F,Контрагенты!$I:$I,"Финансовые платежи (Fin)",Контрагенты!$C:$C,$EB5,Контрагенты!$B:$B,CN$2))</f>
        <v>0</v>
      </c>
      <c r="CO5" s="33">
        <f>IF($EB5="","",SUMIFS(Контрагенты!$F:$F,Контрагенты!$I:$I,"Финансовые платежи (Fin)",Контрагенты!$C:$C,$EB5,Контрагенты!$B:$B,CO$2))</f>
        <v>0</v>
      </c>
      <c r="CP5" s="33">
        <f>IF($EB5="","",SUMIFS(Контрагенты!$F:$F,Контрагенты!$I:$I,"Финансовые платежи (Fin)",Контрагенты!$C:$C,$EB5,Контрагенты!$B:$B,CP$2))</f>
        <v>0</v>
      </c>
      <c r="CQ5" s="33">
        <f>IF($EB5="","",SUMIFS(Контрагенты!$F:$F,Контрагенты!$I:$I,"Финансовые платежи (Fin)",Контрагенты!$C:$C,$EB5,Контрагенты!$B:$B,CQ$2))</f>
        <v>0</v>
      </c>
      <c r="CR5" s="33">
        <f>IF($EB5="","",SUMIFS(Контрагенты!$F:$F,Контрагенты!$I:$I,"Финансовые платежи (Fin)",Контрагенты!$C:$C,$EB5,Контрагенты!$B:$B,CR$2))</f>
        <v>0</v>
      </c>
      <c r="CS5" s="33">
        <f>IF($EB5="","",SUMIFS(Контрагенты!$F:$F,Контрагенты!$I:$I,"Финансовые платежи (Fin)",Контрагенты!$C:$C,$EB5,Контрагенты!$B:$B,CS$2))</f>
        <v>0</v>
      </c>
      <c r="CT5" s="33">
        <f>IF($EB5="","",SUMIFS(Контрагенты!$F:$F,Контрагенты!$I:$I,"Финансовые платежи (Fin)",Контрагенты!$C:$C,$EB5,Контрагенты!$B:$B,CT$2))</f>
        <v>0</v>
      </c>
      <c r="CU5" s="33">
        <f>IF($EB5="","",SUMIFS(Контрагенты!$F:$F,Контрагенты!$I:$I,"Финансовые платежи (Fin)",Контрагенты!$C:$C,$EB5,Контрагенты!$B:$B,CU$2))</f>
        <v>0</v>
      </c>
      <c r="CV5" s="33">
        <f>IF($EB5="","",SUMIFS(Контрагенты!$F:$F,Контрагенты!$I:$I,"Финансовые платежи (Fin)",Контрагенты!$C:$C,$EB5,Контрагенты!$B:$B,CV$2))</f>
        <v>0</v>
      </c>
      <c r="CW5" s="33">
        <f>IF($EB5="","",SUMIFS(Контрагенты!$F:$F,Контрагенты!$I:$I,"Финансовые платежи (Fin)",Контрагенты!$C:$C,$EB5,Контрагенты!$B:$B,CW$2))</f>
        <v>0</v>
      </c>
      <c r="CX5" s="33">
        <f>IF($EB5="","",SUMIFS(Контрагенты!$F:$F,Контрагенты!$I:$I,"Финансовые платежи (Fin)",Контрагенты!$C:$C,$EB5,Контрагенты!$B:$B,CX$2))</f>
        <v>0</v>
      </c>
      <c r="CY5" s="33">
        <f>IF($EB5="","",SUMIFS(Контрагенты!$F:$F,Контрагенты!$I:$I,"Финансовые платежи (Fin)",Контрагенты!$C:$C,$EB5,Контрагенты!$B:$B,CY$2))</f>
        <v>0</v>
      </c>
      <c r="CZ5" s="33">
        <f>IF($EB5="","",SUMIFS(Контрагенты!$F:$F,Контрагенты!$I:$I,"Финансовые платежи (Fin)",Контрагенты!$C:$C,$EB5,Контрагенты!$B:$B,CZ$2))</f>
        <v>0</v>
      </c>
      <c r="DA5" s="33">
        <f>IF($EB5="","",SUMIFS(Контрагенты!$F:$F,Контрагенты!$I:$I,"Финансовые платежи (Fin)",Контрагенты!$C:$C,$EB5,Контрагенты!$B:$B,DA$2))</f>
        <v>0</v>
      </c>
      <c r="DB5" s="33">
        <f>IF($EB5="","",SUMIFS(Контрагенты!$F:$F,Контрагенты!$I:$I,"Финансовые платежи (Fin)",Контрагенты!$C:$C,$EB5,Контрагенты!$B:$B,DB$2))</f>
        <v>0</v>
      </c>
      <c r="DC5" s="33">
        <f>IF($EB5="","",SUMIFS(Контрагенты!$F:$F,Контрагенты!$I:$I,"Финансовые платежи (Fin)",Контрагенты!$C:$C,$EB5,Контрагенты!$B:$B,DC$2))</f>
        <v>0</v>
      </c>
      <c r="DD5" s="33">
        <f>IF($EB5="","",SUMIFS(Контрагенты!$F:$F,Контрагенты!$I:$I,"Финансовые платежи (Fin)",Контрагенты!$C:$C,$EB5,Контрагенты!$B:$B,DD$2))</f>
        <v>0</v>
      </c>
      <c r="DE5" s="33">
        <f>IF($EB5="","",SUMIFS(Контрагенты!$F:$F,Контрагенты!$I:$I,"Финансовые платежи (Fin)",Контрагенты!$C:$C,$EB5,Контрагенты!$B:$B,DE$2))</f>
        <v>0</v>
      </c>
      <c r="DF5" s="33">
        <f>IF($EB5="","",SUMIFS(Контрагенты!$F:$F,Контрагенты!$I:$I,"Финансовые платежи (Fin)",Контрагенты!$C:$C,$EB5,Контрагенты!$B:$B,DF$2))</f>
        <v>0</v>
      </c>
      <c r="DG5" s="33">
        <f>IF($EB5="","",SUMIFS(Контрагенты!$F:$F,Контрагенты!$I:$I,"Финансовые платежи (Fin)",Контрагенты!$C:$C,$EB5,Контрагенты!$B:$B,DG$2))</f>
        <v>0</v>
      </c>
      <c r="DH5" s="33">
        <f>IF($EB5="","",SUMIFS(Контрагенты!$F:$F,Контрагенты!$I:$I,"Финансовые платежи (Fin)",Контрагенты!$C:$C,$EB5,Контрагенты!$B:$B,DH$2))</f>
        <v>0</v>
      </c>
      <c r="DI5" s="33">
        <f>IF($EB5="","",SUMIFS(Контрагенты!$F:$F,Контрагенты!$I:$I,"Финансовые платежи (Fin)",Контрагенты!$C:$C,$EB5,Контрагенты!$B:$B,DI$2))</f>
        <v>0</v>
      </c>
      <c r="DJ5" s="33">
        <f>IF($EB5="","",SUMIFS(Контрагенты!$F:$F,Контрагенты!$I:$I,"Финансовые платежи (Fin)",Контрагенты!$C:$C,$EB5,Контрагенты!$B:$B,DJ$2))</f>
        <v>0</v>
      </c>
      <c r="DK5" s="33">
        <f>IF($EB5="","",SUMIFS(Контрагенты!$F:$F,Контрагенты!$I:$I,"Финансовые платежи (Fin)",Контрагенты!$C:$C,$EB5,Контрагенты!$B:$B,DK$2))</f>
        <v>0</v>
      </c>
      <c r="DL5" s="33">
        <f>IF($EB5="","",SUMIFS(Контрагенты!$F:$F,Контрагенты!$I:$I,"Финансовые платежи (Fin)",Контрагенты!$C:$C,$EB5,Контрагенты!$B:$B,DL$2))</f>
        <v>0</v>
      </c>
      <c r="DM5" s="33">
        <f>IF($EB5="","",SUMIFS(Контрагенты!$F:$F,Контрагенты!$I:$I,"Финансовые платежи (Fin)",Контрагенты!$C:$C,$EB5,Контрагенты!$B:$B,DM$2))</f>
        <v>0</v>
      </c>
      <c r="DN5" s="33">
        <f>IF($EB5="","",SUMIFS(Контрагенты!$F:$F,Контрагенты!$I:$I,"Финансовые платежи (Fin)",Контрагенты!$C:$C,$EB5,Контрагенты!$B:$B,DN$2))</f>
        <v>0</v>
      </c>
      <c r="DO5" s="33">
        <f>IF($EB5="","",SUMIFS(Контрагенты!$F:$F,Контрагенты!$I:$I,"Финансовые платежи (Fin)",Контрагенты!$C:$C,$EB5,Контрагенты!$B:$B,DO$2))</f>
        <v>0</v>
      </c>
      <c r="DP5" s="33">
        <f>IF($EB5="","",SUMIFS(Контрагенты!$F:$F,Контрагенты!$I:$I,"Финансовые платежи (Fin)",Контрагенты!$C:$C,$EB5,Контрагенты!$B:$B,DP$2))</f>
        <v>0</v>
      </c>
      <c r="DQ5" s="33">
        <f>IF($EB5="","",SUMIFS(Контрагенты!$F:$F,Контрагенты!$I:$I,"Финансовые платежи (Fin)",Контрагенты!$C:$C,$EB5,Контрагенты!$B:$B,DQ$2))</f>
        <v>0</v>
      </c>
      <c r="DR5" s="33">
        <f>IF($EB5="","",SUMIFS(Контрагенты!$F:$F,Контрагенты!$I:$I,"Финансовые платежи (Fin)",Контрагенты!$C:$C,$EB5,Контрагенты!$B:$B,DR$2))</f>
        <v>0</v>
      </c>
      <c r="DS5" s="33">
        <f>IF($EB5="","",SUMIFS(Контрагенты!$F:$F,Контрагенты!$I:$I,"Финансовые платежи (Fin)",Контрагенты!$C:$C,$EB5,Контрагенты!$B:$B,DS$2))</f>
        <v>0</v>
      </c>
      <c r="DT5" s="33">
        <f>IF($EB5="","",SUMIFS(Контрагенты!$F:$F,Контрагенты!$I:$I,"Финансовые платежи (Fin)",Контрагенты!$C:$C,$EB5,Контрагенты!$B:$B,DT$2))</f>
        <v>0</v>
      </c>
      <c r="DU5" s="33">
        <f>IF($EB5="","",SUMIFS(Контрагенты!$F:$F,Контрагенты!$I:$I,"Финансовые платежи (Fin)",Контрагенты!$C:$C,$EB5,Контрагенты!$B:$B,DU$2))</f>
        <v>0</v>
      </c>
      <c r="DV5" s="33">
        <f>IF($EB5="","",SUMIFS(Контрагенты!$F:$F,Контрагенты!$I:$I,"Финансовые платежи (Fin)",Контрагенты!$C:$C,$EB5,Контрагенты!$B:$B,DV$2))</f>
        <v>0</v>
      </c>
      <c r="DW5" s="33">
        <f>IF($EB5="","",SUMIFS(Контрагенты!$F:$F,Контрагенты!$I:$I,"Финансовые платежи (Fin)",Контрагенты!$C:$C,$EB5,Контрагенты!$B:$B,DW$2))</f>
        <v>0</v>
      </c>
      <c r="DX5" s="33">
        <f>IF($EB5="","",SUMIFS(Контрагенты!$F:$F,Контрагенты!$I:$I,"Финансовые платежи (Fin)",Контрагенты!$C:$C,$EB5,Контрагенты!$B:$B,DX$2))</f>
        <v>0</v>
      </c>
      <c r="DY5" s="33">
        <f>IF($EB5="","",SUMIFS(Контрагенты!$F:$F,Контрагенты!$I:$I,"Финансовые платежи (Fin)",Контрагенты!$C:$C,$EB5,Контрагенты!$B:$B,DY$2))</f>
        <v>0</v>
      </c>
      <c r="DZ5" s="33">
        <f>IF($EB5="","",SUMIFS(Контрагенты!$F:$F,Контрагенты!$I:$I,"Финансовые платежи (Fin)",Контрагенты!$C:$C,$EB5,Контрагенты!$B:$B,DZ$2))</f>
        <v>0</v>
      </c>
      <c r="EB5" s="33" t="s">
        <v>199</v>
      </c>
    </row>
    <row r="6" spans="1:133" s="33" customFormat="1">
      <c r="A6" s="33" t="str">
        <f>IF(EB6="","",IFERROR(INDEX(Контрагенты!$H:$H,MATCH(1,INDEX((Контрагенты!$C:$C=EB6)*(Контрагенты!$I:$I="Финансовые платежи (Fin)"),0),0)),""))</f>
        <v>Оплата страховой премии по счету №500-78-556196-26 от 05.06.2026. Сумма 52790-00, Без НДС</v>
      </c>
      <c r="B6" s="33" t="str">
        <f t="shared" si="7"/>
        <v>СОВКОМБАНК СТРАХОВАНИЕ АО</v>
      </c>
      <c r="C6" s="33" t="str">
        <f t="shared" si="7"/>
        <v>500-78-556196-26</v>
      </c>
      <c r="H6" s="34">
        <f>IF(A6="","",SUM(I6:DZ6))</f>
        <v>52790</v>
      </c>
      <c r="I6" s="33">
        <f>IF($EB6="","",SUMIFS(Контрагенты!$F:$F,Контрагенты!$I:$I,"Финансовые платежи (Fin)",Контрагенты!$C:$C,$EB6,Контрагенты!$E:$E,$EC6,Контрагенты!$B:$B,I$2))</f>
        <v>0</v>
      </c>
      <c r="J6" s="33">
        <f>IF($EB6="","",SUMIFS(Контрагенты!$F:$F,Контрагенты!$I:$I,"Финансовые платежи (Fin)",Контрагенты!$C:$C,$EB6,Контрагенты!$E:$E,$EC6,Контрагенты!$B:$B,J$2))</f>
        <v>0</v>
      </c>
      <c r="K6" s="33">
        <f>IF($EB6="","",SUMIFS(Контрагенты!$F:$F,Контрагенты!$I:$I,"Финансовые платежи (Fin)",Контрагенты!$C:$C,$EB6,Контрагенты!$E:$E,$EC6,Контрагенты!$B:$B,K$2))</f>
        <v>0</v>
      </c>
      <c r="L6" s="33">
        <f>IF($EB6="","",SUMIFS(Контрагенты!$F:$F,Контрагенты!$I:$I,"Финансовые платежи (Fin)",Контрагенты!$C:$C,$EB6,Контрагенты!$E:$E,$EC6,Контрагенты!$B:$B,L$2))</f>
        <v>0</v>
      </c>
      <c r="M6" s="33">
        <f>IF($EB6="","",SUMIFS(Контрагенты!$F:$F,Контрагенты!$I:$I,"Финансовые платежи (Fin)",Контрагенты!$C:$C,$EB6,Контрагенты!$E:$E,$EC6,Контрагенты!$B:$B,M$2))</f>
        <v>52790</v>
      </c>
      <c r="N6" s="33">
        <f>IF($EB6="","",SUMIFS(Контрагенты!$F:$F,Контрагенты!$I:$I,"Финансовые платежи (Fin)",Контрагенты!$C:$C,$EB6,Контрагенты!$E:$E,$EC6,Контрагенты!$B:$B,N$2))</f>
        <v>0</v>
      </c>
      <c r="O6" s="33">
        <f>IF($EB6="","",SUMIFS(Контрагенты!$F:$F,Контрагенты!$I:$I,"Финансовые платежи (Fin)",Контрагенты!$C:$C,$EB6,Контрагенты!$E:$E,$EC6,Контрагенты!$B:$B,O$2))</f>
        <v>0</v>
      </c>
      <c r="P6" s="33">
        <f>IF($EB6="","",SUMIFS(Контрагенты!$F:$F,Контрагенты!$I:$I,"Финансовые платежи (Fin)",Контрагенты!$C:$C,$EB6,Контрагенты!$E:$E,$EC6,Контрагенты!$B:$B,P$2))</f>
        <v>0</v>
      </c>
      <c r="Q6" s="33">
        <f>IF($EB6="","",SUMIFS(Контрагенты!$F:$F,Контрагенты!$I:$I,"Финансовые платежи (Fin)",Контрагенты!$C:$C,$EB6,Контрагенты!$E:$E,$EC6,Контрагенты!$B:$B,Q$2))</f>
        <v>0</v>
      </c>
      <c r="R6" s="33">
        <f>IF($EB6="","",SUMIFS(Контрагенты!$F:$F,Контрагенты!$I:$I,"Финансовые платежи (Fin)",Контрагенты!$C:$C,$EB6,Контрагенты!$E:$E,$EC6,Контрагенты!$B:$B,R$2))</f>
        <v>0</v>
      </c>
      <c r="S6" s="33">
        <f>IF($EB6="","",SUMIFS(Контрагенты!$F:$F,Контрагенты!$I:$I,"Финансовые платежи (Fin)",Контрагенты!$C:$C,$EB6,Контрагенты!$E:$E,$EC6,Контрагенты!$B:$B,S$2))</f>
        <v>0</v>
      </c>
      <c r="T6" s="33">
        <f>IF($EB6="","",SUMIFS(Контрагенты!$F:$F,Контрагенты!$I:$I,"Финансовые платежи (Fin)",Контрагенты!$C:$C,$EB6,Контрагенты!$E:$E,$EC6,Контрагенты!$B:$B,T$2))</f>
        <v>0</v>
      </c>
      <c r="U6" s="33">
        <f>IF($EB6="","",SUMIFS(Контрагенты!$F:$F,Контрагенты!$I:$I,"Финансовые платежи (Fin)",Контрагенты!$C:$C,$EB6,Контрагенты!$E:$E,$EC6,Контрагенты!$B:$B,U$2))</f>
        <v>0</v>
      </c>
      <c r="V6" s="33">
        <f>IF($EB6="","",SUMIFS(Контрагенты!$F:$F,Контрагенты!$I:$I,"Финансовые платежи (Fin)",Контрагенты!$C:$C,$EB6,Контрагенты!$E:$E,$EC6,Контрагенты!$B:$B,V$2))</f>
        <v>0</v>
      </c>
      <c r="W6" s="33">
        <f>IF($EB6="","",SUMIFS(Контрагенты!$F:$F,Контрагенты!$I:$I,"Финансовые платежи (Fin)",Контрагенты!$C:$C,$EB6,Контрагенты!$E:$E,$EC6,Контрагенты!$B:$B,W$2))</f>
        <v>0</v>
      </c>
      <c r="X6" s="33">
        <f>IF($EB6="","",SUMIFS(Контрагенты!$F:$F,Контрагенты!$I:$I,"Финансовые платежи (Fin)",Контрагенты!$C:$C,$EB6,Контрагенты!$E:$E,$EC6,Контрагенты!$B:$B,X$2))</f>
        <v>0</v>
      </c>
      <c r="Y6" s="33">
        <f>IF($EB6="","",SUMIFS(Контрагенты!$F:$F,Контрагенты!$I:$I,"Финансовые платежи (Fin)",Контрагенты!$C:$C,$EB6,Контрагенты!$E:$E,$EC6,Контрагенты!$B:$B,Y$2))</f>
        <v>0</v>
      </c>
      <c r="Z6" s="33">
        <f>IF($EB6="","",SUMIFS(Контрагенты!$F:$F,Контрагенты!$I:$I,"Финансовые платежи (Fin)",Контрагенты!$C:$C,$EB6,Контрагенты!$E:$E,$EC6,Контрагенты!$B:$B,Z$2))</f>
        <v>0</v>
      </c>
      <c r="AA6" s="33">
        <f>IF($EB6="","",SUMIFS(Контрагенты!$F:$F,Контрагенты!$I:$I,"Финансовые платежи (Fin)",Контрагенты!$C:$C,$EB6,Контрагенты!$E:$E,$EC6,Контрагенты!$B:$B,AA$2))</f>
        <v>0</v>
      </c>
      <c r="AB6" s="33">
        <f>IF($EB6="","",SUMIFS(Контрагенты!$F:$F,Контрагенты!$I:$I,"Финансовые платежи (Fin)",Контрагенты!$C:$C,$EB6,Контрагенты!$E:$E,$EC6,Контрагенты!$B:$B,AB$2))</f>
        <v>0</v>
      </c>
      <c r="AC6" s="33">
        <f>IF($EB6="","",SUMIFS(Контрагенты!$F:$F,Контрагенты!$I:$I,"Финансовые платежи (Fin)",Контрагенты!$C:$C,$EB6,Контрагенты!$E:$E,$EC6,Контрагенты!$B:$B,AC$2))</f>
        <v>0</v>
      </c>
      <c r="AD6" s="33">
        <f>IF($EB6="","",SUMIFS(Контрагенты!$F:$F,Контрагенты!$I:$I,"Финансовые платежи (Fin)",Контрагенты!$C:$C,$EB6,Контрагенты!$E:$E,$EC6,Контрагенты!$B:$B,AD$2))</f>
        <v>0</v>
      </c>
      <c r="AE6" s="33">
        <f>IF($EB6="","",SUMIFS(Контрагенты!$F:$F,Контрагенты!$I:$I,"Финансовые платежи (Fin)",Контрагенты!$C:$C,$EB6,Контрагенты!$E:$E,$EC6,Контрагенты!$B:$B,AE$2))</f>
        <v>0</v>
      </c>
      <c r="AF6" s="33">
        <f>IF($EB6="","",SUMIFS(Контрагенты!$F:$F,Контрагенты!$I:$I,"Финансовые платежи (Fin)",Контрагенты!$C:$C,$EB6,Контрагенты!$E:$E,$EC6,Контрагенты!$B:$B,AF$2))</f>
        <v>0</v>
      </c>
      <c r="AG6" s="33">
        <f>IF($EB6="","",SUMIFS(Контрагенты!$F:$F,Контрагенты!$I:$I,"Финансовые платежи (Fin)",Контрагенты!$C:$C,$EB6,Контрагенты!$E:$E,$EC6,Контрагенты!$B:$B,AG$2))</f>
        <v>0</v>
      </c>
      <c r="AH6" s="33">
        <f>IF($EB6="","",SUMIFS(Контрагенты!$F:$F,Контрагенты!$I:$I,"Финансовые платежи (Fin)",Контрагенты!$C:$C,$EB6,Контрагенты!$E:$E,$EC6,Контрагенты!$B:$B,AH$2))</f>
        <v>0</v>
      </c>
      <c r="AI6" s="33">
        <f>IF($EB6="","",SUMIFS(Контрагенты!$F:$F,Контрагенты!$I:$I,"Финансовые платежи (Fin)",Контрагенты!$C:$C,$EB6,Контрагенты!$E:$E,$EC6,Контрагенты!$B:$B,AI$2))</f>
        <v>0</v>
      </c>
      <c r="AJ6" s="33">
        <f>IF($EB6="","",SUMIFS(Контрагенты!$F:$F,Контрагенты!$I:$I,"Финансовые платежи (Fin)",Контрагенты!$C:$C,$EB6,Контрагенты!$E:$E,$EC6,Контрагенты!$B:$B,AJ$2))</f>
        <v>0</v>
      </c>
      <c r="AK6" s="33">
        <f>IF($EB6="","",SUMIFS(Контрагенты!$F:$F,Контрагенты!$I:$I,"Финансовые платежи (Fin)",Контрагенты!$C:$C,$EB6,Контрагенты!$E:$E,$EC6,Контрагенты!$B:$B,AK$2))</f>
        <v>0</v>
      </c>
      <c r="AL6" s="33">
        <f>IF($EB6="","",SUMIFS(Контрагенты!$F:$F,Контрагенты!$I:$I,"Финансовые платежи (Fin)",Контрагенты!$C:$C,$EB6,Контрагенты!$E:$E,$EC6,Контрагенты!$B:$B,AL$2))</f>
        <v>0</v>
      </c>
      <c r="AM6" s="33">
        <f>IF($EB6="","",SUMIFS(Контрагенты!$F:$F,Контрагенты!$I:$I,"Финансовые платежи (Fin)",Контрагенты!$C:$C,$EB6,Контрагенты!$E:$E,$EC6,Контрагенты!$B:$B,AM$2))</f>
        <v>0</v>
      </c>
      <c r="AN6" s="33">
        <f>IF($EB6="","",SUMIFS(Контрагенты!$F:$F,Контрагенты!$I:$I,"Финансовые платежи (Fin)",Контрагенты!$C:$C,$EB6,Контрагенты!$E:$E,$EC6,Контрагенты!$B:$B,AN$2))</f>
        <v>0</v>
      </c>
      <c r="AO6" s="33">
        <f>IF($EB6="","",SUMIFS(Контрагенты!$F:$F,Контрагенты!$I:$I,"Финансовые платежи (Fin)",Контрагенты!$C:$C,$EB6,Контрагенты!$E:$E,$EC6,Контрагенты!$B:$B,AO$2))</f>
        <v>0</v>
      </c>
      <c r="AP6" s="33">
        <f>IF($EB6="","",SUMIFS(Контрагенты!$F:$F,Контрагенты!$I:$I,"Финансовые платежи (Fin)",Контрагенты!$C:$C,$EB6,Контрагенты!$E:$E,$EC6,Контрагенты!$B:$B,AP$2))</f>
        <v>0</v>
      </c>
      <c r="AQ6" s="33">
        <f>IF($EB6="","",SUMIFS(Контрагенты!$F:$F,Контрагенты!$I:$I,"Финансовые платежи (Fin)",Контрагенты!$C:$C,$EB6,Контрагенты!$E:$E,$EC6,Контрагенты!$B:$B,AQ$2))</f>
        <v>0</v>
      </c>
      <c r="AR6" s="33">
        <f>IF($EB6="","",SUMIFS(Контрагенты!$F:$F,Контрагенты!$I:$I,"Финансовые платежи (Fin)",Контрагенты!$C:$C,$EB6,Контрагенты!$E:$E,$EC6,Контрагенты!$B:$B,AR$2))</f>
        <v>0</v>
      </c>
      <c r="AS6" s="33">
        <f>IF($EB6="","",SUMIFS(Контрагенты!$F:$F,Контрагенты!$I:$I,"Финансовые платежи (Fin)",Контрагенты!$C:$C,$EB6,Контрагенты!$E:$E,$EC6,Контрагенты!$B:$B,AS$2))</f>
        <v>0</v>
      </c>
      <c r="AT6" s="33">
        <f>IF($EB6="","",SUMIFS(Контрагенты!$F:$F,Контрагенты!$I:$I,"Финансовые платежи (Fin)",Контрагенты!$C:$C,$EB6,Контрагенты!$E:$E,$EC6,Контрагенты!$B:$B,AT$2))</f>
        <v>0</v>
      </c>
      <c r="AU6" s="33">
        <f>IF($EB6="","",SUMIFS(Контрагенты!$F:$F,Контрагенты!$I:$I,"Финансовые платежи (Fin)",Контрагенты!$C:$C,$EB6,Контрагенты!$E:$E,$EC6,Контрагенты!$B:$B,AU$2))</f>
        <v>0</v>
      </c>
      <c r="AV6" s="33">
        <f>IF($EB6="","",SUMIFS(Контрагенты!$F:$F,Контрагенты!$I:$I,"Финансовые платежи (Fin)",Контрагенты!$C:$C,$EB6,Контрагенты!$E:$E,$EC6,Контрагенты!$B:$B,AV$2))</f>
        <v>0</v>
      </c>
      <c r="AW6" s="33">
        <f>IF($EB6="","",SUMIFS(Контрагенты!$F:$F,Контрагенты!$I:$I,"Финансовые платежи (Fin)",Контрагенты!$C:$C,$EB6,Контрагенты!$E:$E,$EC6,Контрагенты!$B:$B,AW$2))</f>
        <v>0</v>
      </c>
      <c r="AX6" s="33">
        <f>IF($EB6="","",SUMIFS(Контрагенты!$F:$F,Контрагенты!$I:$I,"Финансовые платежи (Fin)",Контрагенты!$C:$C,$EB6,Контрагенты!$E:$E,$EC6,Контрагенты!$B:$B,AX$2))</f>
        <v>0</v>
      </c>
      <c r="AY6" s="33">
        <f>IF($EB6="","",SUMIFS(Контрагенты!$F:$F,Контрагенты!$I:$I,"Финансовые платежи (Fin)",Контрагенты!$C:$C,$EB6,Контрагенты!$E:$E,$EC6,Контрагенты!$B:$B,AY$2))</f>
        <v>0</v>
      </c>
      <c r="AZ6" s="33">
        <f>IF($EB6="","",SUMIFS(Контрагенты!$F:$F,Контрагенты!$I:$I,"Финансовые платежи (Fin)",Контрагенты!$C:$C,$EB6,Контрагенты!$E:$E,$EC6,Контрагенты!$B:$B,AZ$2))</f>
        <v>0</v>
      </c>
      <c r="BA6" s="33">
        <f>IF($EB6="","",SUMIFS(Контрагенты!$F:$F,Контрагенты!$I:$I,"Финансовые платежи (Fin)",Контрагенты!$C:$C,$EB6,Контрагенты!$E:$E,$EC6,Контрагенты!$B:$B,BA$2))</f>
        <v>0</v>
      </c>
      <c r="BB6" s="33">
        <f>IF($EB6="","",SUMIFS(Контрагенты!$F:$F,Контрагенты!$I:$I,"Финансовые платежи (Fin)",Контрагенты!$C:$C,$EB6,Контрагенты!$E:$E,$EC6,Контрагенты!$B:$B,BB$2))</f>
        <v>0</v>
      </c>
      <c r="BC6" s="33">
        <f>IF($EB6="","",SUMIFS(Контрагенты!$F:$F,Контрагенты!$I:$I,"Финансовые платежи (Fin)",Контрагенты!$C:$C,$EB6,Контрагенты!$E:$E,$EC6,Контрагенты!$B:$B,BC$2))</f>
        <v>0</v>
      </c>
      <c r="BD6" s="33">
        <f>IF($EB6="","",SUMIFS(Контрагенты!$F:$F,Контрагенты!$I:$I,"Финансовые платежи (Fin)",Контрагенты!$C:$C,$EB6,Контрагенты!$E:$E,$EC6,Контрагенты!$B:$B,BD$2))</f>
        <v>0</v>
      </c>
      <c r="BE6" s="33">
        <f>IF($EB6="","",SUMIFS(Контрагенты!$F:$F,Контрагенты!$I:$I,"Финансовые платежи (Fin)",Контрагенты!$C:$C,$EB6,Контрагенты!$E:$E,$EC6,Контрагенты!$B:$B,BE$2))</f>
        <v>0</v>
      </c>
      <c r="BF6" s="33">
        <f>IF($EB6="","",SUMIFS(Контрагенты!$F:$F,Контрагенты!$I:$I,"Финансовые платежи (Fin)",Контрагенты!$C:$C,$EB6,Контрагенты!$E:$E,$EC6,Контрагенты!$B:$B,BF$2))</f>
        <v>0</v>
      </c>
      <c r="BG6" s="33">
        <f>IF($EB6="","",SUMIFS(Контрагенты!$F:$F,Контрагенты!$I:$I,"Финансовые платежи (Fin)",Контрагенты!$C:$C,$EB6,Контрагенты!$E:$E,$EC6,Контрагенты!$B:$B,BG$2))</f>
        <v>0</v>
      </c>
      <c r="BH6" s="33">
        <f>IF($EB6="","",SUMIFS(Контрагенты!$F:$F,Контрагенты!$I:$I,"Финансовые платежи (Fin)",Контрагенты!$C:$C,$EB6,Контрагенты!$E:$E,$EC6,Контрагенты!$B:$B,BH$2))</f>
        <v>0</v>
      </c>
      <c r="BI6" s="33">
        <f>IF($EB6="","",SUMIFS(Контрагенты!$F:$F,Контрагенты!$I:$I,"Финансовые платежи (Fin)",Контрагенты!$C:$C,$EB6,Контрагенты!$E:$E,$EC6,Контрагенты!$B:$B,BI$2))</f>
        <v>0</v>
      </c>
      <c r="BJ6" s="33">
        <f>IF($EB6="","",SUMIFS(Контрагенты!$F:$F,Контрагенты!$I:$I,"Финансовые платежи (Fin)",Контрагенты!$C:$C,$EB6,Контрагенты!$E:$E,$EC6,Контрагенты!$B:$B,BJ$2))</f>
        <v>0</v>
      </c>
      <c r="BK6" s="33">
        <f>IF($EB6="","",SUMIFS(Контрагенты!$F:$F,Контрагенты!$I:$I,"Финансовые платежи (Fin)",Контрагенты!$C:$C,$EB6,Контрагенты!$E:$E,$EC6,Контрагенты!$B:$B,BK$2))</f>
        <v>0</v>
      </c>
      <c r="BL6" s="33">
        <f>IF($EB6="","",SUMIFS(Контрагенты!$F:$F,Контрагенты!$I:$I,"Финансовые платежи (Fin)",Контрагенты!$C:$C,$EB6,Контрагенты!$E:$E,$EC6,Контрагенты!$B:$B,BL$2))</f>
        <v>0</v>
      </c>
      <c r="BM6" s="33">
        <f>IF($EB6="","",SUMIFS(Контрагенты!$F:$F,Контрагенты!$I:$I,"Финансовые платежи (Fin)",Контрагенты!$C:$C,$EB6,Контрагенты!$E:$E,$EC6,Контрагенты!$B:$B,BM$2))</f>
        <v>0</v>
      </c>
      <c r="BN6" s="33">
        <f>IF($EB6="","",SUMIFS(Контрагенты!$F:$F,Контрагенты!$I:$I,"Финансовые платежи (Fin)",Контрагенты!$C:$C,$EB6,Контрагенты!$E:$E,$EC6,Контрагенты!$B:$B,BN$2))</f>
        <v>0</v>
      </c>
      <c r="BO6" s="33">
        <f>IF($EB6="","",SUMIFS(Контрагенты!$F:$F,Контрагенты!$I:$I,"Финансовые платежи (Fin)",Контрагенты!$C:$C,$EB6,Контрагенты!$E:$E,$EC6,Контрагенты!$B:$B,BO$2))</f>
        <v>0</v>
      </c>
      <c r="BP6" s="33">
        <f>IF($EB6="","",SUMIFS(Контрагенты!$F:$F,Контрагенты!$I:$I,"Финансовые платежи (Fin)",Контрагенты!$C:$C,$EB6,Контрагенты!$E:$E,$EC6,Контрагенты!$B:$B,BP$2))</f>
        <v>0</v>
      </c>
      <c r="BQ6" s="33">
        <f>IF($EB6="","",SUMIFS(Контрагенты!$F:$F,Контрагенты!$I:$I,"Финансовые платежи (Fin)",Контрагенты!$C:$C,$EB6,Контрагенты!$E:$E,$EC6,Контрагенты!$B:$B,BQ$2))</f>
        <v>0</v>
      </c>
      <c r="BR6" s="33">
        <f>IF($EB6="","",SUMIFS(Контрагенты!$F:$F,Контрагенты!$I:$I,"Финансовые платежи (Fin)",Контрагенты!$C:$C,$EB6,Контрагенты!$E:$E,$EC6,Контрагенты!$B:$B,BR$2))</f>
        <v>0</v>
      </c>
      <c r="BS6" s="33">
        <f>IF($EB6="","",SUMIFS(Контрагенты!$F:$F,Контрагенты!$I:$I,"Финансовые платежи (Fin)",Контрагенты!$C:$C,$EB6,Контрагенты!$E:$E,$EC6,Контрагенты!$B:$B,BS$2))</f>
        <v>0</v>
      </c>
      <c r="BT6" s="33">
        <f>IF($EB6="","",SUMIFS(Контрагенты!$F:$F,Контрагенты!$I:$I,"Финансовые платежи (Fin)",Контрагенты!$C:$C,$EB6,Контрагенты!$E:$E,$EC6,Контрагенты!$B:$B,BT$2))</f>
        <v>0</v>
      </c>
      <c r="BU6" s="33">
        <f>IF($EB6="","",SUMIFS(Контрагенты!$F:$F,Контрагенты!$I:$I,"Финансовые платежи (Fin)",Контрагенты!$C:$C,$EB6,Контрагенты!$E:$E,$EC6,Контрагенты!$B:$B,BU$2))</f>
        <v>0</v>
      </c>
      <c r="BV6" s="33">
        <f>IF($EB6="","",SUMIFS(Контрагенты!$F:$F,Контрагенты!$I:$I,"Финансовые платежи (Fin)",Контрагенты!$C:$C,$EB6,Контрагенты!$E:$E,$EC6,Контрагенты!$B:$B,BV$2))</f>
        <v>0</v>
      </c>
      <c r="BW6" s="33">
        <f>IF($EB6="","",SUMIFS(Контрагенты!$F:$F,Контрагенты!$I:$I,"Финансовые платежи (Fin)",Контрагенты!$C:$C,$EB6,Контрагенты!$E:$E,$EC6,Контрагенты!$B:$B,BW$2))</f>
        <v>0</v>
      </c>
      <c r="BX6" s="33">
        <f>IF($EB6="","",SUMIFS(Контрагенты!$F:$F,Контрагенты!$I:$I,"Финансовые платежи (Fin)",Контрагенты!$C:$C,$EB6,Контрагенты!$E:$E,$EC6,Контрагенты!$B:$B,BX$2))</f>
        <v>0</v>
      </c>
      <c r="BY6" s="33">
        <f>IF($EB6="","",SUMIFS(Контрагенты!$F:$F,Контрагенты!$I:$I,"Финансовые платежи (Fin)",Контрагенты!$C:$C,$EB6,Контрагенты!$E:$E,$EC6,Контрагенты!$B:$B,BY$2))</f>
        <v>0</v>
      </c>
      <c r="BZ6" s="33">
        <f>IF($EB6="","",SUMIFS(Контрагенты!$F:$F,Контрагенты!$I:$I,"Финансовые платежи (Fin)",Контрагенты!$C:$C,$EB6,Контрагенты!$E:$E,$EC6,Контрагенты!$B:$B,BZ$2))</f>
        <v>0</v>
      </c>
      <c r="CA6" s="33">
        <f>IF($EB6="","",SUMIFS(Контрагенты!$F:$F,Контрагенты!$I:$I,"Финансовые платежи (Fin)",Контрагенты!$C:$C,$EB6,Контрагенты!$E:$E,$EC6,Контрагенты!$B:$B,CA$2))</f>
        <v>0</v>
      </c>
      <c r="CB6" s="33">
        <f>IF($EB6="","",SUMIFS(Контрагенты!$F:$F,Контрагенты!$I:$I,"Финансовые платежи (Fin)",Контрагенты!$C:$C,$EB6,Контрагенты!$E:$E,$EC6,Контрагенты!$B:$B,CB$2))</f>
        <v>0</v>
      </c>
      <c r="CC6" s="33">
        <f>IF($EB6="","",SUMIFS(Контрагенты!$F:$F,Контрагенты!$I:$I,"Финансовые платежи (Fin)",Контрагенты!$C:$C,$EB6,Контрагенты!$E:$E,$EC6,Контрагенты!$B:$B,CC$2))</f>
        <v>0</v>
      </c>
      <c r="CD6" s="33">
        <f>IF($EB6="","",SUMIFS(Контрагенты!$F:$F,Контрагенты!$I:$I,"Финансовые платежи (Fin)",Контрагенты!$C:$C,$EB6,Контрагенты!$E:$E,$EC6,Контрагенты!$B:$B,CD$2))</f>
        <v>0</v>
      </c>
      <c r="CE6" s="33">
        <f>IF($EB6="","",SUMIFS(Контрагенты!$F:$F,Контрагенты!$I:$I,"Финансовые платежи (Fin)",Контрагенты!$C:$C,$EB6,Контрагенты!$E:$E,$EC6,Контрагенты!$B:$B,CE$2))</f>
        <v>0</v>
      </c>
      <c r="CF6" s="33">
        <f>IF($EB6="","",SUMIFS(Контрагенты!$F:$F,Контрагенты!$I:$I,"Финансовые платежи (Fin)",Контрагенты!$C:$C,$EB6,Контрагенты!$E:$E,$EC6,Контрагенты!$B:$B,CF$2))</f>
        <v>0</v>
      </c>
      <c r="CG6" s="33">
        <f>IF($EB6="","",SUMIFS(Контрагенты!$F:$F,Контрагенты!$I:$I,"Финансовые платежи (Fin)",Контрагенты!$C:$C,$EB6,Контрагенты!$E:$E,$EC6,Контрагенты!$B:$B,CG$2))</f>
        <v>0</v>
      </c>
      <c r="CH6" s="33">
        <f>IF($EB6="","",SUMIFS(Контрагенты!$F:$F,Контрагенты!$I:$I,"Финансовые платежи (Fin)",Контрагенты!$C:$C,$EB6,Контрагенты!$E:$E,$EC6,Контрагенты!$B:$B,CH$2))</f>
        <v>0</v>
      </c>
      <c r="CI6" s="33">
        <f>IF($EB6="","",SUMIFS(Контрагенты!$F:$F,Контрагенты!$I:$I,"Финансовые платежи (Fin)",Контрагенты!$C:$C,$EB6,Контрагенты!$E:$E,$EC6,Контрагенты!$B:$B,CI$2))</f>
        <v>0</v>
      </c>
      <c r="CJ6" s="33">
        <f>IF($EB6="","",SUMIFS(Контрагенты!$F:$F,Контрагенты!$I:$I,"Финансовые платежи (Fin)",Контрагенты!$C:$C,$EB6,Контрагенты!$E:$E,$EC6,Контрагенты!$B:$B,CJ$2))</f>
        <v>0</v>
      </c>
      <c r="CK6" s="33">
        <f>IF($EB6="","",SUMIFS(Контрагенты!$F:$F,Контрагенты!$I:$I,"Финансовые платежи (Fin)",Контрагенты!$C:$C,$EB6,Контрагенты!$E:$E,$EC6,Контрагенты!$B:$B,CK$2))</f>
        <v>0</v>
      </c>
      <c r="CL6" s="33">
        <f>IF($EB6="","",SUMIFS(Контрагенты!$F:$F,Контрагенты!$I:$I,"Финансовые платежи (Fin)",Контрагенты!$C:$C,$EB6,Контрагенты!$E:$E,$EC6,Контрагенты!$B:$B,CL$2))</f>
        <v>0</v>
      </c>
      <c r="CM6" s="33">
        <f>IF($EB6="","",SUMIFS(Контрагенты!$F:$F,Контрагенты!$I:$I,"Финансовые платежи (Fin)",Контрагенты!$C:$C,$EB6,Контрагенты!$E:$E,$EC6,Контрагенты!$B:$B,CM$2))</f>
        <v>0</v>
      </c>
      <c r="CN6" s="33">
        <f>IF($EB6="","",SUMIFS(Контрагенты!$F:$F,Контрагенты!$I:$I,"Финансовые платежи (Fin)",Контрагенты!$C:$C,$EB6,Контрагенты!$E:$E,$EC6,Контрагенты!$B:$B,CN$2))</f>
        <v>0</v>
      </c>
      <c r="CO6" s="33">
        <f>IF($EB6="","",SUMIFS(Контрагенты!$F:$F,Контрагенты!$I:$I,"Финансовые платежи (Fin)",Контрагенты!$C:$C,$EB6,Контрагенты!$E:$E,$EC6,Контрагенты!$B:$B,CO$2))</f>
        <v>0</v>
      </c>
      <c r="CP6" s="33">
        <f>IF($EB6="","",SUMIFS(Контрагенты!$F:$F,Контрагенты!$I:$I,"Финансовые платежи (Fin)",Контрагенты!$C:$C,$EB6,Контрагенты!$E:$E,$EC6,Контрагенты!$B:$B,CP$2))</f>
        <v>0</v>
      </c>
      <c r="CQ6" s="33">
        <f>IF($EB6="","",SUMIFS(Контрагенты!$F:$F,Контрагенты!$I:$I,"Финансовые платежи (Fin)",Контрагенты!$C:$C,$EB6,Контрагенты!$E:$E,$EC6,Контрагенты!$B:$B,CQ$2))</f>
        <v>0</v>
      </c>
      <c r="CR6" s="33">
        <f>IF($EB6="","",SUMIFS(Контрагенты!$F:$F,Контрагенты!$I:$I,"Финансовые платежи (Fin)",Контрагенты!$C:$C,$EB6,Контрагенты!$E:$E,$EC6,Контрагенты!$B:$B,CR$2))</f>
        <v>0</v>
      </c>
      <c r="CS6" s="33">
        <f>IF($EB6="","",SUMIFS(Контрагенты!$F:$F,Контрагенты!$I:$I,"Финансовые платежи (Fin)",Контрагенты!$C:$C,$EB6,Контрагенты!$E:$E,$EC6,Контрагенты!$B:$B,CS$2))</f>
        <v>0</v>
      </c>
      <c r="CT6" s="33">
        <f>IF($EB6="","",SUMIFS(Контрагенты!$F:$F,Контрагенты!$I:$I,"Финансовые платежи (Fin)",Контрагенты!$C:$C,$EB6,Контрагенты!$E:$E,$EC6,Контрагенты!$B:$B,CT$2))</f>
        <v>0</v>
      </c>
      <c r="CU6" s="33">
        <f>IF($EB6="","",SUMIFS(Контрагенты!$F:$F,Контрагенты!$I:$I,"Финансовые платежи (Fin)",Контрагенты!$C:$C,$EB6,Контрагенты!$E:$E,$EC6,Контрагенты!$B:$B,CU$2))</f>
        <v>0</v>
      </c>
      <c r="CV6" s="33">
        <f>IF($EB6="","",SUMIFS(Контрагенты!$F:$F,Контрагенты!$I:$I,"Финансовые платежи (Fin)",Контрагенты!$C:$C,$EB6,Контрагенты!$E:$E,$EC6,Контрагенты!$B:$B,CV$2))</f>
        <v>0</v>
      </c>
      <c r="CW6" s="33">
        <f>IF($EB6="","",SUMIFS(Контрагенты!$F:$F,Контрагенты!$I:$I,"Финансовые платежи (Fin)",Контрагенты!$C:$C,$EB6,Контрагенты!$E:$E,$EC6,Контрагенты!$B:$B,CW$2))</f>
        <v>0</v>
      </c>
      <c r="CX6" s="33">
        <f>IF($EB6="","",SUMIFS(Контрагенты!$F:$F,Контрагенты!$I:$I,"Финансовые платежи (Fin)",Контрагенты!$C:$C,$EB6,Контрагенты!$E:$E,$EC6,Контрагенты!$B:$B,CX$2))</f>
        <v>0</v>
      </c>
      <c r="CY6" s="33">
        <f>IF($EB6="","",SUMIFS(Контрагенты!$F:$F,Контрагенты!$I:$I,"Финансовые платежи (Fin)",Контрагенты!$C:$C,$EB6,Контрагенты!$E:$E,$EC6,Контрагенты!$B:$B,CY$2))</f>
        <v>0</v>
      </c>
      <c r="CZ6" s="33">
        <f>IF($EB6="","",SUMIFS(Контрагенты!$F:$F,Контрагенты!$I:$I,"Финансовые платежи (Fin)",Контрагенты!$C:$C,$EB6,Контрагенты!$E:$E,$EC6,Контрагенты!$B:$B,CZ$2))</f>
        <v>0</v>
      </c>
      <c r="DA6" s="33">
        <f>IF($EB6="","",SUMIFS(Контрагенты!$F:$F,Контрагенты!$I:$I,"Финансовые платежи (Fin)",Контрагенты!$C:$C,$EB6,Контрагенты!$E:$E,$EC6,Контрагенты!$B:$B,DA$2))</f>
        <v>0</v>
      </c>
      <c r="DB6" s="33">
        <f>IF($EB6="","",SUMIFS(Контрагенты!$F:$F,Контрагенты!$I:$I,"Финансовые платежи (Fin)",Контрагенты!$C:$C,$EB6,Контрагенты!$E:$E,$EC6,Контрагенты!$B:$B,DB$2))</f>
        <v>0</v>
      </c>
      <c r="DC6" s="33">
        <f>IF($EB6="","",SUMIFS(Контрагенты!$F:$F,Контрагенты!$I:$I,"Финансовые платежи (Fin)",Контрагенты!$C:$C,$EB6,Контрагенты!$E:$E,$EC6,Контрагенты!$B:$B,DC$2))</f>
        <v>0</v>
      </c>
      <c r="DD6" s="33">
        <f>IF($EB6="","",SUMIFS(Контрагенты!$F:$F,Контрагенты!$I:$I,"Финансовые платежи (Fin)",Контрагенты!$C:$C,$EB6,Контрагенты!$E:$E,$EC6,Контрагенты!$B:$B,DD$2))</f>
        <v>0</v>
      </c>
      <c r="DE6" s="33">
        <f>IF($EB6="","",SUMIFS(Контрагенты!$F:$F,Контрагенты!$I:$I,"Финансовые платежи (Fin)",Контрагенты!$C:$C,$EB6,Контрагенты!$E:$E,$EC6,Контрагенты!$B:$B,DE$2))</f>
        <v>0</v>
      </c>
      <c r="DF6" s="33">
        <f>IF($EB6="","",SUMIFS(Контрагенты!$F:$F,Контрагенты!$I:$I,"Финансовые платежи (Fin)",Контрагенты!$C:$C,$EB6,Контрагенты!$E:$E,$EC6,Контрагенты!$B:$B,DF$2))</f>
        <v>0</v>
      </c>
      <c r="DG6" s="33">
        <f>IF($EB6="","",SUMIFS(Контрагенты!$F:$F,Контрагенты!$I:$I,"Финансовые платежи (Fin)",Контрагенты!$C:$C,$EB6,Контрагенты!$E:$E,$EC6,Контрагенты!$B:$B,DG$2))</f>
        <v>0</v>
      </c>
      <c r="DH6" s="33">
        <f>IF($EB6="","",SUMIFS(Контрагенты!$F:$F,Контрагенты!$I:$I,"Финансовые платежи (Fin)",Контрагенты!$C:$C,$EB6,Контрагенты!$E:$E,$EC6,Контрагенты!$B:$B,DH$2))</f>
        <v>0</v>
      </c>
      <c r="DI6" s="33">
        <f>IF($EB6="","",SUMIFS(Контрагенты!$F:$F,Контрагенты!$I:$I,"Финансовые платежи (Fin)",Контрагенты!$C:$C,$EB6,Контрагенты!$E:$E,$EC6,Контрагенты!$B:$B,DI$2))</f>
        <v>0</v>
      </c>
      <c r="DJ6" s="33">
        <f>IF($EB6="","",SUMIFS(Контрагенты!$F:$F,Контрагенты!$I:$I,"Финансовые платежи (Fin)",Контрагенты!$C:$C,$EB6,Контрагенты!$E:$E,$EC6,Контрагенты!$B:$B,DJ$2))</f>
        <v>0</v>
      </c>
      <c r="DK6" s="33">
        <f>IF($EB6="","",SUMIFS(Контрагенты!$F:$F,Контрагенты!$I:$I,"Финансовые платежи (Fin)",Контрагенты!$C:$C,$EB6,Контрагенты!$E:$E,$EC6,Контрагенты!$B:$B,DK$2))</f>
        <v>0</v>
      </c>
      <c r="DL6" s="33">
        <f>IF($EB6="","",SUMIFS(Контрагенты!$F:$F,Контрагенты!$I:$I,"Финансовые платежи (Fin)",Контрагенты!$C:$C,$EB6,Контрагенты!$E:$E,$EC6,Контрагенты!$B:$B,DL$2))</f>
        <v>0</v>
      </c>
      <c r="DM6" s="33">
        <f>IF($EB6="","",SUMIFS(Контрагенты!$F:$F,Контрагенты!$I:$I,"Финансовые платежи (Fin)",Контрагенты!$C:$C,$EB6,Контрагенты!$E:$E,$EC6,Контрагенты!$B:$B,DM$2))</f>
        <v>0</v>
      </c>
      <c r="DN6" s="33">
        <f>IF($EB6="","",SUMIFS(Контрагенты!$F:$F,Контрагенты!$I:$I,"Финансовые платежи (Fin)",Контрагенты!$C:$C,$EB6,Контрагенты!$E:$E,$EC6,Контрагенты!$B:$B,DN$2))</f>
        <v>0</v>
      </c>
      <c r="DO6" s="33">
        <f>IF($EB6="","",SUMIFS(Контрагенты!$F:$F,Контрагенты!$I:$I,"Финансовые платежи (Fin)",Контрагенты!$C:$C,$EB6,Контрагенты!$E:$E,$EC6,Контрагенты!$B:$B,DO$2))</f>
        <v>0</v>
      </c>
      <c r="DP6" s="33">
        <f>IF($EB6="","",SUMIFS(Контрагенты!$F:$F,Контрагенты!$I:$I,"Финансовые платежи (Fin)",Контрагенты!$C:$C,$EB6,Контрагенты!$E:$E,$EC6,Контрагенты!$B:$B,DP$2))</f>
        <v>0</v>
      </c>
      <c r="DQ6" s="33">
        <f>IF($EB6="","",SUMIFS(Контрагенты!$F:$F,Контрагенты!$I:$I,"Финансовые платежи (Fin)",Контрагенты!$C:$C,$EB6,Контрагенты!$E:$E,$EC6,Контрагенты!$B:$B,DQ$2))</f>
        <v>0</v>
      </c>
      <c r="DR6" s="33">
        <f>IF($EB6="","",SUMIFS(Контрагенты!$F:$F,Контрагенты!$I:$I,"Финансовые платежи (Fin)",Контрагенты!$C:$C,$EB6,Контрагенты!$E:$E,$EC6,Контрагенты!$B:$B,DR$2))</f>
        <v>0</v>
      </c>
      <c r="DS6" s="33">
        <f>IF($EB6="","",SUMIFS(Контрагенты!$F:$F,Контрагенты!$I:$I,"Финансовые платежи (Fin)",Контрагенты!$C:$C,$EB6,Контрагенты!$E:$E,$EC6,Контрагенты!$B:$B,DS$2))</f>
        <v>0</v>
      </c>
      <c r="DT6" s="33">
        <f>IF($EB6="","",SUMIFS(Контрагенты!$F:$F,Контрагенты!$I:$I,"Финансовые платежи (Fin)",Контрагенты!$C:$C,$EB6,Контрагенты!$E:$E,$EC6,Контрагенты!$B:$B,DT$2))</f>
        <v>0</v>
      </c>
      <c r="DU6" s="33">
        <f>IF($EB6="","",SUMIFS(Контрагенты!$F:$F,Контрагенты!$I:$I,"Финансовые платежи (Fin)",Контрагенты!$C:$C,$EB6,Контрагенты!$E:$E,$EC6,Контрагенты!$B:$B,DU$2))</f>
        <v>0</v>
      </c>
      <c r="DV6" s="33">
        <f>IF($EB6="","",SUMIFS(Контрагенты!$F:$F,Контрагенты!$I:$I,"Финансовые платежи (Fin)",Контрагенты!$C:$C,$EB6,Контрагенты!$E:$E,$EC6,Контрагенты!$B:$B,DV$2))</f>
        <v>0</v>
      </c>
      <c r="DW6" s="33">
        <f>IF($EB6="","",SUMIFS(Контрагенты!$F:$F,Контрагенты!$I:$I,"Финансовые платежи (Fin)",Контрагенты!$C:$C,$EB6,Контрагенты!$E:$E,$EC6,Контрагенты!$B:$B,DW$2))</f>
        <v>0</v>
      </c>
      <c r="DX6" s="33">
        <f>IF($EB6="","",SUMIFS(Контрагенты!$F:$F,Контрагенты!$I:$I,"Финансовые платежи (Fin)",Контрагенты!$C:$C,$EB6,Контрагенты!$E:$E,$EC6,Контрагенты!$B:$B,DX$2))</f>
        <v>0</v>
      </c>
      <c r="DY6" s="33">
        <f>IF($EB6="","",SUMIFS(Контрагенты!$F:$F,Контрагенты!$I:$I,"Финансовые платежи (Fin)",Контрагенты!$C:$C,$EB6,Контрагенты!$E:$E,$EC6,Контрагенты!$B:$B,DY$2))</f>
        <v>0</v>
      </c>
      <c r="DZ6" s="33">
        <f>IF($EB6="","",SUMIFS(Контрагенты!$F:$F,Контрагенты!$I:$I,"Финансовые платежи (Fin)",Контрагенты!$C:$C,$EB6,Контрагенты!$E:$E,$EC6,Контрагенты!$B:$B,DZ$2))</f>
        <v>0</v>
      </c>
      <c r="EB6" s="33" t="s">
        <v>202</v>
      </c>
      <c r="EC6" s="33" t="s">
        <v>186</v>
      </c>
    </row>
    <row r="7" spans="1:133" s="33" customFormat="1">
      <c r="A7" s="33" t="str">
        <f>IF(EB7="","",IFERROR(INDEX(Контрагенты!$H:$H,MATCH(1,INDEX((Контрагенты!$C:$C=EB7)*(Контрагенты!$I:$I="Финансовые платежи (Fin)"),0),0)),""))</f>
        <v>Оплата страховой премии по счету №500-78-556196-26 от 05.06.2026. Сумма 52790-00, Без НДС</v>
      </c>
      <c r="B7" s="33" t="str">
        <f t="shared" si="7"/>
        <v>СОВКОМБАНК СТРАХОВАНИЕ АО</v>
      </c>
      <c r="C7" s="33" t="str">
        <f t="shared" si="7"/>
        <v>500-78-556029-26</v>
      </c>
      <c r="H7" s="34">
        <f>IF(A7="","",SUM(I7:DZ7))</f>
        <v>54795</v>
      </c>
      <c r="I7" s="33">
        <f>IF($EB7="","",SUMIFS(Контрагенты!$F:$F,Контрагенты!$I:$I,"Финансовые платежи (Fin)",Контрагенты!$C:$C,$EB7,Контрагенты!$E:$E,$EC7,Контрагенты!$B:$B,I$2))</f>
        <v>0</v>
      </c>
      <c r="J7" s="33">
        <f>IF($EB7="","",SUMIFS(Контрагенты!$F:$F,Контрагенты!$I:$I,"Финансовые платежи (Fin)",Контрагенты!$C:$C,$EB7,Контрагенты!$E:$E,$EC7,Контрагенты!$B:$B,J$2))</f>
        <v>0</v>
      </c>
      <c r="K7" s="33">
        <f>IF($EB7="","",SUMIFS(Контрагенты!$F:$F,Контрагенты!$I:$I,"Финансовые платежи (Fin)",Контрагенты!$C:$C,$EB7,Контрагенты!$E:$E,$EC7,Контрагенты!$B:$B,K$2))</f>
        <v>0</v>
      </c>
      <c r="L7" s="33">
        <f>IF($EB7="","",SUMIFS(Контрагенты!$F:$F,Контрагенты!$I:$I,"Финансовые платежи (Fin)",Контрагенты!$C:$C,$EB7,Контрагенты!$E:$E,$EC7,Контрагенты!$B:$B,L$2))</f>
        <v>0</v>
      </c>
      <c r="M7" s="33">
        <f>IF($EB7="","",SUMIFS(Контрагенты!$F:$F,Контрагенты!$I:$I,"Финансовые платежи (Fin)",Контрагенты!$C:$C,$EB7,Контрагенты!$E:$E,$EC7,Контрагенты!$B:$B,M$2))</f>
        <v>54795</v>
      </c>
      <c r="N7" s="33">
        <f>IF($EB7="","",SUMIFS(Контрагенты!$F:$F,Контрагенты!$I:$I,"Финансовые платежи (Fin)",Контрагенты!$C:$C,$EB7,Контрагенты!$E:$E,$EC7,Контрагенты!$B:$B,N$2))</f>
        <v>0</v>
      </c>
      <c r="O7" s="33">
        <f>IF($EB7="","",SUMIFS(Контрагенты!$F:$F,Контрагенты!$I:$I,"Финансовые платежи (Fin)",Контрагенты!$C:$C,$EB7,Контрагенты!$E:$E,$EC7,Контрагенты!$B:$B,O$2))</f>
        <v>0</v>
      </c>
      <c r="P7" s="33">
        <f>IF($EB7="","",SUMIFS(Контрагенты!$F:$F,Контрагенты!$I:$I,"Финансовые платежи (Fin)",Контрагенты!$C:$C,$EB7,Контрагенты!$E:$E,$EC7,Контрагенты!$B:$B,P$2))</f>
        <v>0</v>
      </c>
      <c r="Q7" s="33">
        <f>IF($EB7="","",SUMIFS(Контрагенты!$F:$F,Контрагенты!$I:$I,"Финансовые платежи (Fin)",Контрагенты!$C:$C,$EB7,Контрагенты!$E:$E,$EC7,Контрагенты!$B:$B,Q$2))</f>
        <v>0</v>
      </c>
      <c r="R7" s="33">
        <f>IF($EB7="","",SUMIFS(Контрагенты!$F:$F,Контрагенты!$I:$I,"Финансовые платежи (Fin)",Контрагенты!$C:$C,$EB7,Контрагенты!$E:$E,$EC7,Контрагенты!$B:$B,R$2))</f>
        <v>0</v>
      </c>
      <c r="S7" s="33">
        <f>IF($EB7="","",SUMIFS(Контрагенты!$F:$F,Контрагенты!$I:$I,"Финансовые платежи (Fin)",Контрагенты!$C:$C,$EB7,Контрагенты!$E:$E,$EC7,Контрагенты!$B:$B,S$2))</f>
        <v>0</v>
      </c>
      <c r="T7" s="33">
        <f>IF($EB7="","",SUMIFS(Контрагенты!$F:$F,Контрагенты!$I:$I,"Финансовые платежи (Fin)",Контрагенты!$C:$C,$EB7,Контрагенты!$E:$E,$EC7,Контрагенты!$B:$B,T$2))</f>
        <v>0</v>
      </c>
      <c r="U7" s="33">
        <f>IF($EB7="","",SUMIFS(Контрагенты!$F:$F,Контрагенты!$I:$I,"Финансовые платежи (Fin)",Контрагенты!$C:$C,$EB7,Контрагенты!$E:$E,$EC7,Контрагенты!$B:$B,U$2))</f>
        <v>0</v>
      </c>
      <c r="V7" s="33">
        <f>IF($EB7="","",SUMIFS(Контрагенты!$F:$F,Контрагенты!$I:$I,"Финансовые платежи (Fin)",Контрагенты!$C:$C,$EB7,Контрагенты!$E:$E,$EC7,Контрагенты!$B:$B,V$2))</f>
        <v>0</v>
      </c>
      <c r="W7" s="33">
        <f>IF($EB7="","",SUMIFS(Контрагенты!$F:$F,Контрагенты!$I:$I,"Финансовые платежи (Fin)",Контрагенты!$C:$C,$EB7,Контрагенты!$E:$E,$EC7,Контрагенты!$B:$B,W$2))</f>
        <v>0</v>
      </c>
      <c r="X7" s="33">
        <f>IF($EB7="","",SUMIFS(Контрагенты!$F:$F,Контрагенты!$I:$I,"Финансовые платежи (Fin)",Контрагенты!$C:$C,$EB7,Контрагенты!$E:$E,$EC7,Контрагенты!$B:$B,X$2))</f>
        <v>0</v>
      </c>
      <c r="Y7" s="33">
        <f>IF($EB7="","",SUMIFS(Контрагенты!$F:$F,Контрагенты!$I:$I,"Финансовые платежи (Fin)",Контрагенты!$C:$C,$EB7,Контрагенты!$E:$E,$EC7,Контрагенты!$B:$B,Y$2))</f>
        <v>0</v>
      </c>
      <c r="Z7" s="33">
        <f>IF($EB7="","",SUMIFS(Контрагенты!$F:$F,Контрагенты!$I:$I,"Финансовые платежи (Fin)",Контрагенты!$C:$C,$EB7,Контрагенты!$E:$E,$EC7,Контрагенты!$B:$B,Z$2))</f>
        <v>0</v>
      </c>
      <c r="AA7" s="33">
        <f>IF($EB7="","",SUMIFS(Контрагенты!$F:$F,Контрагенты!$I:$I,"Финансовые платежи (Fin)",Контрагенты!$C:$C,$EB7,Контрагенты!$E:$E,$EC7,Контрагенты!$B:$B,AA$2))</f>
        <v>0</v>
      </c>
      <c r="AB7" s="33">
        <f>IF($EB7="","",SUMIFS(Контрагенты!$F:$F,Контрагенты!$I:$I,"Финансовые платежи (Fin)",Контрагенты!$C:$C,$EB7,Контрагенты!$E:$E,$EC7,Контрагенты!$B:$B,AB$2))</f>
        <v>0</v>
      </c>
      <c r="AC7" s="33">
        <f>IF($EB7="","",SUMIFS(Контрагенты!$F:$F,Контрагенты!$I:$I,"Финансовые платежи (Fin)",Контрагенты!$C:$C,$EB7,Контрагенты!$E:$E,$EC7,Контрагенты!$B:$B,AC$2))</f>
        <v>0</v>
      </c>
      <c r="AD7" s="33">
        <f>IF($EB7="","",SUMIFS(Контрагенты!$F:$F,Контрагенты!$I:$I,"Финансовые платежи (Fin)",Контрагенты!$C:$C,$EB7,Контрагенты!$E:$E,$EC7,Контрагенты!$B:$B,AD$2))</f>
        <v>0</v>
      </c>
      <c r="AE7" s="33">
        <f>IF($EB7="","",SUMIFS(Контрагенты!$F:$F,Контрагенты!$I:$I,"Финансовые платежи (Fin)",Контрагенты!$C:$C,$EB7,Контрагенты!$E:$E,$EC7,Контрагенты!$B:$B,AE$2))</f>
        <v>0</v>
      </c>
      <c r="AF7" s="33">
        <f>IF($EB7="","",SUMIFS(Контрагенты!$F:$F,Контрагенты!$I:$I,"Финансовые платежи (Fin)",Контрагенты!$C:$C,$EB7,Контрагенты!$E:$E,$EC7,Контрагенты!$B:$B,AF$2))</f>
        <v>0</v>
      </c>
      <c r="AG7" s="33">
        <f>IF($EB7="","",SUMIFS(Контрагенты!$F:$F,Контрагенты!$I:$I,"Финансовые платежи (Fin)",Контрагенты!$C:$C,$EB7,Контрагенты!$E:$E,$EC7,Контрагенты!$B:$B,AG$2))</f>
        <v>0</v>
      </c>
      <c r="AH7" s="33">
        <f>IF($EB7="","",SUMIFS(Контрагенты!$F:$F,Контрагенты!$I:$I,"Финансовые платежи (Fin)",Контрагенты!$C:$C,$EB7,Контрагенты!$E:$E,$EC7,Контрагенты!$B:$B,AH$2))</f>
        <v>0</v>
      </c>
      <c r="AI7" s="33">
        <f>IF($EB7="","",SUMIFS(Контрагенты!$F:$F,Контрагенты!$I:$I,"Финансовые платежи (Fin)",Контрагенты!$C:$C,$EB7,Контрагенты!$E:$E,$EC7,Контрагенты!$B:$B,AI$2))</f>
        <v>0</v>
      </c>
      <c r="AJ7" s="33">
        <f>IF($EB7="","",SUMIFS(Контрагенты!$F:$F,Контрагенты!$I:$I,"Финансовые платежи (Fin)",Контрагенты!$C:$C,$EB7,Контрагенты!$E:$E,$EC7,Контрагенты!$B:$B,AJ$2))</f>
        <v>0</v>
      </c>
      <c r="AK7" s="33">
        <f>IF($EB7="","",SUMIFS(Контрагенты!$F:$F,Контрагенты!$I:$I,"Финансовые платежи (Fin)",Контрагенты!$C:$C,$EB7,Контрагенты!$E:$E,$EC7,Контрагенты!$B:$B,AK$2))</f>
        <v>0</v>
      </c>
      <c r="AL7" s="33">
        <f>IF($EB7="","",SUMIFS(Контрагенты!$F:$F,Контрагенты!$I:$I,"Финансовые платежи (Fin)",Контрагенты!$C:$C,$EB7,Контрагенты!$E:$E,$EC7,Контрагенты!$B:$B,AL$2))</f>
        <v>0</v>
      </c>
      <c r="AM7" s="33">
        <f>IF($EB7="","",SUMIFS(Контрагенты!$F:$F,Контрагенты!$I:$I,"Финансовые платежи (Fin)",Контрагенты!$C:$C,$EB7,Контрагенты!$E:$E,$EC7,Контрагенты!$B:$B,AM$2))</f>
        <v>0</v>
      </c>
      <c r="AN7" s="33">
        <f>IF($EB7="","",SUMIFS(Контрагенты!$F:$F,Контрагенты!$I:$I,"Финансовые платежи (Fin)",Контрагенты!$C:$C,$EB7,Контрагенты!$E:$E,$EC7,Контрагенты!$B:$B,AN$2))</f>
        <v>0</v>
      </c>
      <c r="AO7" s="33">
        <f>IF($EB7="","",SUMIFS(Контрагенты!$F:$F,Контрагенты!$I:$I,"Финансовые платежи (Fin)",Контрагенты!$C:$C,$EB7,Контрагенты!$E:$E,$EC7,Контрагенты!$B:$B,AO$2))</f>
        <v>0</v>
      </c>
      <c r="AP7" s="33">
        <f>IF($EB7="","",SUMIFS(Контрагенты!$F:$F,Контрагенты!$I:$I,"Финансовые платежи (Fin)",Контрагенты!$C:$C,$EB7,Контрагенты!$E:$E,$EC7,Контрагенты!$B:$B,AP$2))</f>
        <v>0</v>
      </c>
      <c r="AQ7" s="33">
        <f>IF($EB7="","",SUMIFS(Контрагенты!$F:$F,Контрагенты!$I:$I,"Финансовые платежи (Fin)",Контрагенты!$C:$C,$EB7,Контрагенты!$E:$E,$EC7,Контрагенты!$B:$B,AQ$2))</f>
        <v>0</v>
      </c>
      <c r="AR7" s="33">
        <f>IF($EB7="","",SUMIFS(Контрагенты!$F:$F,Контрагенты!$I:$I,"Финансовые платежи (Fin)",Контрагенты!$C:$C,$EB7,Контрагенты!$E:$E,$EC7,Контрагенты!$B:$B,AR$2))</f>
        <v>0</v>
      </c>
      <c r="AS7" s="33">
        <f>IF($EB7="","",SUMIFS(Контрагенты!$F:$F,Контрагенты!$I:$I,"Финансовые платежи (Fin)",Контрагенты!$C:$C,$EB7,Контрагенты!$E:$E,$EC7,Контрагенты!$B:$B,AS$2))</f>
        <v>0</v>
      </c>
      <c r="AT7" s="33">
        <f>IF($EB7="","",SUMIFS(Контрагенты!$F:$F,Контрагенты!$I:$I,"Финансовые платежи (Fin)",Контрагенты!$C:$C,$EB7,Контрагенты!$E:$E,$EC7,Контрагенты!$B:$B,AT$2))</f>
        <v>0</v>
      </c>
      <c r="AU7" s="33">
        <f>IF($EB7="","",SUMIFS(Контрагенты!$F:$F,Контрагенты!$I:$I,"Финансовые платежи (Fin)",Контрагенты!$C:$C,$EB7,Контрагенты!$E:$E,$EC7,Контрагенты!$B:$B,AU$2))</f>
        <v>0</v>
      </c>
      <c r="AV7" s="33">
        <f>IF($EB7="","",SUMIFS(Контрагенты!$F:$F,Контрагенты!$I:$I,"Финансовые платежи (Fin)",Контрагенты!$C:$C,$EB7,Контрагенты!$E:$E,$EC7,Контрагенты!$B:$B,AV$2))</f>
        <v>0</v>
      </c>
      <c r="AW7" s="33">
        <f>IF($EB7="","",SUMIFS(Контрагенты!$F:$F,Контрагенты!$I:$I,"Финансовые платежи (Fin)",Контрагенты!$C:$C,$EB7,Контрагенты!$E:$E,$EC7,Контрагенты!$B:$B,AW$2))</f>
        <v>0</v>
      </c>
      <c r="AX7" s="33">
        <f>IF($EB7="","",SUMIFS(Контрагенты!$F:$F,Контрагенты!$I:$I,"Финансовые платежи (Fin)",Контрагенты!$C:$C,$EB7,Контрагенты!$E:$E,$EC7,Контрагенты!$B:$B,AX$2))</f>
        <v>0</v>
      </c>
      <c r="AY7" s="33">
        <f>IF($EB7="","",SUMIFS(Контрагенты!$F:$F,Контрагенты!$I:$I,"Финансовые платежи (Fin)",Контрагенты!$C:$C,$EB7,Контрагенты!$E:$E,$EC7,Контрагенты!$B:$B,AY$2))</f>
        <v>0</v>
      </c>
      <c r="AZ7" s="33">
        <f>IF($EB7="","",SUMIFS(Контрагенты!$F:$F,Контрагенты!$I:$I,"Финансовые платежи (Fin)",Контрагенты!$C:$C,$EB7,Контрагенты!$E:$E,$EC7,Контрагенты!$B:$B,AZ$2))</f>
        <v>0</v>
      </c>
      <c r="BA7" s="33">
        <f>IF($EB7="","",SUMIFS(Контрагенты!$F:$F,Контрагенты!$I:$I,"Финансовые платежи (Fin)",Контрагенты!$C:$C,$EB7,Контрагенты!$E:$E,$EC7,Контрагенты!$B:$B,BA$2))</f>
        <v>0</v>
      </c>
      <c r="BB7" s="33">
        <f>IF($EB7="","",SUMIFS(Контрагенты!$F:$F,Контрагенты!$I:$I,"Финансовые платежи (Fin)",Контрагенты!$C:$C,$EB7,Контрагенты!$E:$E,$EC7,Контрагенты!$B:$B,BB$2))</f>
        <v>0</v>
      </c>
      <c r="BC7" s="33">
        <f>IF($EB7="","",SUMIFS(Контрагенты!$F:$F,Контрагенты!$I:$I,"Финансовые платежи (Fin)",Контрагенты!$C:$C,$EB7,Контрагенты!$E:$E,$EC7,Контрагенты!$B:$B,BC$2))</f>
        <v>0</v>
      </c>
      <c r="BD7" s="33">
        <f>IF($EB7="","",SUMIFS(Контрагенты!$F:$F,Контрагенты!$I:$I,"Финансовые платежи (Fin)",Контрагенты!$C:$C,$EB7,Контрагенты!$E:$E,$EC7,Контрагенты!$B:$B,BD$2))</f>
        <v>0</v>
      </c>
      <c r="BE7" s="33">
        <f>IF($EB7="","",SUMIFS(Контрагенты!$F:$F,Контрагенты!$I:$I,"Финансовые платежи (Fin)",Контрагенты!$C:$C,$EB7,Контрагенты!$E:$E,$EC7,Контрагенты!$B:$B,BE$2))</f>
        <v>0</v>
      </c>
      <c r="BF7" s="33">
        <f>IF($EB7="","",SUMIFS(Контрагенты!$F:$F,Контрагенты!$I:$I,"Финансовые платежи (Fin)",Контрагенты!$C:$C,$EB7,Контрагенты!$E:$E,$EC7,Контрагенты!$B:$B,BF$2))</f>
        <v>0</v>
      </c>
      <c r="BG7" s="33">
        <f>IF($EB7="","",SUMIFS(Контрагенты!$F:$F,Контрагенты!$I:$I,"Финансовые платежи (Fin)",Контрагенты!$C:$C,$EB7,Контрагенты!$E:$E,$EC7,Контрагенты!$B:$B,BG$2))</f>
        <v>0</v>
      </c>
      <c r="BH7" s="33">
        <f>IF($EB7="","",SUMIFS(Контрагенты!$F:$F,Контрагенты!$I:$I,"Финансовые платежи (Fin)",Контрагенты!$C:$C,$EB7,Контрагенты!$E:$E,$EC7,Контрагенты!$B:$B,BH$2))</f>
        <v>0</v>
      </c>
      <c r="BI7" s="33">
        <f>IF($EB7="","",SUMIFS(Контрагенты!$F:$F,Контрагенты!$I:$I,"Финансовые платежи (Fin)",Контрагенты!$C:$C,$EB7,Контрагенты!$E:$E,$EC7,Контрагенты!$B:$B,BI$2))</f>
        <v>0</v>
      </c>
      <c r="BJ7" s="33">
        <f>IF($EB7="","",SUMIFS(Контрагенты!$F:$F,Контрагенты!$I:$I,"Финансовые платежи (Fin)",Контрагенты!$C:$C,$EB7,Контрагенты!$E:$E,$EC7,Контрагенты!$B:$B,BJ$2))</f>
        <v>0</v>
      </c>
      <c r="BK7" s="33">
        <f>IF($EB7="","",SUMIFS(Контрагенты!$F:$F,Контрагенты!$I:$I,"Финансовые платежи (Fin)",Контрагенты!$C:$C,$EB7,Контрагенты!$E:$E,$EC7,Контрагенты!$B:$B,BK$2))</f>
        <v>0</v>
      </c>
      <c r="BL7" s="33">
        <f>IF($EB7="","",SUMIFS(Контрагенты!$F:$F,Контрагенты!$I:$I,"Финансовые платежи (Fin)",Контрагенты!$C:$C,$EB7,Контрагенты!$E:$E,$EC7,Контрагенты!$B:$B,BL$2))</f>
        <v>0</v>
      </c>
      <c r="BM7" s="33">
        <f>IF($EB7="","",SUMIFS(Контрагенты!$F:$F,Контрагенты!$I:$I,"Финансовые платежи (Fin)",Контрагенты!$C:$C,$EB7,Контрагенты!$E:$E,$EC7,Контрагенты!$B:$B,BM$2))</f>
        <v>0</v>
      </c>
      <c r="BN7" s="33">
        <f>IF($EB7="","",SUMIFS(Контрагенты!$F:$F,Контрагенты!$I:$I,"Финансовые платежи (Fin)",Контрагенты!$C:$C,$EB7,Контрагенты!$E:$E,$EC7,Контрагенты!$B:$B,BN$2))</f>
        <v>0</v>
      </c>
      <c r="BO7" s="33">
        <f>IF($EB7="","",SUMIFS(Контрагенты!$F:$F,Контрагенты!$I:$I,"Финансовые платежи (Fin)",Контрагенты!$C:$C,$EB7,Контрагенты!$E:$E,$EC7,Контрагенты!$B:$B,BO$2))</f>
        <v>0</v>
      </c>
      <c r="BP7" s="33">
        <f>IF($EB7="","",SUMIFS(Контрагенты!$F:$F,Контрагенты!$I:$I,"Финансовые платежи (Fin)",Контрагенты!$C:$C,$EB7,Контрагенты!$E:$E,$EC7,Контрагенты!$B:$B,BP$2))</f>
        <v>0</v>
      </c>
      <c r="BQ7" s="33">
        <f>IF($EB7="","",SUMIFS(Контрагенты!$F:$F,Контрагенты!$I:$I,"Финансовые платежи (Fin)",Контрагенты!$C:$C,$EB7,Контрагенты!$E:$E,$EC7,Контрагенты!$B:$B,BQ$2))</f>
        <v>0</v>
      </c>
      <c r="BR7" s="33">
        <f>IF($EB7="","",SUMIFS(Контрагенты!$F:$F,Контрагенты!$I:$I,"Финансовые платежи (Fin)",Контрагенты!$C:$C,$EB7,Контрагенты!$E:$E,$EC7,Контрагенты!$B:$B,BR$2))</f>
        <v>0</v>
      </c>
      <c r="BS7" s="33">
        <f>IF($EB7="","",SUMIFS(Контрагенты!$F:$F,Контрагенты!$I:$I,"Финансовые платежи (Fin)",Контрагенты!$C:$C,$EB7,Контрагенты!$E:$E,$EC7,Контрагенты!$B:$B,BS$2))</f>
        <v>0</v>
      </c>
      <c r="BT7" s="33">
        <f>IF($EB7="","",SUMIFS(Контрагенты!$F:$F,Контрагенты!$I:$I,"Финансовые платежи (Fin)",Контрагенты!$C:$C,$EB7,Контрагенты!$E:$E,$EC7,Контрагенты!$B:$B,BT$2))</f>
        <v>0</v>
      </c>
      <c r="BU7" s="33">
        <f>IF($EB7="","",SUMIFS(Контрагенты!$F:$F,Контрагенты!$I:$I,"Финансовые платежи (Fin)",Контрагенты!$C:$C,$EB7,Контрагенты!$E:$E,$EC7,Контрагенты!$B:$B,BU$2))</f>
        <v>0</v>
      </c>
      <c r="BV7" s="33">
        <f>IF($EB7="","",SUMIFS(Контрагенты!$F:$F,Контрагенты!$I:$I,"Финансовые платежи (Fin)",Контрагенты!$C:$C,$EB7,Контрагенты!$E:$E,$EC7,Контрагенты!$B:$B,BV$2))</f>
        <v>0</v>
      </c>
      <c r="BW7" s="33">
        <f>IF($EB7="","",SUMIFS(Контрагенты!$F:$F,Контрагенты!$I:$I,"Финансовые платежи (Fin)",Контрагенты!$C:$C,$EB7,Контрагенты!$E:$E,$EC7,Контрагенты!$B:$B,BW$2))</f>
        <v>0</v>
      </c>
      <c r="BX7" s="33">
        <f>IF($EB7="","",SUMIFS(Контрагенты!$F:$F,Контрагенты!$I:$I,"Финансовые платежи (Fin)",Контрагенты!$C:$C,$EB7,Контрагенты!$E:$E,$EC7,Контрагенты!$B:$B,BX$2))</f>
        <v>0</v>
      </c>
      <c r="BY7" s="33">
        <f>IF($EB7="","",SUMIFS(Контрагенты!$F:$F,Контрагенты!$I:$I,"Финансовые платежи (Fin)",Контрагенты!$C:$C,$EB7,Контрагенты!$E:$E,$EC7,Контрагенты!$B:$B,BY$2))</f>
        <v>0</v>
      </c>
      <c r="BZ7" s="33">
        <f>IF($EB7="","",SUMIFS(Контрагенты!$F:$F,Контрагенты!$I:$I,"Финансовые платежи (Fin)",Контрагенты!$C:$C,$EB7,Контрагенты!$E:$E,$EC7,Контрагенты!$B:$B,BZ$2))</f>
        <v>0</v>
      </c>
      <c r="CA7" s="33">
        <f>IF($EB7="","",SUMIFS(Контрагенты!$F:$F,Контрагенты!$I:$I,"Финансовые платежи (Fin)",Контрагенты!$C:$C,$EB7,Контрагенты!$E:$E,$EC7,Контрагенты!$B:$B,CA$2))</f>
        <v>0</v>
      </c>
      <c r="CB7" s="33">
        <f>IF($EB7="","",SUMIFS(Контрагенты!$F:$F,Контрагенты!$I:$I,"Финансовые платежи (Fin)",Контрагенты!$C:$C,$EB7,Контрагенты!$E:$E,$EC7,Контрагенты!$B:$B,CB$2))</f>
        <v>0</v>
      </c>
      <c r="CC7" s="33">
        <f>IF($EB7="","",SUMIFS(Контрагенты!$F:$F,Контрагенты!$I:$I,"Финансовые платежи (Fin)",Контрагенты!$C:$C,$EB7,Контрагенты!$E:$E,$EC7,Контрагенты!$B:$B,CC$2))</f>
        <v>0</v>
      </c>
      <c r="CD7" s="33">
        <f>IF($EB7="","",SUMIFS(Контрагенты!$F:$F,Контрагенты!$I:$I,"Финансовые платежи (Fin)",Контрагенты!$C:$C,$EB7,Контрагенты!$E:$E,$EC7,Контрагенты!$B:$B,CD$2))</f>
        <v>0</v>
      </c>
      <c r="CE7" s="33">
        <f>IF($EB7="","",SUMIFS(Контрагенты!$F:$F,Контрагенты!$I:$I,"Финансовые платежи (Fin)",Контрагенты!$C:$C,$EB7,Контрагенты!$E:$E,$EC7,Контрагенты!$B:$B,CE$2))</f>
        <v>0</v>
      </c>
      <c r="CF7" s="33">
        <f>IF($EB7="","",SUMIFS(Контрагенты!$F:$F,Контрагенты!$I:$I,"Финансовые платежи (Fin)",Контрагенты!$C:$C,$EB7,Контрагенты!$E:$E,$EC7,Контрагенты!$B:$B,CF$2))</f>
        <v>0</v>
      </c>
      <c r="CG7" s="33">
        <f>IF($EB7="","",SUMIFS(Контрагенты!$F:$F,Контрагенты!$I:$I,"Финансовые платежи (Fin)",Контрагенты!$C:$C,$EB7,Контрагенты!$E:$E,$EC7,Контрагенты!$B:$B,CG$2))</f>
        <v>0</v>
      </c>
      <c r="CH7" s="33">
        <f>IF($EB7="","",SUMIFS(Контрагенты!$F:$F,Контрагенты!$I:$I,"Финансовые платежи (Fin)",Контрагенты!$C:$C,$EB7,Контрагенты!$E:$E,$EC7,Контрагенты!$B:$B,CH$2))</f>
        <v>0</v>
      </c>
      <c r="CI7" s="33">
        <f>IF($EB7="","",SUMIFS(Контрагенты!$F:$F,Контрагенты!$I:$I,"Финансовые платежи (Fin)",Контрагенты!$C:$C,$EB7,Контрагенты!$E:$E,$EC7,Контрагенты!$B:$B,CI$2))</f>
        <v>0</v>
      </c>
      <c r="CJ7" s="33">
        <f>IF($EB7="","",SUMIFS(Контрагенты!$F:$F,Контрагенты!$I:$I,"Финансовые платежи (Fin)",Контрагенты!$C:$C,$EB7,Контрагенты!$E:$E,$EC7,Контрагенты!$B:$B,CJ$2))</f>
        <v>0</v>
      </c>
      <c r="CK7" s="33">
        <f>IF($EB7="","",SUMIFS(Контрагенты!$F:$F,Контрагенты!$I:$I,"Финансовые платежи (Fin)",Контрагенты!$C:$C,$EB7,Контрагенты!$E:$E,$EC7,Контрагенты!$B:$B,CK$2))</f>
        <v>0</v>
      </c>
      <c r="CL7" s="33">
        <f>IF($EB7="","",SUMIFS(Контрагенты!$F:$F,Контрагенты!$I:$I,"Финансовые платежи (Fin)",Контрагенты!$C:$C,$EB7,Контрагенты!$E:$E,$EC7,Контрагенты!$B:$B,CL$2))</f>
        <v>0</v>
      </c>
      <c r="CM7" s="33">
        <f>IF($EB7="","",SUMIFS(Контрагенты!$F:$F,Контрагенты!$I:$I,"Финансовые платежи (Fin)",Контрагенты!$C:$C,$EB7,Контрагенты!$E:$E,$EC7,Контрагенты!$B:$B,CM$2))</f>
        <v>0</v>
      </c>
      <c r="CN7" s="33">
        <f>IF($EB7="","",SUMIFS(Контрагенты!$F:$F,Контрагенты!$I:$I,"Финансовые платежи (Fin)",Контрагенты!$C:$C,$EB7,Контрагенты!$E:$E,$EC7,Контрагенты!$B:$B,CN$2))</f>
        <v>0</v>
      </c>
      <c r="CO7" s="33">
        <f>IF($EB7="","",SUMIFS(Контрагенты!$F:$F,Контрагенты!$I:$I,"Финансовые платежи (Fin)",Контрагенты!$C:$C,$EB7,Контрагенты!$E:$E,$EC7,Контрагенты!$B:$B,CO$2))</f>
        <v>0</v>
      </c>
      <c r="CP7" s="33">
        <f>IF($EB7="","",SUMIFS(Контрагенты!$F:$F,Контрагенты!$I:$I,"Финансовые платежи (Fin)",Контрагенты!$C:$C,$EB7,Контрагенты!$E:$E,$EC7,Контрагенты!$B:$B,CP$2))</f>
        <v>0</v>
      </c>
      <c r="CQ7" s="33">
        <f>IF($EB7="","",SUMIFS(Контрагенты!$F:$F,Контрагенты!$I:$I,"Финансовые платежи (Fin)",Контрагенты!$C:$C,$EB7,Контрагенты!$E:$E,$EC7,Контрагенты!$B:$B,CQ$2))</f>
        <v>0</v>
      </c>
      <c r="CR7" s="33">
        <f>IF($EB7="","",SUMIFS(Контрагенты!$F:$F,Контрагенты!$I:$I,"Финансовые платежи (Fin)",Контрагенты!$C:$C,$EB7,Контрагенты!$E:$E,$EC7,Контрагенты!$B:$B,CR$2))</f>
        <v>0</v>
      </c>
      <c r="CS7" s="33">
        <f>IF($EB7="","",SUMIFS(Контрагенты!$F:$F,Контрагенты!$I:$I,"Финансовые платежи (Fin)",Контрагенты!$C:$C,$EB7,Контрагенты!$E:$E,$EC7,Контрагенты!$B:$B,CS$2))</f>
        <v>0</v>
      </c>
      <c r="CT7" s="33">
        <f>IF($EB7="","",SUMIFS(Контрагенты!$F:$F,Контрагенты!$I:$I,"Финансовые платежи (Fin)",Контрагенты!$C:$C,$EB7,Контрагенты!$E:$E,$EC7,Контрагенты!$B:$B,CT$2))</f>
        <v>0</v>
      </c>
      <c r="CU7" s="33">
        <f>IF($EB7="","",SUMIFS(Контрагенты!$F:$F,Контрагенты!$I:$I,"Финансовые платежи (Fin)",Контрагенты!$C:$C,$EB7,Контрагенты!$E:$E,$EC7,Контрагенты!$B:$B,CU$2))</f>
        <v>0</v>
      </c>
      <c r="CV7" s="33">
        <f>IF($EB7="","",SUMIFS(Контрагенты!$F:$F,Контрагенты!$I:$I,"Финансовые платежи (Fin)",Контрагенты!$C:$C,$EB7,Контрагенты!$E:$E,$EC7,Контрагенты!$B:$B,CV$2))</f>
        <v>0</v>
      </c>
      <c r="CW7" s="33">
        <f>IF($EB7="","",SUMIFS(Контрагенты!$F:$F,Контрагенты!$I:$I,"Финансовые платежи (Fin)",Контрагенты!$C:$C,$EB7,Контрагенты!$E:$E,$EC7,Контрагенты!$B:$B,CW$2))</f>
        <v>0</v>
      </c>
      <c r="CX7" s="33">
        <f>IF($EB7="","",SUMIFS(Контрагенты!$F:$F,Контрагенты!$I:$I,"Финансовые платежи (Fin)",Контрагенты!$C:$C,$EB7,Контрагенты!$E:$E,$EC7,Контрагенты!$B:$B,CX$2))</f>
        <v>0</v>
      </c>
      <c r="CY7" s="33">
        <f>IF($EB7="","",SUMIFS(Контрагенты!$F:$F,Контрагенты!$I:$I,"Финансовые платежи (Fin)",Контрагенты!$C:$C,$EB7,Контрагенты!$E:$E,$EC7,Контрагенты!$B:$B,CY$2))</f>
        <v>0</v>
      </c>
      <c r="CZ7" s="33">
        <f>IF($EB7="","",SUMIFS(Контрагенты!$F:$F,Контрагенты!$I:$I,"Финансовые платежи (Fin)",Контрагенты!$C:$C,$EB7,Контрагенты!$E:$E,$EC7,Контрагенты!$B:$B,CZ$2))</f>
        <v>0</v>
      </c>
      <c r="DA7" s="33">
        <f>IF($EB7="","",SUMIFS(Контрагенты!$F:$F,Контрагенты!$I:$I,"Финансовые платежи (Fin)",Контрагенты!$C:$C,$EB7,Контрагенты!$E:$E,$EC7,Контрагенты!$B:$B,DA$2))</f>
        <v>0</v>
      </c>
      <c r="DB7" s="33">
        <f>IF($EB7="","",SUMIFS(Контрагенты!$F:$F,Контрагенты!$I:$I,"Финансовые платежи (Fin)",Контрагенты!$C:$C,$EB7,Контрагенты!$E:$E,$EC7,Контрагенты!$B:$B,DB$2))</f>
        <v>0</v>
      </c>
      <c r="DC7" s="33">
        <f>IF($EB7="","",SUMIFS(Контрагенты!$F:$F,Контрагенты!$I:$I,"Финансовые платежи (Fin)",Контрагенты!$C:$C,$EB7,Контрагенты!$E:$E,$EC7,Контрагенты!$B:$B,DC$2))</f>
        <v>0</v>
      </c>
      <c r="DD7" s="33">
        <f>IF($EB7="","",SUMIFS(Контрагенты!$F:$F,Контрагенты!$I:$I,"Финансовые платежи (Fin)",Контрагенты!$C:$C,$EB7,Контрагенты!$E:$E,$EC7,Контрагенты!$B:$B,DD$2))</f>
        <v>0</v>
      </c>
      <c r="DE7" s="33">
        <f>IF($EB7="","",SUMIFS(Контрагенты!$F:$F,Контрагенты!$I:$I,"Финансовые платежи (Fin)",Контрагенты!$C:$C,$EB7,Контрагенты!$E:$E,$EC7,Контрагенты!$B:$B,DE$2))</f>
        <v>0</v>
      </c>
      <c r="DF7" s="33">
        <f>IF($EB7="","",SUMIFS(Контрагенты!$F:$F,Контрагенты!$I:$I,"Финансовые платежи (Fin)",Контрагенты!$C:$C,$EB7,Контрагенты!$E:$E,$EC7,Контрагенты!$B:$B,DF$2))</f>
        <v>0</v>
      </c>
      <c r="DG7" s="33">
        <f>IF($EB7="","",SUMIFS(Контрагенты!$F:$F,Контрагенты!$I:$I,"Финансовые платежи (Fin)",Контрагенты!$C:$C,$EB7,Контрагенты!$E:$E,$EC7,Контрагенты!$B:$B,DG$2))</f>
        <v>0</v>
      </c>
      <c r="DH7" s="33">
        <f>IF($EB7="","",SUMIFS(Контрагенты!$F:$F,Контрагенты!$I:$I,"Финансовые платежи (Fin)",Контрагенты!$C:$C,$EB7,Контрагенты!$E:$E,$EC7,Контрагенты!$B:$B,DH$2))</f>
        <v>0</v>
      </c>
      <c r="DI7" s="33">
        <f>IF($EB7="","",SUMIFS(Контрагенты!$F:$F,Контрагенты!$I:$I,"Финансовые платежи (Fin)",Контрагенты!$C:$C,$EB7,Контрагенты!$E:$E,$EC7,Контрагенты!$B:$B,DI$2))</f>
        <v>0</v>
      </c>
      <c r="DJ7" s="33">
        <f>IF($EB7="","",SUMIFS(Контрагенты!$F:$F,Контрагенты!$I:$I,"Финансовые платежи (Fin)",Контрагенты!$C:$C,$EB7,Контрагенты!$E:$E,$EC7,Контрагенты!$B:$B,DJ$2))</f>
        <v>0</v>
      </c>
      <c r="DK7" s="33">
        <f>IF($EB7="","",SUMIFS(Контрагенты!$F:$F,Контрагенты!$I:$I,"Финансовые платежи (Fin)",Контрагенты!$C:$C,$EB7,Контрагенты!$E:$E,$EC7,Контрагенты!$B:$B,DK$2))</f>
        <v>0</v>
      </c>
      <c r="DL7" s="33">
        <f>IF($EB7="","",SUMIFS(Контрагенты!$F:$F,Контрагенты!$I:$I,"Финансовые платежи (Fin)",Контрагенты!$C:$C,$EB7,Контрагенты!$E:$E,$EC7,Контрагенты!$B:$B,DL$2))</f>
        <v>0</v>
      </c>
      <c r="DM7" s="33">
        <f>IF($EB7="","",SUMIFS(Контрагенты!$F:$F,Контрагенты!$I:$I,"Финансовые платежи (Fin)",Контрагенты!$C:$C,$EB7,Контрагенты!$E:$E,$EC7,Контрагенты!$B:$B,DM$2))</f>
        <v>0</v>
      </c>
      <c r="DN7" s="33">
        <f>IF($EB7="","",SUMIFS(Контрагенты!$F:$F,Контрагенты!$I:$I,"Финансовые платежи (Fin)",Контрагенты!$C:$C,$EB7,Контрагенты!$E:$E,$EC7,Контрагенты!$B:$B,DN$2))</f>
        <v>0</v>
      </c>
      <c r="DO7" s="33">
        <f>IF($EB7="","",SUMIFS(Контрагенты!$F:$F,Контрагенты!$I:$I,"Финансовые платежи (Fin)",Контрагенты!$C:$C,$EB7,Контрагенты!$E:$E,$EC7,Контрагенты!$B:$B,DO$2))</f>
        <v>0</v>
      </c>
      <c r="DP7" s="33">
        <f>IF($EB7="","",SUMIFS(Контрагенты!$F:$F,Контрагенты!$I:$I,"Финансовые платежи (Fin)",Контрагенты!$C:$C,$EB7,Контрагенты!$E:$E,$EC7,Контрагенты!$B:$B,DP$2))</f>
        <v>0</v>
      </c>
      <c r="DQ7" s="33">
        <f>IF($EB7="","",SUMIFS(Контрагенты!$F:$F,Контрагенты!$I:$I,"Финансовые платежи (Fin)",Контрагенты!$C:$C,$EB7,Контрагенты!$E:$E,$EC7,Контрагенты!$B:$B,DQ$2))</f>
        <v>0</v>
      </c>
      <c r="DR7" s="33">
        <f>IF($EB7="","",SUMIFS(Контрагенты!$F:$F,Контрагенты!$I:$I,"Финансовые платежи (Fin)",Контрагенты!$C:$C,$EB7,Контрагенты!$E:$E,$EC7,Контрагенты!$B:$B,DR$2))</f>
        <v>0</v>
      </c>
      <c r="DS7" s="33">
        <f>IF($EB7="","",SUMIFS(Контрагенты!$F:$F,Контрагенты!$I:$I,"Финансовые платежи (Fin)",Контрагенты!$C:$C,$EB7,Контрагенты!$E:$E,$EC7,Контрагенты!$B:$B,DS$2))</f>
        <v>0</v>
      </c>
      <c r="DT7" s="33">
        <f>IF($EB7="","",SUMIFS(Контрагенты!$F:$F,Контрагенты!$I:$I,"Финансовые платежи (Fin)",Контрагенты!$C:$C,$EB7,Контрагенты!$E:$E,$EC7,Контрагенты!$B:$B,DT$2))</f>
        <v>0</v>
      </c>
      <c r="DU7" s="33">
        <f>IF($EB7="","",SUMIFS(Контрагенты!$F:$F,Контрагенты!$I:$I,"Финансовые платежи (Fin)",Контрагенты!$C:$C,$EB7,Контрагенты!$E:$E,$EC7,Контрагенты!$B:$B,DU$2))</f>
        <v>0</v>
      </c>
      <c r="DV7" s="33">
        <f>IF($EB7="","",SUMIFS(Контрагенты!$F:$F,Контрагенты!$I:$I,"Финансовые платежи (Fin)",Контрагенты!$C:$C,$EB7,Контрагенты!$E:$E,$EC7,Контрагенты!$B:$B,DV$2))</f>
        <v>0</v>
      </c>
      <c r="DW7" s="33">
        <f>IF($EB7="","",SUMIFS(Контрагенты!$F:$F,Контрагенты!$I:$I,"Финансовые платежи (Fin)",Контрагенты!$C:$C,$EB7,Контрагенты!$E:$E,$EC7,Контрагенты!$B:$B,DW$2))</f>
        <v>0</v>
      </c>
      <c r="DX7" s="33">
        <f>IF($EB7="","",SUMIFS(Контрагенты!$F:$F,Контрагенты!$I:$I,"Финансовые платежи (Fin)",Контрагенты!$C:$C,$EB7,Контрагенты!$E:$E,$EC7,Контрагенты!$B:$B,DX$2))</f>
        <v>0</v>
      </c>
      <c r="DY7" s="33">
        <f>IF($EB7="","",SUMIFS(Контрагенты!$F:$F,Контрагенты!$I:$I,"Финансовые платежи (Fin)",Контрагенты!$C:$C,$EB7,Контрагенты!$E:$E,$EC7,Контрагенты!$B:$B,DY$2))</f>
        <v>0</v>
      </c>
      <c r="DZ7" s="33">
        <f>IF($EB7="","",SUMIFS(Контрагенты!$F:$F,Контрагенты!$I:$I,"Финансовые платежи (Fin)",Контрагенты!$C:$C,$EB7,Контрагенты!$E:$E,$EC7,Контрагенты!$B:$B,DZ$2))</f>
        <v>0</v>
      </c>
      <c r="EB7" s="33" t="s">
        <v>202</v>
      </c>
      <c r="EC7" s="33" t="s">
        <v>188</v>
      </c>
    </row>
    <row r="8" spans="1:133" s="33" customFormat="1">
      <c r="H8" s="34" t="str">
        <f t="shared" si="6"/>
        <v/>
      </c>
    </row>
    <row r="9" spans="1:133" s="33" customFormat="1">
      <c r="H9" s="34" t="str">
        <f t="shared" si="6"/>
        <v/>
      </c>
    </row>
    <row r="10" spans="1:133" s="33" customFormat="1">
      <c r="H10" s="34" t="str">
        <f t="shared" si="6"/>
        <v/>
      </c>
    </row>
    <row r="11" spans="1:133" s="33" customFormat="1">
      <c r="H11" s="34" t="str">
        <f t="shared" si="6"/>
        <v/>
      </c>
    </row>
    <row r="12" spans="1:133" s="33" customFormat="1">
      <c r="H12" s="34" t="str">
        <f t="shared" si="6"/>
        <v/>
      </c>
    </row>
    <row r="13" spans="1:133" s="33" customFormat="1">
      <c r="H13" s="34" t="str">
        <f t="shared" si="6"/>
        <v/>
      </c>
    </row>
    <row r="14" spans="1:133" s="33" customFormat="1">
      <c r="H14" s="34" t="str">
        <f t="shared" si="6"/>
        <v/>
      </c>
    </row>
    <row r="15" spans="1:133" s="33" customFormat="1">
      <c r="H15" s="34" t="str">
        <f t="shared" si="6"/>
        <v/>
      </c>
    </row>
    <row r="16" spans="1:133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8">IF(A68="","",SUM(I68:DZ68))</f>
        <v/>
      </c>
    </row>
    <row r="69" spans="8:8">
      <c r="H69" s="34" t="str">
        <f t="shared" si="8"/>
        <v/>
      </c>
    </row>
    <row r="70" spans="8:8">
      <c r="H70" s="34" t="str">
        <f t="shared" si="8"/>
        <v/>
      </c>
    </row>
    <row r="71" spans="8:8">
      <c r="H71" s="34" t="str">
        <f t="shared" si="8"/>
        <v/>
      </c>
    </row>
    <row r="72" spans="8:8">
      <c r="H72" s="34" t="str">
        <f t="shared" si="8"/>
        <v/>
      </c>
    </row>
    <row r="73" spans="8:8">
      <c r="H73" s="34" t="str">
        <f t="shared" si="8"/>
        <v/>
      </c>
    </row>
    <row r="74" spans="8:8">
      <c r="H74" s="34" t="str">
        <f t="shared" si="8"/>
        <v/>
      </c>
    </row>
    <row r="75" spans="8:8">
      <c r="H75" s="34" t="str">
        <f t="shared" si="8"/>
        <v/>
      </c>
    </row>
    <row r="76" spans="8:8">
      <c r="H76" s="34" t="str">
        <f t="shared" si="8"/>
        <v/>
      </c>
    </row>
    <row r="77" spans="8:8">
      <c r="H77" s="34" t="str">
        <f t="shared" si="8"/>
        <v/>
      </c>
    </row>
    <row r="78" spans="8:8">
      <c r="H78" s="34" t="str">
        <f t="shared" si="8"/>
        <v/>
      </c>
    </row>
    <row r="79" spans="8:8">
      <c r="H79" s="34" t="str">
        <f t="shared" si="8"/>
        <v/>
      </c>
    </row>
    <row r="80" spans="8:8">
      <c r="H80" s="34" t="str">
        <f t="shared" si="8"/>
        <v/>
      </c>
    </row>
    <row r="81" spans="8:8">
      <c r="H81" s="34" t="str">
        <f t="shared" si="8"/>
        <v/>
      </c>
    </row>
    <row r="82" spans="8:8">
      <c r="H82" s="34" t="str">
        <f t="shared" si="8"/>
        <v/>
      </c>
    </row>
    <row r="83" spans="8:8">
      <c r="H83" s="34" t="str">
        <f t="shared" si="8"/>
        <v/>
      </c>
    </row>
    <row r="84" spans="8:8">
      <c r="H84" s="34" t="str">
        <f t="shared" si="8"/>
        <v/>
      </c>
    </row>
    <row r="85" spans="8:8">
      <c r="H85" s="34" t="str">
        <f t="shared" si="8"/>
        <v/>
      </c>
    </row>
    <row r="86" spans="8:8">
      <c r="H86" s="34" t="str">
        <f t="shared" si="8"/>
        <v/>
      </c>
    </row>
    <row r="87" spans="8:8">
      <c r="H87" s="34" t="str">
        <f t="shared" si="8"/>
        <v/>
      </c>
    </row>
    <row r="88" spans="8:8">
      <c r="H88" s="34" t="str">
        <f t="shared" si="8"/>
        <v/>
      </c>
    </row>
    <row r="89" spans="8:8">
      <c r="H89" s="34" t="str">
        <f t="shared" si="8"/>
        <v/>
      </c>
    </row>
    <row r="90" spans="8:8">
      <c r="H90" s="34" t="str">
        <f t="shared" si="8"/>
        <v/>
      </c>
    </row>
    <row r="91" spans="8:8">
      <c r="H91" s="34" t="str">
        <f t="shared" si="8"/>
        <v/>
      </c>
    </row>
    <row r="92" spans="8:8">
      <c r="H92" s="34" t="str">
        <f t="shared" si="8"/>
        <v/>
      </c>
    </row>
    <row r="93" spans="8:8">
      <c r="H93" s="34" t="str">
        <f t="shared" si="8"/>
        <v/>
      </c>
    </row>
    <row r="94" spans="8:8">
      <c r="H94" s="34" t="str">
        <f t="shared" si="8"/>
        <v/>
      </c>
    </row>
    <row r="95" spans="8:8">
      <c r="H95" s="34" t="str">
        <f t="shared" si="8"/>
        <v/>
      </c>
    </row>
    <row r="96" spans="8:8">
      <c r="H96" s="34" t="str">
        <f t="shared" si="8"/>
        <v/>
      </c>
    </row>
    <row r="97" spans="8:8">
      <c r="H97" s="34" t="str">
        <f t="shared" si="8"/>
        <v/>
      </c>
    </row>
    <row r="98" spans="8:8">
      <c r="H98" s="34" t="str">
        <f t="shared" si="8"/>
        <v/>
      </c>
    </row>
    <row r="99" spans="8:8">
      <c r="H99" s="34" t="str">
        <f t="shared" si="8"/>
        <v/>
      </c>
    </row>
    <row r="100" spans="8:8">
      <c r="H100" s="34" t="str">
        <f t="shared" si="8"/>
        <v/>
      </c>
    </row>
    <row r="101" spans="8:8">
      <c r="H101" s="34" t="str">
        <f t="shared" si="8"/>
        <v/>
      </c>
    </row>
    <row r="102" spans="8:8">
      <c r="H102" s="34" t="str">
        <f t="shared" si="8"/>
        <v/>
      </c>
    </row>
    <row r="103" spans="8:8">
      <c r="H103" s="34" t="str">
        <f t="shared" si="8"/>
        <v/>
      </c>
    </row>
    <row r="104" spans="8:8">
      <c r="H104" s="34" t="str">
        <f t="shared" si="8"/>
        <v/>
      </c>
    </row>
    <row r="105" spans="8:8">
      <c r="H105" s="34" t="str">
        <f t="shared" si="8"/>
        <v/>
      </c>
    </row>
    <row r="106" spans="8:8">
      <c r="H106" s="34" t="str">
        <f t="shared" si="8"/>
        <v/>
      </c>
    </row>
    <row r="107" spans="8:8">
      <c r="H107" s="34" t="str">
        <f t="shared" si="8"/>
        <v/>
      </c>
    </row>
    <row r="108" spans="8:8">
      <c r="H108" s="34" t="str">
        <f t="shared" si="8"/>
        <v/>
      </c>
    </row>
    <row r="109" spans="8:8">
      <c r="H109" s="34" t="str">
        <f t="shared" si="8"/>
        <v/>
      </c>
    </row>
    <row r="110" spans="8:8">
      <c r="H110" s="34" t="str">
        <f t="shared" si="8"/>
        <v/>
      </c>
    </row>
    <row r="111" spans="8:8">
      <c r="H111" s="34" t="str">
        <f t="shared" si="8"/>
        <v/>
      </c>
    </row>
    <row r="112" spans="8:8">
      <c r="H112" s="34" t="str">
        <f t="shared" si="8"/>
        <v/>
      </c>
    </row>
    <row r="113" spans="8:8">
      <c r="H113" s="34" t="str">
        <f t="shared" si="8"/>
        <v/>
      </c>
    </row>
    <row r="114" spans="8:8">
      <c r="H114" s="34" t="str">
        <f t="shared" si="8"/>
        <v/>
      </c>
    </row>
    <row r="115" spans="8:8">
      <c r="H115" s="34" t="str">
        <f t="shared" si="8"/>
        <v/>
      </c>
    </row>
    <row r="116" spans="8:8">
      <c r="H116" s="34" t="str">
        <f t="shared" si="8"/>
        <v/>
      </c>
    </row>
    <row r="117" spans="8:8">
      <c r="H117" s="34" t="str">
        <f t="shared" si="8"/>
        <v/>
      </c>
    </row>
    <row r="118" spans="8:8">
      <c r="H118" s="34" t="str">
        <f t="shared" si="8"/>
        <v/>
      </c>
    </row>
    <row r="119" spans="8:8">
      <c r="H119" s="34" t="str">
        <f t="shared" si="8"/>
        <v/>
      </c>
    </row>
    <row r="120" spans="8:8">
      <c r="H120" s="34" t="str">
        <f t="shared" si="8"/>
        <v/>
      </c>
    </row>
    <row r="121" spans="8:8">
      <c r="H121" s="34" t="str">
        <f t="shared" si="8"/>
        <v/>
      </c>
    </row>
    <row r="122" spans="8:8">
      <c r="H122" s="34" t="str">
        <f t="shared" si="8"/>
        <v/>
      </c>
    </row>
    <row r="123" spans="8:8">
      <c r="H123" s="34" t="str">
        <f t="shared" si="8"/>
        <v/>
      </c>
    </row>
    <row r="124" spans="8:8">
      <c r="H124" s="34" t="str">
        <f t="shared" si="8"/>
        <v/>
      </c>
    </row>
    <row r="125" spans="8:8">
      <c r="H125" s="34" t="str">
        <f t="shared" si="8"/>
        <v/>
      </c>
    </row>
    <row r="126" spans="8:8">
      <c r="H126" s="34" t="str">
        <f t="shared" si="8"/>
        <v/>
      </c>
    </row>
    <row r="127" spans="8:8">
      <c r="H127" s="34" t="str">
        <f t="shared" si="8"/>
        <v/>
      </c>
    </row>
    <row r="128" spans="8:8">
      <c r="H128" s="34" t="str">
        <f t="shared" si="8"/>
        <v/>
      </c>
    </row>
    <row r="129" spans="8:8">
      <c r="H129" s="34" t="str">
        <f t="shared" si="8"/>
        <v/>
      </c>
    </row>
    <row r="130" spans="8:8">
      <c r="H130" s="34" t="str">
        <f t="shared" si="8"/>
        <v/>
      </c>
    </row>
    <row r="131" spans="8:8">
      <c r="H131" s="34" t="str">
        <f t="shared" si="8"/>
        <v/>
      </c>
    </row>
    <row r="132" spans="8:8">
      <c r="H132" s="34" t="str">
        <f t="shared" ref="H132:H195" si="9">IF(A132="","",SUM(I132:DZ132))</f>
        <v/>
      </c>
    </row>
    <row r="133" spans="8:8">
      <c r="H133" s="34" t="str">
        <f t="shared" si="9"/>
        <v/>
      </c>
    </row>
    <row r="134" spans="8:8">
      <c r="H134" s="34" t="str">
        <f t="shared" si="9"/>
        <v/>
      </c>
    </row>
    <row r="135" spans="8:8">
      <c r="H135" s="34" t="str">
        <f t="shared" si="9"/>
        <v/>
      </c>
    </row>
    <row r="136" spans="8:8">
      <c r="H136" s="34" t="str">
        <f t="shared" si="9"/>
        <v/>
      </c>
    </row>
    <row r="137" spans="8:8">
      <c r="H137" s="34" t="str">
        <f t="shared" si="9"/>
        <v/>
      </c>
    </row>
    <row r="138" spans="8:8">
      <c r="H138" s="34" t="str">
        <f t="shared" si="9"/>
        <v/>
      </c>
    </row>
    <row r="139" spans="8:8">
      <c r="H139" s="34" t="str">
        <f t="shared" si="9"/>
        <v/>
      </c>
    </row>
    <row r="140" spans="8:8">
      <c r="H140" s="34" t="str">
        <f t="shared" si="9"/>
        <v/>
      </c>
    </row>
    <row r="141" spans="8:8">
      <c r="H141" s="34" t="str">
        <f t="shared" si="9"/>
        <v/>
      </c>
    </row>
    <row r="142" spans="8:8">
      <c r="H142" s="34" t="str">
        <f t="shared" si="9"/>
        <v/>
      </c>
    </row>
    <row r="143" spans="8:8">
      <c r="H143" s="34" t="str">
        <f t="shared" si="9"/>
        <v/>
      </c>
    </row>
    <row r="144" spans="8:8">
      <c r="H144" s="34" t="str">
        <f t="shared" si="9"/>
        <v/>
      </c>
    </row>
    <row r="145" spans="8:8">
      <c r="H145" s="34" t="str">
        <f t="shared" si="9"/>
        <v/>
      </c>
    </row>
    <row r="146" spans="8:8">
      <c r="H146" s="34" t="str">
        <f t="shared" si="9"/>
        <v/>
      </c>
    </row>
    <row r="147" spans="8:8">
      <c r="H147" s="34" t="str">
        <f t="shared" si="9"/>
        <v/>
      </c>
    </row>
    <row r="148" spans="8:8">
      <c r="H148" s="34" t="str">
        <f t="shared" si="9"/>
        <v/>
      </c>
    </row>
    <row r="149" spans="8:8">
      <c r="H149" s="34" t="str">
        <f t="shared" si="9"/>
        <v/>
      </c>
    </row>
    <row r="150" spans="8:8">
      <c r="H150" s="34" t="str">
        <f t="shared" si="9"/>
        <v/>
      </c>
    </row>
    <row r="151" spans="8:8">
      <c r="H151" s="34" t="str">
        <f t="shared" si="9"/>
        <v/>
      </c>
    </row>
    <row r="152" spans="8:8">
      <c r="H152" s="34" t="str">
        <f t="shared" si="9"/>
        <v/>
      </c>
    </row>
    <row r="153" spans="8:8">
      <c r="H153" s="34" t="str">
        <f t="shared" si="9"/>
        <v/>
      </c>
    </row>
    <row r="154" spans="8:8">
      <c r="H154" s="34" t="str">
        <f t="shared" si="9"/>
        <v/>
      </c>
    </row>
    <row r="155" spans="8:8">
      <c r="H155" s="34" t="str">
        <f t="shared" si="9"/>
        <v/>
      </c>
    </row>
    <row r="156" spans="8:8">
      <c r="H156" s="34" t="str">
        <f t="shared" si="9"/>
        <v/>
      </c>
    </row>
    <row r="157" spans="8:8">
      <c r="H157" s="34" t="str">
        <f t="shared" si="9"/>
        <v/>
      </c>
    </row>
    <row r="158" spans="8:8">
      <c r="H158" s="34" t="str">
        <f t="shared" si="9"/>
        <v/>
      </c>
    </row>
    <row r="159" spans="8:8">
      <c r="H159" s="34" t="str">
        <f t="shared" si="9"/>
        <v/>
      </c>
    </row>
    <row r="160" spans="8:8">
      <c r="H160" s="34" t="str">
        <f t="shared" si="9"/>
        <v/>
      </c>
    </row>
    <row r="161" spans="8:8">
      <c r="H161" s="34" t="str">
        <f t="shared" si="9"/>
        <v/>
      </c>
    </row>
    <row r="162" spans="8:8">
      <c r="H162" s="34" t="str">
        <f t="shared" si="9"/>
        <v/>
      </c>
    </row>
    <row r="163" spans="8:8">
      <c r="H163" s="34" t="str">
        <f t="shared" si="9"/>
        <v/>
      </c>
    </row>
    <row r="164" spans="8:8">
      <c r="H164" s="34" t="str">
        <f t="shared" si="9"/>
        <v/>
      </c>
    </row>
    <row r="165" spans="8:8">
      <c r="H165" s="34" t="str">
        <f t="shared" si="9"/>
        <v/>
      </c>
    </row>
    <row r="166" spans="8:8">
      <c r="H166" s="34" t="str">
        <f t="shared" si="9"/>
        <v/>
      </c>
    </row>
    <row r="167" spans="8:8">
      <c r="H167" s="34" t="str">
        <f t="shared" si="9"/>
        <v/>
      </c>
    </row>
    <row r="168" spans="8:8">
      <c r="H168" s="34" t="str">
        <f t="shared" si="9"/>
        <v/>
      </c>
    </row>
    <row r="169" spans="8:8">
      <c r="H169" s="34" t="str">
        <f t="shared" si="9"/>
        <v/>
      </c>
    </row>
    <row r="170" spans="8:8">
      <c r="H170" s="34" t="str">
        <f t="shared" si="9"/>
        <v/>
      </c>
    </row>
    <row r="171" spans="8:8">
      <c r="H171" s="34" t="str">
        <f t="shared" si="9"/>
        <v/>
      </c>
    </row>
    <row r="172" spans="8:8">
      <c r="H172" s="34" t="str">
        <f t="shared" si="9"/>
        <v/>
      </c>
    </row>
    <row r="173" spans="8:8">
      <c r="H173" s="34" t="str">
        <f t="shared" si="9"/>
        <v/>
      </c>
    </row>
    <row r="174" spans="8:8">
      <c r="H174" s="34" t="str">
        <f t="shared" si="9"/>
        <v/>
      </c>
    </row>
    <row r="175" spans="8:8">
      <c r="H175" s="34" t="str">
        <f t="shared" si="9"/>
        <v/>
      </c>
    </row>
    <row r="176" spans="8:8">
      <c r="H176" s="34" t="str">
        <f t="shared" si="9"/>
        <v/>
      </c>
    </row>
    <row r="177" spans="8:8">
      <c r="H177" s="34" t="str">
        <f t="shared" si="9"/>
        <v/>
      </c>
    </row>
    <row r="178" spans="8:8">
      <c r="H178" s="34" t="str">
        <f t="shared" si="9"/>
        <v/>
      </c>
    </row>
    <row r="179" spans="8:8">
      <c r="H179" s="34" t="str">
        <f t="shared" si="9"/>
        <v/>
      </c>
    </row>
    <row r="180" spans="8:8">
      <c r="H180" s="34" t="str">
        <f t="shared" si="9"/>
        <v/>
      </c>
    </row>
    <row r="181" spans="8:8">
      <c r="H181" s="34" t="str">
        <f t="shared" si="9"/>
        <v/>
      </c>
    </row>
    <row r="182" spans="8:8">
      <c r="H182" s="34" t="str">
        <f t="shared" si="9"/>
        <v/>
      </c>
    </row>
    <row r="183" spans="8:8">
      <c r="H183" s="34" t="str">
        <f t="shared" si="9"/>
        <v/>
      </c>
    </row>
    <row r="184" spans="8:8">
      <c r="H184" s="34" t="str">
        <f t="shared" si="9"/>
        <v/>
      </c>
    </row>
    <row r="185" spans="8:8">
      <c r="H185" s="34" t="str">
        <f t="shared" si="9"/>
        <v/>
      </c>
    </row>
    <row r="186" spans="8:8">
      <c r="H186" s="34" t="str">
        <f t="shared" si="9"/>
        <v/>
      </c>
    </row>
    <row r="187" spans="8:8">
      <c r="H187" s="34" t="str">
        <f t="shared" si="9"/>
        <v/>
      </c>
    </row>
    <row r="188" spans="8:8">
      <c r="H188" s="34" t="str">
        <f t="shared" si="9"/>
        <v/>
      </c>
    </row>
    <row r="189" spans="8:8">
      <c r="H189" s="34" t="str">
        <f t="shared" si="9"/>
        <v/>
      </c>
    </row>
    <row r="190" spans="8:8">
      <c r="H190" s="34" t="str">
        <f t="shared" si="9"/>
        <v/>
      </c>
    </row>
    <row r="191" spans="8:8">
      <c r="H191" s="34" t="str">
        <f t="shared" si="9"/>
        <v/>
      </c>
    </row>
    <row r="192" spans="8:8">
      <c r="H192" s="34" t="str">
        <f t="shared" si="9"/>
        <v/>
      </c>
    </row>
    <row r="193" spans="8:8">
      <c r="H193" s="34" t="str">
        <f t="shared" si="9"/>
        <v/>
      </c>
    </row>
    <row r="194" spans="8:8">
      <c r="H194" s="34" t="str">
        <f t="shared" si="9"/>
        <v/>
      </c>
    </row>
    <row r="195" spans="8:8">
      <c r="H195" s="34" t="str">
        <f t="shared" si="9"/>
        <v/>
      </c>
    </row>
    <row r="196" spans="8:8">
      <c r="H196" s="34" t="str">
        <f t="shared" ref="H196:H259" si="10">IF(A196="","",SUM(I196:DZ196))</f>
        <v/>
      </c>
    </row>
    <row r="197" spans="8:8">
      <c r="H197" s="34" t="str">
        <f t="shared" si="10"/>
        <v/>
      </c>
    </row>
    <row r="198" spans="8:8">
      <c r="H198" s="34" t="str">
        <f t="shared" si="10"/>
        <v/>
      </c>
    </row>
    <row r="199" spans="8:8">
      <c r="H199" s="34" t="str">
        <f t="shared" si="10"/>
        <v/>
      </c>
    </row>
    <row r="200" spans="8:8">
      <c r="H200" s="34" t="str">
        <f t="shared" si="10"/>
        <v/>
      </c>
    </row>
    <row r="201" spans="8:8">
      <c r="H201" s="34" t="str">
        <f t="shared" si="10"/>
        <v/>
      </c>
    </row>
    <row r="202" spans="8:8">
      <c r="H202" s="34" t="str">
        <f t="shared" si="10"/>
        <v/>
      </c>
    </row>
    <row r="203" spans="8:8">
      <c r="H203" s="34" t="str">
        <f t="shared" si="10"/>
        <v/>
      </c>
    </row>
    <row r="204" spans="8:8">
      <c r="H204" s="34" t="str">
        <f t="shared" si="10"/>
        <v/>
      </c>
    </row>
    <row r="205" spans="8:8">
      <c r="H205" s="34" t="str">
        <f t="shared" si="10"/>
        <v/>
      </c>
    </row>
    <row r="206" spans="8:8">
      <c r="H206" s="34" t="str">
        <f t="shared" si="10"/>
        <v/>
      </c>
    </row>
    <row r="207" spans="8:8">
      <c r="H207" s="34" t="str">
        <f t="shared" si="10"/>
        <v/>
      </c>
    </row>
    <row r="208" spans="8:8">
      <c r="H208" s="34" t="str">
        <f t="shared" si="10"/>
        <v/>
      </c>
    </row>
    <row r="209" spans="8:8">
      <c r="H209" s="34" t="str">
        <f t="shared" si="10"/>
        <v/>
      </c>
    </row>
    <row r="210" spans="8:8">
      <c r="H210" s="34" t="str">
        <f t="shared" si="10"/>
        <v/>
      </c>
    </row>
    <row r="211" spans="8:8">
      <c r="H211" s="34" t="str">
        <f t="shared" si="10"/>
        <v/>
      </c>
    </row>
    <row r="212" spans="8:8">
      <c r="H212" s="34" t="str">
        <f t="shared" si="10"/>
        <v/>
      </c>
    </row>
    <row r="213" spans="8:8">
      <c r="H213" s="34" t="str">
        <f t="shared" si="10"/>
        <v/>
      </c>
    </row>
    <row r="214" spans="8:8">
      <c r="H214" s="34" t="str">
        <f t="shared" si="10"/>
        <v/>
      </c>
    </row>
    <row r="215" spans="8:8">
      <c r="H215" s="34" t="str">
        <f t="shared" si="10"/>
        <v/>
      </c>
    </row>
    <row r="216" spans="8:8">
      <c r="H216" s="34" t="str">
        <f t="shared" si="10"/>
        <v/>
      </c>
    </row>
    <row r="217" spans="8:8">
      <c r="H217" s="34" t="str">
        <f t="shared" si="10"/>
        <v/>
      </c>
    </row>
    <row r="218" spans="8:8">
      <c r="H218" s="34" t="str">
        <f t="shared" si="10"/>
        <v/>
      </c>
    </row>
    <row r="219" spans="8:8">
      <c r="H219" s="34" t="str">
        <f t="shared" si="10"/>
        <v/>
      </c>
    </row>
    <row r="220" spans="8:8">
      <c r="H220" s="34" t="str">
        <f t="shared" si="10"/>
        <v/>
      </c>
    </row>
    <row r="221" spans="8:8">
      <c r="H221" s="34" t="str">
        <f t="shared" si="10"/>
        <v/>
      </c>
    </row>
    <row r="222" spans="8:8">
      <c r="H222" s="34" t="str">
        <f t="shared" si="10"/>
        <v/>
      </c>
    </row>
    <row r="223" spans="8:8">
      <c r="H223" s="34" t="str">
        <f t="shared" si="10"/>
        <v/>
      </c>
    </row>
    <row r="224" spans="8:8">
      <c r="H224" s="34" t="str">
        <f t="shared" si="10"/>
        <v/>
      </c>
    </row>
    <row r="225" spans="8:8">
      <c r="H225" s="34" t="str">
        <f t="shared" si="10"/>
        <v/>
      </c>
    </row>
    <row r="226" spans="8:8">
      <c r="H226" s="34" t="str">
        <f t="shared" si="10"/>
        <v/>
      </c>
    </row>
    <row r="227" spans="8:8">
      <c r="H227" s="34" t="str">
        <f t="shared" si="10"/>
        <v/>
      </c>
    </row>
    <row r="228" spans="8:8">
      <c r="H228" s="34" t="str">
        <f t="shared" si="10"/>
        <v/>
      </c>
    </row>
    <row r="229" spans="8:8">
      <c r="H229" s="34" t="str">
        <f t="shared" si="10"/>
        <v/>
      </c>
    </row>
    <row r="230" spans="8:8">
      <c r="H230" s="34" t="str">
        <f t="shared" si="10"/>
        <v/>
      </c>
    </row>
    <row r="231" spans="8:8">
      <c r="H231" s="34" t="str">
        <f t="shared" si="10"/>
        <v/>
      </c>
    </row>
    <row r="232" spans="8:8">
      <c r="H232" s="34" t="str">
        <f t="shared" si="10"/>
        <v/>
      </c>
    </row>
    <row r="233" spans="8:8">
      <c r="H233" s="34" t="str">
        <f t="shared" si="10"/>
        <v/>
      </c>
    </row>
    <row r="234" spans="8:8">
      <c r="H234" s="34" t="str">
        <f t="shared" si="10"/>
        <v/>
      </c>
    </row>
    <row r="235" spans="8:8">
      <c r="H235" s="34" t="str">
        <f t="shared" si="10"/>
        <v/>
      </c>
    </row>
    <row r="236" spans="8:8">
      <c r="H236" s="34" t="str">
        <f t="shared" si="10"/>
        <v/>
      </c>
    </row>
    <row r="237" spans="8:8">
      <c r="H237" s="34" t="str">
        <f t="shared" si="10"/>
        <v/>
      </c>
    </row>
    <row r="238" spans="8:8">
      <c r="H238" s="34" t="str">
        <f t="shared" si="10"/>
        <v/>
      </c>
    </row>
    <row r="239" spans="8:8">
      <c r="H239" s="34" t="str">
        <f t="shared" si="10"/>
        <v/>
      </c>
    </row>
    <row r="240" spans="8:8">
      <c r="H240" s="34" t="str">
        <f t="shared" si="10"/>
        <v/>
      </c>
    </row>
    <row r="241" spans="8:8">
      <c r="H241" s="34" t="str">
        <f t="shared" si="10"/>
        <v/>
      </c>
    </row>
    <row r="242" spans="8:8">
      <c r="H242" s="34" t="str">
        <f t="shared" si="10"/>
        <v/>
      </c>
    </row>
    <row r="243" spans="8:8">
      <c r="H243" s="34" t="str">
        <f t="shared" si="10"/>
        <v/>
      </c>
    </row>
    <row r="244" spans="8:8">
      <c r="H244" s="34" t="str">
        <f t="shared" si="10"/>
        <v/>
      </c>
    </row>
    <row r="245" spans="8:8">
      <c r="H245" s="34" t="str">
        <f t="shared" si="10"/>
        <v/>
      </c>
    </row>
    <row r="246" spans="8:8">
      <c r="H246" s="34" t="str">
        <f t="shared" si="10"/>
        <v/>
      </c>
    </row>
    <row r="247" spans="8:8">
      <c r="H247" s="34" t="str">
        <f t="shared" si="10"/>
        <v/>
      </c>
    </row>
    <row r="248" spans="8:8">
      <c r="H248" s="34" t="str">
        <f t="shared" si="10"/>
        <v/>
      </c>
    </row>
    <row r="249" spans="8:8">
      <c r="H249" s="34" t="str">
        <f t="shared" si="10"/>
        <v/>
      </c>
    </row>
    <row r="250" spans="8:8">
      <c r="H250" s="34" t="str">
        <f t="shared" si="10"/>
        <v/>
      </c>
    </row>
    <row r="251" spans="8:8">
      <c r="H251" s="34" t="str">
        <f t="shared" si="10"/>
        <v/>
      </c>
    </row>
    <row r="252" spans="8:8">
      <c r="H252" s="34" t="str">
        <f t="shared" si="10"/>
        <v/>
      </c>
    </row>
    <row r="253" spans="8:8">
      <c r="H253" s="34" t="str">
        <f t="shared" si="10"/>
        <v/>
      </c>
    </row>
    <row r="254" spans="8:8">
      <c r="H254" s="34" t="str">
        <f t="shared" si="10"/>
        <v/>
      </c>
    </row>
    <row r="255" spans="8:8">
      <c r="H255" s="34" t="str">
        <f t="shared" si="10"/>
        <v/>
      </c>
    </row>
    <row r="256" spans="8:8">
      <c r="H256" s="34" t="str">
        <f t="shared" si="10"/>
        <v/>
      </c>
    </row>
    <row r="257" spans="8:8">
      <c r="H257" s="34" t="str">
        <f t="shared" si="10"/>
        <v/>
      </c>
    </row>
    <row r="258" spans="8:8">
      <c r="H258" s="34" t="str">
        <f t="shared" si="10"/>
        <v/>
      </c>
    </row>
    <row r="259" spans="8:8">
      <c r="H259" s="34" t="str">
        <f t="shared" si="10"/>
        <v/>
      </c>
    </row>
    <row r="260" spans="8:8">
      <c r="H260" s="34" t="str">
        <f t="shared" ref="H260:H323" si="11">IF(A260="","",SUM(I260:DZ260))</f>
        <v/>
      </c>
    </row>
    <row r="261" spans="8:8">
      <c r="H261" s="34" t="str">
        <f t="shared" si="11"/>
        <v/>
      </c>
    </row>
    <row r="262" spans="8:8">
      <c r="H262" s="34" t="str">
        <f t="shared" si="11"/>
        <v/>
      </c>
    </row>
    <row r="263" spans="8:8">
      <c r="H263" s="34" t="str">
        <f t="shared" si="11"/>
        <v/>
      </c>
    </row>
    <row r="264" spans="8:8">
      <c r="H264" s="34" t="str">
        <f t="shared" si="11"/>
        <v/>
      </c>
    </row>
    <row r="265" spans="8:8">
      <c r="H265" s="34" t="str">
        <f t="shared" si="11"/>
        <v/>
      </c>
    </row>
    <row r="266" spans="8:8">
      <c r="H266" s="34" t="str">
        <f t="shared" si="11"/>
        <v/>
      </c>
    </row>
    <row r="267" spans="8:8">
      <c r="H267" s="34" t="str">
        <f t="shared" si="11"/>
        <v/>
      </c>
    </row>
    <row r="268" spans="8:8">
      <c r="H268" s="34" t="str">
        <f t="shared" si="11"/>
        <v/>
      </c>
    </row>
    <row r="269" spans="8:8">
      <c r="H269" s="34" t="str">
        <f t="shared" si="11"/>
        <v/>
      </c>
    </row>
    <row r="270" spans="8:8">
      <c r="H270" s="34" t="str">
        <f t="shared" si="11"/>
        <v/>
      </c>
    </row>
    <row r="271" spans="8:8">
      <c r="H271" s="34" t="str">
        <f t="shared" si="11"/>
        <v/>
      </c>
    </row>
    <row r="272" spans="8:8">
      <c r="H272" s="34" t="str">
        <f t="shared" si="11"/>
        <v/>
      </c>
    </row>
    <row r="273" spans="8:8">
      <c r="H273" s="34" t="str">
        <f t="shared" si="11"/>
        <v/>
      </c>
    </row>
    <row r="274" spans="8:8">
      <c r="H274" s="34" t="str">
        <f t="shared" si="11"/>
        <v/>
      </c>
    </row>
    <row r="275" spans="8:8">
      <c r="H275" s="34" t="str">
        <f t="shared" si="11"/>
        <v/>
      </c>
    </row>
    <row r="276" spans="8:8">
      <c r="H276" s="34" t="str">
        <f t="shared" si="11"/>
        <v/>
      </c>
    </row>
    <row r="277" spans="8:8">
      <c r="H277" s="34" t="str">
        <f t="shared" si="11"/>
        <v/>
      </c>
    </row>
    <row r="278" spans="8:8">
      <c r="H278" s="34" t="str">
        <f t="shared" si="11"/>
        <v/>
      </c>
    </row>
    <row r="279" spans="8:8">
      <c r="H279" s="34" t="str">
        <f t="shared" si="11"/>
        <v/>
      </c>
    </row>
    <row r="280" spans="8:8">
      <c r="H280" s="34" t="str">
        <f t="shared" si="11"/>
        <v/>
      </c>
    </row>
    <row r="281" spans="8:8">
      <c r="H281" s="34" t="str">
        <f t="shared" si="11"/>
        <v/>
      </c>
    </row>
    <row r="282" spans="8:8">
      <c r="H282" s="34" t="str">
        <f t="shared" si="11"/>
        <v/>
      </c>
    </row>
    <row r="283" spans="8:8">
      <c r="H283" s="34" t="str">
        <f t="shared" si="11"/>
        <v/>
      </c>
    </row>
    <row r="284" spans="8:8">
      <c r="H284" s="34" t="str">
        <f t="shared" si="11"/>
        <v/>
      </c>
    </row>
    <row r="285" spans="8:8">
      <c r="H285" s="34" t="str">
        <f t="shared" si="11"/>
        <v/>
      </c>
    </row>
    <row r="286" spans="8:8">
      <c r="H286" s="34" t="str">
        <f t="shared" si="11"/>
        <v/>
      </c>
    </row>
    <row r="287" spans="8:8">
      <c r="H287" s="34" t="str">
        <f t="shared" si="11"/>
        <v/>
      </c>
    </row>
    <row r="288" spans="8:8">
      <c r="H288" s="34" t="str">
        <f t="shared" si="11"/>
        <v/>
      </c>
    </row>
    <row r="289" spans="8:8">
      <c r="H289" s="34" t="str">
        <f t="shared" si="11"/>
        <v/>
      </c>
    </row>
    <row r="290" spans="8:8">
      <c r="H290" s="34" t="str">
        <f t="shared" si="11"/>
        <v/>
      </c>
    </row>
    <row r="291" spans="8:8">
      <c r="H291" s="34" t="str">
        <f t="shared" si="11"/>
        <v/>
      </c>
    </row>
    <row r="292" spans="8:8">
      <c r="H292" s="34" t="str">
        <f t="shared" si="11"/>
        <v/>
      </c>
    </row>
    <row r="293" spans="8:8">
      <c r="H293" s="34" t="str">
        <f t="shared" si="11"/>
        <v/>
      </c>
    </row>
    <row r="294" spans="8:8">
      <c r="H294" s="34" t="str">
        <f t="shared" si="11"/>
        <v/>
      </c>
    </row>
    <row r="295" spans="8:8">
      <c r="H295" s="34" t="str">
        <f t="shared" si="11"/>
        <v/>
      </c>
    </row>
    <row r="296" spans="8:8">
      <c r="H296" s="34" t="str">
        <f t="shared" si="11"/>
        <v/>
      </c>
    </row>
    <row r="297" spans="8:8">
      <c r="H297" s="34" t="str">
        <f t="shared" si="11"/>
        <v/>
      </c>
    </row>
    <row r="298" spans="8:8">
      <c r="H298" s="34" t="str">
        <f t="shared" si="11"/>
        <v/>
      </c>
    </row>
    <row r="299" spans="8:8">
      <c r="H299" s="34" t="str">
        <f t="shared" si="11"/>
        <v/>
      </c>
    </row>
    <row r="300" spans="8:8">
      <c r="H300" s="34" t="str">
        <f t="shared" si="11"/>
        <v/>
      </c>
    </row>
    <row r="301" spans="8:8">
      <c r="H301" s="34" t="str">
        <f t="shared" si="11"/>
        <v/>
      </c>
    </row>
    <row r="302" spans="8:8">
      <c r="H302" s="34" t="str">
        <f t="shared" si="11"/>
        <v/>
      </c>
    </row>
    <row r="303" spans="8:8">
      <c r="H303" s="34" t="str">
        <f t="shared" si="11"/>
        <v/>
      </c>
    </row>
    <row r="304" spans="8:8">
      <c r="H304" s="34" t="str">
        <f t="shared" si="11"/>
        <v/>
      </c>
    </row>
    <row r="305" spans="8:8">
      <c r="H305" s="34" t="str">
        <f t="shared" si="11"/>
        <v/>
      </c>
    </row>
    <row r="306" spans="8:8">
      <c r="H306" s="34" t="str">
        <f t="shared" si="11"/>
        <v/>
      </c>
    </row>
    <row r="307" spans="8:8">
      <c r="H307" s="34" t="str">
        <f t="shared" si="11"/>
        <v/>
      </c>
    </row>
    <row r="308" spans="8:8">
      <c r="H308" s="34" t="str">
        <f t="shared" si="11"/>
        <v/>
      </c>
    </row>
    <row r="309" spans="8:8">
      <c r="H309" s="34" t="str">
        <f t="shared" si="11"/>
        <v/>
      </c>
    </row>
    <row r="310" spans="8:8">
      <c r="H310" s="34" t="str">
        <f t="shared" si="11"/>
        <v/>
      </c>
    </row>
    <row r="311" spans="8:8">
      <c r="H311" s="34" t="str">
        <f t="shared" si="11"/>
        <v/>
      </c>
    </row>
    <row r="312" spans="8:8">
      <c r="H312" s="34" t="str">
        <f t="shared" si="11"/>
        <v/>
      </c>
    </row>
    <row r="313" spans="8:8">
      <c r="H313" s="34" t="str">
        <f t="shared" si="11"/>
        <v/>
      </c>
    </row>
    <row r="314" spans="8:8">
      <c r="H314" s="34" t="str">
        <f t="shared" si="11"/>
        <v/>
      </c>
    </row>
    <row r="315" spans="8:8">
      <c r="H315" s="34" t="str">
        <f t="shared" si="11"/>
        <v/>
      </c>
    </row>
    <row r="316" spans="8:8">
      <c r="H316" s="34" t="str">
        <f t="shared" si="11"/>
        <v/>
      </c>
    </row>
    <row r="317" spans="8:8">
      <c r="H317" s="34" t="str">
        <f t="shared" si="11"/>
        <v/>
      </c>
    </row>
    <row r="318" spans="8:8">
      <c r="H318" s="34" t="str">
        <f t="shared" si="11"/>
        <v/>
      </c>
    </row>
    <row r="319" spans="8:8">
      <c r="H319" s="34" t="str">
        <f t="shared" si="11"/>
        <v/>
      </c>
    </row>
    <row r="320" spans="8:8">
      <c r="H320" s="34" t="str">
        <f t="shared" si="11"/>
        <v/>
      </c>
    </row>
    <row r="321" spans="8:8">
      <c r="H321" s="34" t="str">
        <f t="shared" si="11"/>
        <v/>
      </c>
    </row>
    <row r="322" spans="8:8">
      <c r="H322" s="34" t="str">
        <f t="shared" si="11"/>
        <v/>
      </c>
    </row>
    <row r="323" spans="8:8">
      <c r="H323" s="34" t="str">
        <f t="shared" si="11"/>
        <v/>
      </c>
    </row>
    <row r="324" spans="8:8">
      <c r="H324" s="34" t="str">
        <f t="shared" ref="H324:H387" si="12">IF(A324="","",SUM(I324:DZ324))</f>
        <v/>
      </c>
    </row>
    <row r="325" spans="8:8">
      <c r="H325" s="34" t="str">
        <f t="shared" si="12"/>
        <v/>
      </c>
    </row>
    <row r="326" spans="8:8">
      <c r="H326" s="34" t="str">
        <f t="shared" si="12"/>
        <v/>
      </c>
    </row>
    <row r="327" spans="8:8">
      <c r="H327" s="34" t="str">
        <f t="shared" si="12"/>
        <v/>
      </c>
    </row>
    <row r="328" spans="8:8">
      <c r="H328" s="34" t="str">
        <f t="shared" si="12"/>
        <v/>
      </c>
    </row>
    <row r="329" spans="8:8">
      <c r="H329" s="34" t="str">
        <f t="shared" si="12"/>
        <v/>
      </c>
    </row>
    <row r="330" spans="8:8">
      <c r="H330" s="34" t="str">
        <f t="shared" si="12"/>
        <v/>
      </c>
    </row>
    <row r="331" spans="8:8">
      <c r="H331" s="34" t="str">
        <f t="shared" si="12"/>
        <v/>
      </c>
    </row>
    <row r="332" spans="8:8">
      <c r="H332" s="34" t="str">
        <f t="shared" si="12"/>
        <v/>
      </c>
    </row>
    <row r="333" spans="8:8">
      <c r="H333" s="34" t="str">
        <f t="shared" si="12"/>
        <v/>
      </c>
    </row>
    <row r="334" spans="8:8">
      <c r="H334" s="34" t="str">
        <f t="shared" si="12"/>
        <v/>
      </c>
    </row>
    <row r="335" spans="8:8">
      <c r="H335" s="34" t="str">
        <f t="shared" si="12"/>
        <v/>
      </c>
    </row>
    <row r="336" spans="8:8">
      <c r="H336" s="34" t="str">
        <f t="shared" si="12"/>
        <v/>
      </c>
    </row>
    <row r="337" spans="8:8">
      <c r="H337" s="34" t="str">
        <f t="shared" si="12"/>
        <v/>
      </c>
    </row>
    <row r="338" spans="8:8">
      <c r="H338" s="34" t="str">
        <f t="shared" si="12"/>
        <v/>
      </c>
    </row>
    <row r="339" spans="8:8">
      <c r="H339" s="34" t="str">
        <f t="shared" si="12"/>
        <v/>
      </c>
    </row>
    <row r="340" spans="8:8">
      <c r="H340" s="34" t="str">
        <f t="shared" si="12"/>
        <v/>
      </c>
    </row>
    <row r="341" spans="8:8">
      <c r="H341" s="34" t="str">
        <f t="shared" si="12"/>
        <v/>
      </c>
    </row>
    <row r="342" spans="8:8">
      <c r="H342" s="34" t="str">
        <f t="shared" si="12"/>
        <v/>
      </c>
    </row>
    <row r="343" spans="8:8">
      <c r="H343" s="34" t="str">
        <f t="shared" si="12"/>
        <v/>
      </c>
    </row>
    <row r="344" spans="8:8">
      <c r="H344" s="34" t="str">
        <f t="shared" si="12"/>
        <v/>
      </c>
    </row>
    <row r="345" spans="8:8">
      <c r="H345" s="34" t="str">
        <f t="shared" si="12"/>
        <v/>
      </c>
    </row>
    <row r="346" spans="8:8">
      <c r="H346" s="34" t="str">
        <f t="shared" si="12"/>
        <v/>
      </c>
    </row>
    <row r="347" spans="8:8">
      <c r="H347" s="34" t="str">
        <f t="shared" si="12"/>
        <v/>
      </c>
    </row>
    <row r="348" spans="8:8">
      <c r="H348" s="34" t="str">
        <f t="shared" si="12"/>
        <v/>
      </c>
    </row>
    <row r="349" spans="8:8">
      <c r="H349" s="34" t="str">
        <f t="shared" si="12"/>
        <v/>
      </c>
    </row>
    <row r="350" spans="8:8">
      <c r="H350" s="34" t="str">
        <f t="shared" si="12"/>
        <v/>
      </c>
    </row>
    <row r="351" spans="8:8">
      <c r="H351" s="34" t="str">
        <f t="shared" si="12"/>
        <v/>
      </c>
    </row>
    <row r="352" spans="8:8">
      <c r="H352" s="34" t="str">
        <f t="shared" si="12"/>
        <v/>
      </c>
    </row>
    <row r="353" spans="8:8">
      <c r="H353" s="34" t="str">
        <f t="shared" si="12"/>
        <v/>
      </c>
    </row>
    <row r="354" spans="8:8">
      <c r="H354" s="34" t="str">
        <f t="shared" si="12"/>
        <v/>
      </c>
    </row>
    <row r="355" spans="8:8">
      <c r="H355" s="34" t="str">
        <f t="shared" si="12"/>
        <v/>
      </c>
    </row>
    <row r="356" spans="8:8">
      <c r="H356" s="34" t="str">
        <f t="shared" si="12"/>
        <v/>
      </c>
    </row>
    <row r="357" spans="8:8">
      <c r="H357" s="34" t="str">
        <f t="shared" si="12"/>
        <v/>
      </c>
    </row>
    <row r="358" spans="8:8">
      <c r="H358" s="34" t="str">
        <f t="shared" si="12"/>
        <v/>
      </c>
    </row>
    <row r="359" spans="8:8">
      <c r="H359" s="34" t="str">
        <f t="shared" si="12"/>
        <v/>
      </c>
    </row>
    <row r="360" spans="8:8">
      <c r="H360" s="34" t="str">
        <f t="shared" si="12"/>
        <v/>
      </c>
    </row>
    <row r="361" spans="8:8">
      <c r="H361" s="34" t="str">
        <f t="shared" si="12"/>
        <v/>
      </c>
    </row>
    <row r="362" spans="8:8">
      <c r="H362" s="34" t="str">
        <f t="shared" si="12"/>
        <v/>
      </c>
    </row>
    <row r="363" spans="8:8">
      <c r="H363" s="34" t="str">
        <f t="shared" si="12"/>
        <v/>
      </c>
    </row>
    <row r="364" spans="8:8">
      <c r="H364" s="34" t="str">
        <f t="shared" si="12"/>
        <v/>
      </c>
    </row>
    <row r="365" spans="8:8">
      <c r="H365" s="34" t="str">
        <f t="shared" si="12"/>
        <v/>
      </c>
    </row>
    <row r="366" spans="8:8">
      <c r="H366" s="34" t="str">
        <f t="shared" si="12"/>
        <v/>
      </c>
    </row>
    <row r="367" spans="8:8">
      <c r="H367" s="34" t="str">
        <f t="shared" si="12"/>
        <v/>
      </c>
    </row>
    <row r="368" spans="8:8">
      <c r="H368" s="34" t="str">
        <f t="shared" si="12"/>
        <v/>
      </c>
    </row>
    <row r="369" spans="8:8">
      <c r="H369" s="34" t="str">
        <f t="shared" si="12"/>
        <v/>
      </c>
    </row>
    <row r="370" spans="8:8">
      <c r="H370" s="34" t="str">
        <f t="shared" si="12"/>
        <v/>
      </c>
    </row>
    <row r="371" spans="8:8">
      <c r="H371" s="34" t="str">
        <f t="shared" si="12"/>
        <v/>
      </c>
    </row>
    <row r="372" spans="8:8">
      <c r="H372" s="34" t="str">
        <f t="shared" si="12"/>
        <v/>
      </c>
    </row>
    <row r="373" spans="8:8">
      <c r="H373" s="34" t="str">
        <f t="shared" si="12"/>
        <v/>
      </c>
    </row>
    <row r="374" spans="8:8">
      <c r="H374" s="34" t="str">
        <f t="shared" si="12"/>
        <v/>
      </c>
    </row>
    <row r="375" spans="8:8">
      <c r="H375" s="34" t="str">
        <f t="shared" si="12"/>
        <v/>
      </c>
    </row>
    <row r="376" spans="8:8">
      <c r="H376" s="34" t="str">
        <f t="shared" si="12"/>
        <v/>
      </c>
    </row>
    <row r="377" spans="8:8">
      <c r="H377" s="34" t="str">
        <f t="shared" si="12"/>
        <v/>
      </c>
    </row>
    <row r="378" spans="8:8">
      <c r="H378" s="34" t="str">
        <f t="shared" si="12"/>
        <v/>
      </c>
    </row>
    <row r="379" spans="8:8">
      <c r="H379" s="34" t="str">
        <f t="shared" si="12"/>
        <v/>
      </c>
    </row>
    <row r="380" spans="8:8">
      <c r="H380" s="34" t="str">
        <f t="shared" si="12"/>
        <v/>
      </c>
    </row>
    <row r="381" spans="8:8">
      <c r="H381" s="34" t="str">
        <f t="shared" si="12"/>
        <v/>
      </c>
    </row>
    <row r="382" spans="8:8">
      <c r="H382" s="34" t="str">
        <f t="shared" si="12"/>
        <v/>
      </c>
    </row>
    <row r="383" spans="8:8">
      <c r="H383" s="34" t="str">
        <f t="shared" si="12"/>
        <v/>
      </c>
    </row>
    <row r="384" spans="8:8">
      <c r="H384" s="34" t="str">
        <f t="shared" si="12"/>
        <v/>
      </c>
    </row>
    <row r="385" spans="8:8">
      <c r="H385" s="34" t="str">
        <f t="shared" si="12"/>
        <v/>
      </c>
    </row>
    <row r="386" spans="8:8">
      <c r="H386" s="34" t="str">
        <f t="shared" si="12"/>
        <v/>
      </c>
    </row>
    <row r="387" spans="8:8">
      <c r="H387" s="34" t="str">
        <f t="shared" si="12"/>
        <v/>
      </c>
    </row>
    <row r="388" spans="8:8">
      <c r="H388" s="34" t="str">
        <f t="shared" ref="H388:H451" si="13">IF(A388="","",SUM(I388:DZ388))</f>
        <v/>
      </c>
    </row>
    <row r="389" spans="8:8">
      <c r="H389" s="34" t="str">
        <f t="shared" si="13"/>
        <v/>
      </c>
    </row>
    <row r="390" spans="8:8">
      <c r="H390" s="34" t="str">
        <f t="shared" si="13"/>
        <v/>
      </c>
    </row>
    <row r="391" spans="8:8">
      <c r="H391" s="34" t="str">
        <f t="shared" si="13"/>
        <v/>
      </c>
    </row>
    <row r="392" spans="8:8">
      <c r="H392" s="34" t="str">
        <f t="shared" si="13"/>
        <v/>
      </c>
    </row>
    <row r="393" spans="8:8">
      <c r="H393" s="34" t="str">
        <f t="shared" si="13"/>
        <v/>
      </c>
    </row>
    <row r="394" spans="8:8">
      <c r="H394" s="34" t="str">
        <f t="shared" si="13"/>
        <v/>
      </c>
    </row>
    <row r="395" spans="8:8">
      <c r="H395" s="34" t="str">
        <f t="shared" si="13"/>
        <v/>
      </c>
    </row>
    <row r="396" spans="8:8">
      <c r="H396" s="34" t="str">
        <f t="shared" si="13"/>
        <v/>
      </c>
    </row>
    <row r="397" spans="8:8">
      <c r="H397" s="34" t="str">
        <f t="shared" si="13"/>
        <v/>
      </c>
    </row>
    <row r="398" spans="8:8">
      <c r="H398" s="34" t="str">
        <f t="shared" si="13"/>
        <v/>
      </c>
    </row>
    <row r="399" spans="8:8">
      <c r="H399" s="34" t="str">
        <f t="shared" si="13"/>
        <v/>
      </c>
    </row>
    <row r="400" spans="8:8">
      <c r="H400" s="34" t="str">
        <f t="shared" si="13"/>
        <v/>
      </c>
    </row>
    <row r="401" spans="8:8">
      <c r="H401" s="34" t="str">
        <f t="shared" si="13"/>
        <v/>
      </c>
    </row>
    <row r="402" spans="8:8">
      <c r="H402" s="34" t="str">
        <f t="shared" si="13"/>
        <v/>
      </c>
    </row>
    <row r="403" spans="8:8">
      <c r="H403" s="34" t="str">
        <f t="shared" si="13"/>
        <v/>
      </c>
    </row>
    <row r="404" spans="8:8">
      <c r="H404" s="34" t="str">
        <f t="shared" si="13"/>
        <v/>
      </c>
    </row>
    <row r="405" spans="8:8">
      <c r="H405" s="34" t="str">
        <f t="shared" si="13"/>
        <v/>
      </c>
    </row>
    <row r="406" spans="8:8">
      <c r="H406" s="34" t="str">
        <f t="shared" si="13"/>
        <v/>
      </c>
    </row>
    <row r="407" spans="8:8">
      <c r="H407" s="34" t="str">
        <f t="shared" si="13"/>
        <v/>
      </c>
    </row>
    <row r="408" spans="8:8">
      <c r="H408" s="34" t="str">
        <f t="shared" si="13"/>
        <v/>
      </c>
    </row>
    <row r="409" spans="8:8">
      <c r="H409" s="34" t="str">
        <f t="shared" si="13"/>
        <v/>
      </c>
    </row>
    <row r="410" spans="8:8">
      <c r="H410" s="34" t="str">
        <f t="shared" si="13"/>
        <v/>
      </c>
    </row>
    <row r="411" spans="8:8">
      <c r="H411" s="34" t="str">
        <f t="shared" si="13"/>
        <v/>
      </c>
    </row>
    <row r="412" spans="8:8">
      <c r="H412" s="34" t="str">
        <f t="shared" si="13"/>
        <v/>
      </c>
    </row>
    <row r="413" spans="8:8">
      <c r="H413" s="34" t="str">
        <f t="shared" si="13"/>
        <v/>
      </c>
    </row>
    <row r="414" spans="8:8">
      <c r="H414" s="34" t="str">
        <f t="shared" si="13"/>
        <v/>
      </c>
    </row>
    <row r="415" spans="8:8">
      <c r="H415" s="34" t="str">
        <f t="shared" si="13"/>
        <v/>
      </c>
    </row>
    <row r="416" spans="8:8">
      <c r="H416" s="34" t="str">
        <f t="shared" si="13"/>
        <v/>
      </c>
    </row>
    <row r="417" spans="8:8">
      <c r="H417" s="34" t="str">
        <f t="shared" si="13"/>
        <v/>
      </c>
    </row>
    <row r="418" spans="8:8">
      <c r="H418" s="34" t="str">
        <f t="shared" si="13"/>
        <v/>
      </c>
    </row>
    <row r="419" spans="8:8">
      <c r="H419" s="34" t="str">
        <f t="shared" si="13"/>
        <v/>
      </c>
    </row>
    <row r="420" spans="8:8">
      <c r="H420" s="34" t="str">
        <f t="shared" si="13"/>
        <v/>
      </c>
    </row>
    <row r="421" spans="8:8">
      <c r="H421" s="34" t="str">
        <f t="shared" si="13"/>
        <v/>
      </c>
    </row>
    <row r="422" spans="8:8">
      <c r="H422" s="34" t="str">
        <f t="shared" si="13"/>
        <v/>
      </c>
    </row>
    <row r="423" spans="8:8">
      <c r="H423" s="34" t="str">
        <f t="shared" si="13"/>
        <v/>
      </c>
    </row>
    <row r="424" spans="8:8">
      <c r="H424" s="34" t="str">
        <f t="shared" si="13"/>
        <v/>
      </c>
    </row>
    <row r="425" spans="8:8">
      <c r="H425" s="34" t="str">
        <f t="shared" si="13"/>
        <v/>
      </c>
    </row>
    <row r="426" spans="8:8">
      <c r="H426" s="34" t="str">
        <f t="shared" si="13"/>
        <v/>
      </c>
    </row>
    <row r="427" spans="8:8">
      <c r="H427" s="34" t="str">
        <f t="shared" si="13"/>
        <v/>
      </c>
    </row>
    <row r="428" spans="8:8">
      <c r="H428" s="34" t="str">
        <f t="shared" si="13"/>
        <v/>
      </c>
    </row>
    <row r="429" spans="8:8">
      <c r="H429" s="34" t="str">
        <f t="shared" si="13"/>
        <v/>
      </c>
    </row>
    <row r="430" spans="8:8">
      <c r="H430" s="34" t="str">
        <f t="shared" si="13"/>
        <v/>
      </c>
    </row>
    <row r="431" spans="8:8">
      <c r="H431" s="34" t="str">
        <f t="shared" si="13"/>
        <v/>
      </c>
    </row>
    <row r="432" spans="8:8">
      <c r="H432" s="34" t="str">
        <f t="shared" si="13"/>
        <v/>
      </c>
    </row>
    <row r="433" spans="8:8">
      <c r="H433" s="34" t="str">
        <f t="shared" si="13"/>
        <v/>
      </c>
    </row>
    <row r="434" spans="8:8">
      <c r="H434" s="34" t="str">
        <f t="shared" si="13"/>
        <v/>
      </c>
    </row>
    <row r="435" spans="8:8">
      <c r="H435" s="34" t="str">
        <f t="shared" si="13"/>
        <v/>
      </c>
    </row>
    <row r="436" spans="8:8">
      <c r="H436" s="34" t="str">
        <f t="shared" si="13"/>
        <v/>
      </c>
    </row>
    <row r="437" spans="8:8">
      <c r="H437" s="34" t="str">
        <f t="shared" si="13"/>
        <v/>
      </c>
    </row>
    <row r="438" spans="8:8">
      <c r="H438" s="34" t="str">
        <f t="shared" si="13"/>
        <v/>
      </c>
    </row>
    <row r="439" spans="8:8">
      <c r="H439" s="34" t="str">
        <f t="shared" si="13"/>
        <v/>
      </c>
    </row>
    <row r="440" spans="8:8">
      <c r="H440" s="34" t="str">
        <f t="shared" si="13"/>
        <v/>
      </c>
    </row>
    <row r="441" spans="8:8">
      <c r="H441" s="34" t="str">
        <f t="shared" si="13"/>
        <v/>
      </c>
    </row>
    <row r="442" spans="8:8">
      <c r="H442" s="34" t="str">
        <f t="shared" si="13"/>
        <v/>
      </c>
    </row>
    <row r="443" spans="8:8">
      <c r="H443" s="34" t="str">
        <f t="shared" si="13"/>
        <v/>
      </c>
    </row>
    <row r="444" spans="8:8">
      <c r="H444" s="34" t="str">
        <f t="shared" si="13"/>
        <v/>
      </c>
    </row>
    <row r="445" spans="8:8">
      <c r="H445" s="34" t="str">
        <f t="shared" si="13"/>
        <v/>
      </c>
    </row>
    <row r="446" spans="8:8">
      <c r="H446" s="34" t="str">
        <f t="shared" si="13"/>
        <v/>
      </c>
    </row>
    <row r="447" spans="8:8">
      <c r="H447" s="34" t="str">
        <f t="shared" si="13"/>
        <v/>
      </c>
    </row>
    <row r="448" spans="8:8">
      <c r="H448" s="34" t="str">
        <f t="shared" si="13"/>
        <v/>
      </c>
    </row>
    <row r="449" spans="8:8">
      <c r="H449" s="34" t="str">
        <f t="shared" si="13"/>
        <v/>
      </c>
    </row>
    <row r="450" spans="8:8">
      <c r="H450" s="34" t="str">
        <f t="shared" si="13"/>
        <v/>
      </c>
    </row>
    <row r="451" spans="8:8">
      <c r="H451" s="34" t="str">
        <f t="shared" si="13"/>
        <v/>
      </c>
    </row>
    <row r="452" spans="8:8">
      <c r="H452" s="34" t="str">
        <f t="shared" ref="H452:H515" si="14">IF(A452="","",SUM(I452:DZ452))</f>
        <v/>
      </c>
    </row>
    <row r="453" spans="8:8">
      <c r="H453" s="34" t="str">
        <f t="shared" si="14"/>
        <v/>
      </c>
    </row>
    <row r="454" spans="8:8">
      <c r="H454" s="34" t="str">
        <f t="shared" si="14"/>
        <v/>
      </c>
    </row>
    <row r="455" spans="8:8">
      <c r="H455" s="34" t="str">
        <f t="shared" si="14"/>
        <v/>
      </c>
    </row>
    <row r="456" spans="8:8">
      <c r="H456" s="34" t="str">
        <f t="shared" si="14"/>
        <v/>
      </c>
    </row>
    <row r="457" spans="8:8">
      <c r="H457" s="34" t="str">
        <f t="shared" si="14"/>
        <v/>
      </c>
    </row>
    <row r="458" spans="8:8">
      <c r="H458" s="34" t="str">
        <f t="shared" si="14"/>
        <v/>
      </c>
    </row>
    <row r="459" spans="8:8">
      <c r="H459" s="34" t="str">
        <f t="shared" si="14"/>
        <v/>
      </c>
    </row>
    <row r="460" spans="8:8">
      <c r="H460" s="34" t="str">
        <f t="shared" si="14"/>
        <v/>
      </c>
    </row>
    <row r="461" spans="8:8">
      <c r="H461" s="34" t="str">
        <f t="shared" si="14"/>
        <v/>
      </c>
    </row>
    <row r="462" spans="8:8">
      <c r="H462" s="34" t="str">
        <f t="shared" si="14"/>
        <v/>
      </c>
    </row>
    <row r="463" spans="8:8">
      <c r="H463" s="34" t="str">
        <f t="shared" si="14"/>
        <v/>
      </c>
    </row>
    <row r="464" spans="8:8">
      <c r="H464" s="34" t="str">
        <f t="shared" si="14"/>
        <v/>
      </c>
    </row>
    <row r="465" spans="8:8">
      <c r="H465" s="34" t="str">
        <f t="shared" si="14"/>
        <v/>
      </c>
    </row>
    <row r="466" spans="8:8">
      <c r="H466" s="34" t="str">
        <f t="shared" si="14"/>
        <v/>
      </c>
    </row>
    <row r="467" spans="8:8">
      <c r="H467" s="34" t="str">
        <f t="shared" si="14"/>
        <v/>
      </c>
    </row>
    <row r="468" spans="8:8">
      <c r="H468" s="34" t="str">
        <f t="shared" si="14"/>
        <v/>
      </c>
    </row>
    <row r="469" spans="8:8">
      <c r="H469" s="34" t="str">
        <f t="shared" si="14"/>
        <v/>
      </c>
    </row>
    <row r="470" spans="8:8">
      <c r="H470" s="34" t="str">
        <f t="shared" si="14"/>
        <v/>
      </c>
    </row>
    <row r="471" spans="8:8">
      <c r="H471" s="34" t="str">
        <f t="shared" si="14"/>
        <v/>
      </c>
    </row>
    <row r="472" spans="8:8">
      <c r="H472" s="34" t="str">
        <f t="shared" si="14"/>
        <v/>
      </c>
    </row>
    <row r="473" spans="8:8">
      <c r="H473" s="34" t="str">
        <f t="shared" si="14"/>
        <v/>
      </c>
    </row>
    <row r="474" spans="8:8">
      <c r="H474" s="34" t="str">
        <f t="shared" si="14"/>
        <v/>
      </c>
    </row>
    <row r="475" spans="8:8">
      <c r="H475" s="34" t="str">
        <f t="shared" si="14"/>
        <v/>
      </c>
    </row>
    <row r="476" spans="8:8">
      <c r="H476" s="34" t="str">
        <f t="shared" si="14"/>
        <v/>
      </c>
    </row>
    <row r="477" spans="8:8">
      <c r="H477" s="34" t="str">
        <f t="shared" si="14"/>
        <v/>
      </c>
    </row>
    <row r="478" spans="8:8">
      <c r="H478" s="34" t="str">
        <f t="shared" si="14"/>
        <v/>
      </c>
    </row>
    <row r="479" spans="8:8">
      <c r="H479" s="34" t="str">
        <f t="shared" si="14"/>
        <v/>
      </c>
    </row>
    <row r="480" spans="8:8">
      <c r="H480" s="34" t="str">
        <f t="shared" si="14"/>
        <v/>
      </c>
    </row>
    <row r="481" spans="8:8">
      <c r="H481" s="34" t="str">
        <f t="shared" si="14"/>
        <v/>
      </c>
    </row>
    <row r="482" spans="8:8">
      <c r="H482" s="34" t="str">
        <f t="shared" si="14"/>
        <v/>
      </c>
    </row>
    <row r="483" spans="8:8">
      <c r="H483" s="34" t="str">
        <f t="shared" si="14"/>
        <v/>
      </c>
    </row>
    <row r="484" spans="8:8">
      <c r="H484" s="34" t="str">
        <f t="shared" si="14"/>
        <v/>
      </c>
    </row>
    <row r="485" spans="8:8">
      <c r="H485" s="34" t="str">
        <f t="shared" si="14"/>
        <v/>
      </c>
    </row>
    <row r="486" spans="8:8">
      <c r="H486" s="34" t="str">
        <f t="shared" si="14"/>
        <v/>
      </c>
    </row>
    <row r="487" spans="8:8">
      <c r="H487" s="34" t="str">
        <f t="shared" si="14"/>
        <v/>
      </c>
    </row>
    <row r="488" spans="8:8">
      <c r="H488" s="34" t="str">
        <f t="shared" si="14"/>
        <v/>
      </c>
    </row>
    <row r="489" spans="8:8">
      <c r="H489" s="34" t="str">
        <f t="shared" si="14"/>
        <v/>
      </c>
    </row>
    <row r="490" spans="8:8">
      <c r="H490" s="34" t="str">
        <f t="shared" si="14"/>
        <v/>
      </c>
    </row>
    <row r="491" spans="8:8">
      <c r="H491" s="34" t="str">
        <f t="shared" si="14"/>
        <v/>
      </c>
    </row>
    <row r="492" spans="8:8">
      <c r="H492" s="34" t="str">
        <f t="shared" si="14"/>
        <v/>
      </c>
    </row>
    <row r="493" spans="8:8">
      <c r="H493" s="34" t="str">
        <f t="shared" si="14"/>
        <v/>
      </c>
    </row>
    <row r="494" spans="8:8">
      <c r="H494" s="34" t="str">
        <f t="shared" si="14"/>
        <v/>
      </c>
    </row>
    <row r="495" spans="8:8">
      <c r="H495" s="34" t="str">
        <f t="shared" si="14"/>
        <v/>
      </c>
    </row>
    <row r="496" spans="8:8">
      <c r="H496" s="34" t="str">
        <f t="shared" si="14"/>
        <v/>
      </c>
    </row>
    <row r="497" spans="8:8">
      <c r="H497" s="34" t="str">
        <f t="shared" si="14"/>
        <v/>
      </c>
    </row>
    <row r="498" spans="8:8">
      <c r="H498" s="34" t="str">
        <f t="shared" si="14"/>
        <v/>
      </c>
    </row>
    <row r="499" spans="8:8">
      <c r="H499" s="34" t="str">
        <f t="shared" si="14"/>
        <v/>
      </c>
    </row>
    <row r="500" spans="8:8">
      <c r="H500" s="34" t="str">
        <f t="shared" si="14"/>
        <v/>
      </c>
    </row>
    <row r="501" spans="8:8">
      <c r="H501" s="34" t="str">
        <f t="shared" si="14"/>
        <v/>
      </c>
    </row>
    <row r="502" spans="8:8">
      <c r="H502" s="34" t="str">
        <f t="shared" si="14"/>
        <v/>
      </c>
    </row>
    <row r="503" spans="8:8">
      <c r="H503" s="34" t="str">
        <f t="shared" si="14"/>
        <v/>
      </c>
    </row>
    <row r="504" spans="8:8">
      <c r="H504" s="34" t="str">
        <f t="shared" si="14"/>
        <v/>
      </c>
    </row>
    <row r="505" spans="8:8">
      <c r="H505" s="34" t="str">
        <f t="shared" si="14"/>
        <v/>
      </c>
    </row>
    <row r="506" spans="8:8">
      <c r="H506" s="34" t="str">
        <f t="shared" si="14"/>
        <v/>
      </c>
    </row>
    <row r="507" spans="8:8">
      <c r="H507" s="34" t="str">
        <f t="shared" si="14"/>
        <v/>
      </c>
    </row>
    <row r="508" spans="8:8">
      <c r="H508" s="34" t="str">
        <f t="shared" si="14"/>
        <v/>
      </c>
    </row>
    <row r="509" spans="8:8">
      <c r="H509" s="34" t="str">
        <f t="shared" si="14"/>
        <v/>
      </c>
    </row>
    <row r="510" spans="8:8">
      <c r="H510" s="34" t="str">
        <f t="shared" si="14"/>
        <v/>
      </c>
    </row>
    <row r="511" spans="8:8">
      <c r="H511" s="34" t="str">
        <f t="shared" si="14"/>
        <v/>
      </c>
    </row>
    <row r="512" spans="8:8">
      <c r="H512" s="34" t="str">
        <f t="shared" si="14"/>
        <v/>
      </c>
    </row>
    <row r="513" spans="8:8">
      <c r="H513" s="34" t="str">
        <f t="shared" si="14"/>
        <v/>
      </c>
    </row>
    <row r="514" spans="8:8">
      <c r="H514" s="34" t="str">
        <f t="shared" si="14"/>
        <v/>
      </c>
    </row>
    <row r="515" spans="8:8">
      <c r="H515" s="34" t="str">
        <f t="shared" si="14"/>
        <v/>
      </c>
    </row>
    <row r="516" spans="8:8">
      <c r="H516" s="34" t="str">
        <f t="shared" ref="H516:H579" si="15">IF(A516="","",SUM(I516:DZ516))</f>
        <v/>
      </c>
    </row>
    <row r="517" spans="8:8">
      <c r="H517" s="34" t="str">
        <f t="shared" si="15"/>
        <v/>
      </c>
    </row>
    <row r="518" spans="8:8">
      <c r="H518" s="34" t="str">
        <f t="shared" si="15"/>
        <v/>
      </c>
    </row>
    <row r="519" spans="8:8">
      <c r="H519" s="34" t="str">
        <f t="shared" si="15"/>
        <v/>
      </c>
    </row>
    <row r="520" spans="8:8">
      <c r="H520" s="34" t="str">
        <f t="shared" si="15"/>
        <v/>
      </c>
    </row>
    <row r="521" spans="8:8">
      <c r="H521" s="34" t="str">
        <f t="shared" si="15"/>
        <v/>
      </c>
    </row>
    <row r="522" spans="8:8">
      <c r="H522" s="34" t="str">
        <f t="shared" si="15"/>
        <v/>
      </c>
    </row>
    <row r="523" spans="8:8">
      <c r="H523" s="34" t="str">
        <f t="shared" si="15"/>
        <v/>
      </c>
    </row>
    <row r="524" spans="8:8">
      <c r="H524" s="34" t="str">
        <f t="shared" si="15"/>
        <v/>
      </c>
    </row>
    <row r="525" spans="8:8">
      <c r="H525" s="34" t="str">
        <f t="shared" si="15"/>
        <v/>
      </c>
    </row>
    <row r="526" spans="8:8">
      <c r="H526" s="34" t="str">
        <f t="shared" si="15"/>
        <v/>
      </c>
    </row>
    <row r="527" spans="8:8">
      <c r="H527" s="34" t="str">
        <f t="shared" si="15"/>
        <v/>
      </c>
    </row>
    <row r="528" spans="8:8">
      <c r="H528" s="34" t="str">
        <f t="shared" si="15"/>
        <v/>
      </c>
    </row>
    <row r="529" spans="8:8">
      <c r="H529" s="34" t="str">
        <f t="shared" si="15"/>
        <v/>
      </c>
    </row>
    <row r="530" spans="8:8">
      <c r="H530" s="34" t="str">
        <f t="shared" si="15"/>
        <v/>
      </c>
    </row>
    <row r="531" spans="8:8">
      <c r="H531" s="34" t="str">
        <f t="shared" si="15"/>
        <v/>
      </c>
    </row>
    <row r="532" spans="8:8">
      <c r="H532" s="34" t="str">
        <f t="shared" si="15"/>
        <v/>
      </c>
    </row>
    <row r="533" spans="8:8">
      <c r="H533" s="34" t="str">
        <f t="shared" si="15"/>
        <v/>
      </c>
    </row>
    <row r="534" spans="8:8">
      <c r="H534" s="34" t="str">
        <f t="shared" si="15"/>
        <v/>
      </c>
    </row>
    <row r="535" spans="8:8">
      <c r="H535" s="34" t="str">
        <f t="shared" si="15"/>
        <v/>
      </c>
    </row>
    <row r="536" spans="8:8">
      <c r="H536" s="34" t="str">
        <f t="shared" si="15"/>
        <v/>
      </c>
    </row>
    <row r="537" spans="8:8">
      <c r="H537" s="34" t="str">
        <f t="shared" si="15"/>
        <v/>
      </c>
    </row>
    <row r="538" spans="8:8">
      <c r="H538" s="34" t="str">
        <f t="shared" si="15"/>
        <v/>
      </c>
    </row>
    <row r="539" spans="8:8">
      <c r="H539" s="34" t="str">
        <f t="shared" si="15"/>
        <v/>
      </c>
    </row>
    <row r="540" spans="8:8">
      <c r="H540" s="34" t="str">
        <f t="shared" si="15"/>
        <v/>
      </c>
    </row>
    <row r="541" spans="8:8">
      <c r="H541" s="34" t="str">
        <f t="shared" si="15"/>
        <v/>
      </c>
    </row>
    <row r="542" spans="8:8">
      <c r="H542" s="34" t="str">
        <f t="shared" si="15"/>
        <v/>
      </c>
    </row>
    <row r="543" spans="8:8">
      <c r="H543" s="34" t="str">
        <f t="shared" si="15"/>
        <v/>
      </c>
    </row>
    <row r="544" spans="8:8">
      <c r="H544" s="34" t="str">
        <f t="shared" si="15"/>
        <v/>
      </c>
    </row>
    <row r="545" spans="8:8">
      <c r="H545" s="34" t="str">
        <f t="shared" si="15"/>
        <v/>
      </c>
    </row>
    <row r="546" spans="8:8">
      <c r="H546" s="34" t="str">
        <f t="shared" si="15"/>
        <v/>
      </c>
    </row>
    <row r="547" spans="8:8">
      <c r="H547" s="34" t="str">
        <f t="shared" si="15"/>
        <v/>
      </c>
    </row>
    <row r="548" spans="8:8">
      <c r="H548" s="34" t="str">
        <f t="shared" si="15"/>
        <v/>
      </c>
    </row>
    <row r="549" spans="8:8">
      <c r="H549" s="34" t="str">
        <f t="shared" si="15"/>
        <v/>
      </c>
    </row>
    <row r="550" spans="8:8">
      <c r="H550" s="34" t="str">
        <f t="shared" si="15"/>
        <v/>
      </c>
    </row>
    <row r="551" spans="8:8">
      <c r="H551" s="34" t="str">
        <f t="shared" si="15"/>
        <v/>
      </c>
    </row>
    <row r="552" spans="8:8">
      <c r="H552" s="34" t="str">
        <f t="shared" si="15"/>
        <v/>
      </c>
    </row>
    <row r="553" spans="8:8">
      <c r="H553" s="34" t="str">
        <f t="shared" si="15"/>
        <v/>
      </c>
    </row>
    <row r="554" spans="8:8">
      <c r="H554" s="34" t="str">
        <f t="shared" si="15"/>
        <v/>
      </c>
    </row>
    <row r="555" spans="8:8">
      <c r="H555" s="34" t="str">
        <f t="shared" si="15"/>
        <v/>
      </c>
    </row>
    <row r="556" spans="8:8">
      <c r="H556" s="34" t="str">
        <f t="shared" si="15"/>
        <v/>
      </c>
    </row>
    <row r="557" spans="8:8">
      <c r="H557" s="34" t="str">
        <f t="shared" si="15"/>
        <v/>
      </c>
    </row>
    <row r="558" spans="8:8">
      <c r="H558" s="34" t="str">
        <f t="shared" si="15"/>
        <v/>
      </c>
    </row>
    <row r="559" spans="8:8">
      <c r="H559" s="34" t="str">
        <f t="shared" si="15"/>
        <v/>
      </c>
    </row>
    <row r="560" spans="8:8">
      <c r="H560" s="34" t="str">
        <f t="shared" si="15"/>
        <v/>
      </c>
    </row>
    <row r="561" spans="8:8">
      <c r="H561" s="34" t="str">
        <f t="shared" si="15"/>
        <v/>
      </c>
    </row>
    <row r="562" spans="8:8">
      <c r="H562" s="34" t="str">
        <f t="shared" si="15"/>
        <v/>
      </c>
    </row>
    <row r="563" spans="8:8">
      <c r="H563" s="34" t="str">
        <f t="shared" si="15"/>
        <v/>
      </c>
    </row>
    <row r="564" spans="8:8">
      <c r="H564" s="34" t="str">
        <f t="shared" si="15"/>
        <v/>
      </c>
    </row>
    <row r="565" spans="8:8">
      <c r="H565" s="34" t="str">
        <f t="shared" si="15"/>
        <v/>
      </c>
    </row>
    <row r="566" spans="8:8">
      <c r="H566" s="34" t="str">
        <f t="shared" si="15"/>
        <v/>
      </c>
    </row>
    <row r="567" spans="8:8">
      <c r="H567" s="34" t="str">
        <f t="shared" si="15"/>
        <v/>
      </c>
    </row>
    <row r="568" spans="8:8">
      <c r="H568" s="34" t="str">
        <f t="shared" si="15"/>
        <v/>
      </c>
    </row>
    <row r="569" spans="8:8">
      <c r="H569" s="34" t="str">
        <f t="shared" si="15"/>
        <v/>
      </c>
    </row>
    <row r="570" spans="8:8">
      <c r="H570" s="34" t="str">
        <f t="shared" si="15"/>
        <v/>
      </c>
    </row>
    <row r="571" spans="8:8">
      <c r="H571" s="34" t="str">
        <f t="shared" si="15"/>
        <v/>
      </c>
    </row>
    <row r="572" spans="8:8">
      <c r="H572" s="34" t="str">
        <f t="shared" si="15"/>
        <v/>
      </c>
    </row>
    <row r="573" spans="8:8">
      <c r="H573" s="34" t="str">
        <f t="shared" si="15"/>
        <v/>
      </c>
    </row>
    <row r="574" spans="8:8">
      <c r="H574" s="34" t="str">
        <f t="shared" si="15"/>
        <v/>
      </c>
    </row>
    <row r="575" spans="8:8">
      <c r="H575" s="34" t="str">
        <f t="shared" si="15"/>
        <v/>
      </c>
    </row>
    <row r="576" spans="8:8">
      <c r="H576" s="34" t="str">
        <f t="shared" si="15"/>
        <v/>
      </c>
    </row>
    <row r="577" spans="8:8">
      <c r="H577" s="34" t="str">
        <f t="shared" si="15"/>
        <v/>
      </c>
    </row>
    <row r="578" spans="8:8">
      <c r="H578" s="34" t="str">
        <f t="shared" si="15"/>
        <v/>
      </c>
    </row>
    <row r="579" spans="8:8">
      <c r="H579" s="34" t="str">
        <f t="shared" si="15"/>
        <v/>
      </c>
    </row>
    <row r="580" spans="8:8">
      <c r="H580" s="34" t="str">
        <f t="shared" ref="H580:H643" si="16">IF(A580="","",SUM(I580:DZ580))</f>
        <v/>
      </c>
    </row>
    <row r="581" spans="8:8">
      <c r="H581" s="34" t="str">
        <f t="shared" si="16"/>
        <v/>
      </c>
    </row>
    <row r="582" spans="8:8">
      <c r="H582" s="34" t="str">
        <f t="shared" si="16"/>
        <v/>
      </c>
    </row>
    <row r="583" spans="8:8">
      <c r="H583" s="34" t="str">
        <f t="shared" si="16"/>
        <v/>
      </c>
    </row>
    <row r="584" spans="8:8">
      <c r="H584" s="34" t="str">
        <f t="shared" si="16"/>
        <v/>
      </c>
    </row>
    <row r="585" spans="8:8">
      <c r="H585" s="34" t="str">
        <f t="shared" si="16"/>
        <v/>
      </c>
    </row>
    <row r="586" spans="8:8">
      <c r="H586" s="34" t="str">
        <f t="shared" si="16"/>
        <v/>
      </c>
    </row>
    <row r="587" spans="8:8">
      <c r="H587" s="34" t="str">
        <f t="shared" si="16"/>
        <v/>
      </c>
    </row>
    <row r="588" spans="8:8">
      <c r="H588" s="34" t="str">
        <f t="shared" si="16"/>
        <v/>
      </c>
    </row>
    <row r="589" spans="8:8">
      <c r="H589" s="34" t="str">
        <f t="shared" si="16"/>
        <v/>
      </c>
    </row>
    <row r="590" spans="8:8">
      <c r="H590" s="34" t="str">
        <f t="shared" si="16"/>
        <v/>
      </c>
    </row>
    <row r="591" spans="8:8">
      <c r="H591" s="34" t="str">
        <f t="shared" si="16"/>
        <v/>
      </c>
    </row>
    <row r="592" spans="8:8">
      <c r="H592" s="34" t="str">
        <f t="shared" si="16"/>
        <v/>
      </c>
    </row>
    <row r="593" spans="8:8">
      <c r="H593" s="34" t="str">
        <f t="shared" si="16"/>
        <v/>
      </c>
    </row>
    <row r="594" spans="8:8">
      <c r="H594" s="34" t="str">
        <f t="shared" si="16"/>
        <v/>
      </c>
    </row>
    <row r="595" spans="8:8">
      <c r="H595" s="34" t="str">
        <f t="shared" si="16"/>
        <v/>
      </c>
    </row>
    <row r="596" spans="8:8">
      <c r="H596" s="34" t="str">
        <f t="shared" si="16"/>
        <v/>
      </c>
    </row>
    <row r="597" spans="8:8">
      <c r="H597" s="34" t="str">
        <f t="shared" si="16"/>
        <v/>
      </c>
    </row>
    <row r="598" spans="8:8">
      <c r="H598" s="34" t="str">
        <f t="shared" si="16"/>
        <v/>
      </c>
    </row>
    <row r="599" spans="8:8">
      <c r="H599" s="34" t="str">
        <f t="shared" si="16"/>
        <v/>
      </c>
    </row>
    <row r="600" spans="8:8">
      <c r="H600" s="34" t="str">
        <f t="shared" si="16"/>
        <v/>
      </c>
    </row>
    <row r="601" spans="8:8">
      <c r="H601" s="34" t="str">
        <f t="shared" si="16"/>
        <v/>
      </c>
    </row>
    <row r="602" spans="8:8">
      <c r="H602" s="34" t="str">
        <f t="shared" si="16"/>
        <v/>
      </c>
    </row>
    <row r="603" spans="8:8">
      <c r="H603" s="34" t="str">
        <f t="shared" si="16"/>
        <v/>
      </c>
    </row>
    <row r="604" spans="8:8">
      <c r="H604" s="34" t="str">
        <f t="shared" si="16"/>
        <v/>
      </c>
    </row>
    <row r="605" spans="8:8">
      <c r="H605" s="34" t="str">
        <f t="shared" si="16"/>
        <v/>
      </c>
    </row>
    <row r="606" spans="8:8">
      <c r="H606" s="34" t="str">
        <f t="shared" si="16"/>
        <v/>
      </c>
    </row>
    <row r="607" spans="8:8">
      <c r="H607" s="34" t="str">
        <f t="shared" si="16"/>
        <v/>
      </c>
    </row>
    <row r="608" spans="8:8">
      <c r="H608" s="34" t="str">
        <f t="shared" si="16"/>
        <v/>
      </c>
    </row>
    <row r="609" spans="8:8">
      <c r="H609" s="34" t="str">
        <f t="shared" si="16"/>
        <v/>
      </c>
    </row>
    <row r="610" spans="8:8">
      <c r="H610" s="34" t="str">
        <f t="shared" si="16"/>
        <v/>
      </c>
    </row>
    <row r="611" spans="8:8">
      <c r="H611" s="34" t="str">
        <f t="shared" si="16"/>
        <v/>
      </c>
    </row>
    <row r="612" spans="8:8">
      <c r="H612" s="34" t="str">
        <f t="shared" si="16"/>
        <v/>
      </c>
    </row>
    <row r="613" spans="8:8">
      <c r="H613" s="34" t="str">
        <f t="shared" si="16"/>
        <v/>
      </c>
    </row>
    <row r="614" spans="8:8">
      <c r="H614" s="34" t="str">
        <f t="shared" si="16"/>
        <v/>
      </c>
    </row>
    <row r="615" spans="8:8">
      <c r="H615" s="34" t="str">
        <f t="shared" si="16"/>
        <v/>
      </c>
    </row>
    <row r="616" spans="8:8">
      <c r="H616" s="34" t="str">
        <f t="shared" si="16"/>
        <v/>
      </c>
    </row>
    <row r="617" spans="8:8">
      <c r="H617" s="34" t="str">
        <f t="shared" si="16"/>
        <v/>
      </c>
    </row>
    <row r="618" spans="8:8">
      <c r="H618" s="34" t="str">
        <f t="shared" si="16"/>
        <v/>
      </c>
    </row>
    <row r="619" spans="8:8">
      <c r="H619" s="34" t="str">
        <f t="shared" si="16"/>
        <v/>
      </c>
    </row>
    <row r="620" spans="8:8">
      <c r="H620" s="34" t="str">
        <f t="shared" si="16"/>
        <v/>
      </c>
    </row>
    <row r="621" spans="8:8">
      <c r="H621" s="34" t="str">
        <f t="shared" si="16"/>
        <v/>
      </c>
    </row>
    <row r="622" spans="8:8">
      <c r="H622" s="34" t="str">
        <f t="shared" si="16"/>
        <v/>
      </c>
    </row>
    <row r="623" spans="8:8">
      <c r="H623" s="34" t="str">
        <f t="shared" si="16"/>
        <v/>
      </c>
    </row>
    <row r="624" spans="8:8">
      <c r="H624" s="34" t="str">
        <f t="shared" si="16"/>
        <v/>
      </c>
    </row>
    <row r="625" spans="8:8">
      <c r="H625" s="34" t="str">
        <f t="shared" si="16"/>
        <v/>
      </c>
    </row>
    <row r="626" spans="8:8">
      <c r="H626" s="34" t="str">
        <f t="shared" si="16"/>
        <v/>
      </c>
    </row>
    <row r="627" spans="8:8">
      <c r="H627" s="34" t="str">
        <f t="shared" si="16"/>
        <v/>
      </c>
    </row>
    <row r="628" spans="8:8">
      <c r="H628" s="34" t="str">
        <f t="shared" si="16"/>
        <v/>
      </c>
    </row>
    <row r="629" spans="8:8">
      <c r="H629" s="34" t="str">
        <f t="shared" si="16"/>
        <v/>
      </c>
    </row>
    <row r="630" spans="8:8">
      <c r="H630" s="34" t="str">
        <f t="shared" si="16"/>
        <v/>
      </c>
    </row>
    <row r="631" spans="8:8">
      <c r="H631" s="34" t="str">
        <f t="shared" si="16"/>
        <v/>
      </c>
    </row>
    <row r="632" spans="8:8">
      <c r="H632" s="34" t="str">
        <f t="shared" si="16"/>
        <v/>
      </c>
    </row>
    <row r="633" spans="8:8">
      <c r="H633" s="34" t="str">
        <f t="shared" si="16"/>
        <v/>
      </c>
    </row>
    <row r="634" spans="8:8">
      <c r="H634" s="34" t="str">
        <f t="shared" si="16"/>
        <v/>
      </c>
    </row>
    <row r="635" spans="8:8">
      <c r="H635" s="34" t="str">
        <f t="shared" si="16"/>
        <v/>
      </c>
    </row>
    <row r="636" spans="8:8">
      <c r="H636" s="34" t="str">
        <f t="shared" si="16"/>
        <v/>
      </c>
    </row>
    <row r="637" spans="8:8">
      <c r="H637" s="34" t="str">
        <f t="shared" si="16"/>
        <v/>
      </c>
    </row>
    <row r="638" spans="8:8">
      <c r="H638" s="34" t="str">
        <f t="shared" si="16"/>
        <v/>
      </c>
    </row>
    <row r="639" spans="8:8">
      <c r="H639" s="34" t="str">
        <f t="shared" si="16"/>
        <v/>
      </c>
    </row>
    <row r="640" spans="8:8">
      <c r="H640" s="34" t="str">
        <f t="shared" si="16"/>
        <v/>
      </c>
    </row>
    <row r="641" spans="8:8">
      <c r="H641" s="34" t="str">
        <f t="shared" si="16"/>
        <v/>
      </c>
    </row>
    <row r="642" spans="8:8">
      <c r="H642" s="34" t="str">
        <f t="shared" si="16"/>
        <v/>
      </c>
    </row>
    <row r="643" spans="8:8">
      <c r="H643" s="34" t="str">
        <f t="shared" si="16"/>
        <v/>
      </c>
    </row>
    <row r="644" spans="8:8">
      <c r="H644" s="34" t="str">
        <f t="shared" ref="H644:H707" si="17">IF(A644="","",SUM(I644:DZ644))</f>
        <v/>
      </c>
    </row>
    <row r="645" spans="8:8">
      <c r="H645" s="34" t="str">
        <f t="shared" si="17"/>
        <v/>
      </c>
    </row>
    <row r="646" spans="8:8">
      <c r="H646" s="34" t="str">
        <f t="shared" si="17"/>
        <v/>
      </c>
    </row>
    <row r="647" spans="8:8">
      <c r="H647" s="34" t="str">
        <f t="shared" si="17"/>
        <v/>
      </c>
    </row>
    <row r="648" spans="8:8">
      <c r="H648" s="34" t="str">
        <f t="shared" si="17"/>
        <v/>
      </c>
    </row>
    <row r="649" spans="8:8">
      <c r="H649" s="34" t="str">
        <f t="shared" si="17"/>
        <v/>
      </c>
    </row>
    <row r="650" spans="8:8">
      <c r="H650" s="34" t="str">
        <f t="shared" si="17"/>
        <v/>
      </c>
    </row>
    <row r="651" spans="8:8">
      <c r="H651" s="34" t="str">
        <f t="shared" si="17"/>
        <v/>
      </c>
    </row>
    <row r="652" spans="8:8">
      <c r="H652" s="34" t="str">
        <f t="shared" si="17"/>
        <v/>
      </c>
    </row>
    <row r="653" spans="8:8">
      <c r="H653" s="34" t="str">
        <f t="shared" si="17"/>
        <v/>
      </c>
    </row>
    <row r="654" spans="8:8">
      <c r="H654" s="34" t="str">
        <f t="shared" si="17"/>
        <v/>
      </c>
    </row>
    <row r="655" spans="8:8">
      <c r="H655" s="34" t="str">
        <f t="shared" si="17"/>
        <v/>
      </c>
    </row>
    <row r="656" spans="8:8">
      <c r="H656" s="34" t="str">
        <f t="shared" si="17"/>
        <v/>
      </c>
    </row>
    <row r="657" spans="8:8">
      <c r="H657" s="34" t="str">
        <f t="shared" si="17"/>
        <v/>
      </c>
    </row>
    <row r="658" spans="8:8">
      <c r="H658" s="34" t="str">
        <f t="shared" si="17"/>
        <v/>
      </c>
    </row>
    <row r="659" spans="8:8">
      <c r="H659" s="34" t="str">
        <f t="shared" si="17"/>
        <v/>
      </c>
    </row>
    <row r="660" spans="8:8">
      <c r="H660" s="34" t="str">
        <f t="shared" si="17"/>
        <v/>
      </c>
    </row>
    <row r="661" spans="8:8">
      <c r="H661" s="34" t="str">
        <f t="shared" si="17"/>
        <v/>
      </c>
    </row>
    <row r="662" spans="8:8">
      <c r="H662" s="34" t="str">
        <f t="shared" si="17"/>
        <v/>
      </c>
    </row>
    <row r="663" spans="8:8">
      <c r="H663" s="34" t="str">
        <f t="shared" si="17"/>
        <v/>
      </c>
    </row>
    <row r="664" spans="8:8">
      <c r="H664" s="34" t="str">
        <f t="shared" si="17"/>
        <v/>
      </c>
    </row>
    <row r="665" spans="8:8">
      <c r="H665" s="34" t="str">
        <f t="shared" si="17"/>
        <v/>
      </c>
    </row>
    <row r="666" spans="8:8">
      <c r="H666" s="34" t="str">
        <f t="shared" si="17"/>
        <v/>
      </c>
    </row>
    <row r="667" spans="8:8">
      <c r="H667" s="34" t="str">
        <f t="shared" si="17"/>
        <v/>
      </c>
    </row>
    <row r="668" spans="8:8">
      <c r="H668" s="34" t="str">
        <f t="shared" si="17"/>
        <v/>
      </c>
    </row>
    <row r="669" spans="8:8">
      <c r="H669" s="34" t="str">
        <f t="shared" si="17"/>
        <v/>
      </c>
    </row>
    <row r="670" spans="8:8">
      <c r="H670" s="34" t="str">
        <f t="shared" si="17"/>
        <v/>
      </c>
    </row>
    <row r="671" spans="8:8">
      <c r="H671" s="34" t="str">
        <f t="shared" si="17"/>
        <v/>
      </c>
    </row>
    <row r="672" spans="8:8">
      <c r="H672" s="34" t="str">
        <f t="shared" si="17"/>
        <v/>
      </c>
    </row>
    <row r="673" spans="8:8">
      <c r="H673" s="34" t="str">
        <f t="shared" si="17"/>
        <v/>
      </c>
    </row>
    <row r="674" spans="8:8">
      <c r="H674" s="34" t="str">
        <f t="shared" si="17"/>
        <v/>
      </c>
    </row>
    <row r="675" spans="8:8">
      <c r="H675" s="34" t="str">
        <f t="shared" si="17"/>
        <v/>
      </c>
    </row>
    <row r="676" spans="8:8">
      <c r="H676" s="34" t="str">
        <f t="shared" si="17"/>
        <v/>
      </c>
    </row>
    <row r="677" spans="8:8">
      <c r="H677" s="34" t="str">
        <f t="shared" si="17"/>
        <v/>
      </c>
    </row>
    <row r="678" spans="8:8">
      <c r="H678" s="34" t="str">
        <f t="shared" si="17"/>
        <v/>
      </c>
    </row>
    <row r="679" spans="8:8">
      <c r="H679" s="34" t="str">
        <f t="shared" si="17"/>
        <v/>
      </c>
    </row>
    <row r="680" spans="8:8">
      <c r="H680" s="34" t="str">
        <f t="shared" si="17"/>
        <v/>
      </c>
    </row>
    <row r="681" spans="8:8">
      <c r="H681" s="34" t="str">
        <f t="shared" si="17"/>
        <v/>
      </c>
    </row>
    <row r="682" spans="8:8">
      <c r="H682" s="34" t="str">
        <f t="shared" si="17"/>
        <v/>
      </c>
    </row>
    <row r="683" spans="8:8">
      <c r="H683" s="34" t="str">
        <f t="shared" si="17"/>
        <v/>
      </c>
    </row>
    <row r="684" spans="8:8">
      <c r="H684" s="34" t="str">
        <f t="shared" si="17"/>
        <v/>
      </c>
    </row>
    <row r="685" spans="8:8">
      <c r="H685" s="34" t="str">
        <f t="shared" si="17"/>
        <v/>
      </c>
    </row>
    <row r="686" spans="8:8">
      <c r="H686" s="34" t="str">
        <f t="shared" si="17"/>
        <v/>
      </c>
    </row>
    <row r="687" spans="8:8">
      <c r="H687" s="34" t="str">
        <f t="shared" si="17"/>
        <v/>
      </c>
    </row>
    <row r="688" spans="8:8">
      <c r="H688" s="34" t="str">
        <f t="shared" si="17"/>
        <v/>
      </c>
    </row>
    <row r="689" spans="8:8">
      <c r="H689" s="34" t="str">
        <f t="shared" si="17"/>
        <v/>
      </c>
    </row>
    <row r="690" spans="8:8">
      <c r="H690" s="34" t="str">
        <f t="shared" si="17"/>
        <v/>
      </c>
    </row>
    <row r="691" spans="8:8">
      <c r="H691" s="34" t="str">
        <f t="shared" si="17"/>
        <v/>
      </c>
    </row>
    <row r="692" spans="8:8">
      <c r="H692" s="34" t="str">
        <f t="shared" si="17"/>
        <v/>
      </c>
    </row>
    <row r="693" spans="8:8">
      <c r="H693" s="34" t="str">
        <f t="shared" si="17"/>
        <v/>
      </c>
    </row>
    <row r="694" spans="8:8">
      <c r="H694" s="34" t="str">
        <f t="shared" si="17"/>
        <v/>
      </c>
    </row>
    <row r="695" spans="8:8">
      <c r="H695" s="34" t="str">
        <f t="shared" si="17"/>
        <v/>
      </c>
    </row>
    <row r="696" spans="8:8">
      <c r="H696" s="34" t="str">
        <f t="shared" si="17"/>
        <v/>
      </c>
    </row>
    <row r="697" spans="8:8">
      <c r="H697" s="34" t="str">
        <f t="shared" si="17"/>
        <v/>
      </c>
    </row>
    <row r="698" spans="8:8">
      <c r="H698" s="34" t="str">
        <f t="shared" si="17"/>
        <v/>
      </c>
    </row>
    <row r="699" spans="8:8">
      <c r="H699" s="34" t="str">
        <f t="shared" si="17"/>
        <v/>
      </c>
    </row>
    <row r="700" spans="8:8">
      <c r="H700" s="34" t="str">
        <f t="shared" si="17"/>
        <v/>
      </c>
    </row>
    <row r="701" spans="8:8">
      <c r="H701" s="34" t="str">
        <f t="shared" si="17"/>
        <v/>
      </c>
    </row>
    <row r="702" spans="8:8">
      <c r="H702" s="34" t="str">
        <f t="shared" si="17"/>
        <v/>
      </c>
    </row>
    <row r="703" spans="8:8">
      <c r="H703" s="34" t="str">
        <f t="shared" si="17"/>
        <v/>
      </c>
    </row>
    <row r="704" spans="8:8">
      <c r="H704" s="34" t="str">
        <f t="shared" si="17"/>
        <v/>
      </c>
    </row>
    <row r="705" spans="8:8">
      <c r="H705" s="34" t="str">
        <f t="shared" si="17"/>
        <v/>
      </c>
    </row>
    <row r="706" spans="8:8">
      <c r="H706" s="34" t="str">
        <f t="shared" si="17"/>
        <v/>
      </c>
    </row>
    <row r="707" spans="8:8">
      <c r="H707" s="34" t="str">
        <f t="shared" si="17"/>
        <v/>
      </c>
    </row>
    <row r="708" spans="8:8">
      <c r="H708" s="34" t="str">
        <f t="shared" ref="H708:H771" si="18">IF(A708="","",SUM(I708:DZ708))</f>
        <v/>
      </c>
    </row>
    <row r="709" spans="8:8">
      <c r="H709" s="34" t="str">
        <f t="shared" si="18"/>
        <v/>
      </c>
    </row>
    <row r="710" spans="8:8">
      <c r="H710" s="34" t="str">
        <f t="shared" si="18"/>
        <v/>
      </c>
    </row>
    <row r="711" spans="8:8">
      <c r="H711" s="34" t="str">
        <f t="shared" si="18"/>
        <v/>
      </c>
    </row>
    <row r="712" spans="8:8">
      <c r="H712" s="34" t="str">
        <f t="shared" si="18"/>
        <v/>
      </c>
    </row>
    <row r="713" spans="8:8">
      <c r="H713" s="34" t="str">
        <f t="shared" si="18"/>
        <v/>
      </c>
    </row>
    <row r="714" spans="8:8">
      <c r="H714" s="34" t="str">
        <f t="shared" si="18"/>
        <v/>
      </c>
    </row>
    <row r="715" spans="8:8">
      <c r="H715" s="34" t="str">
        <f t="shared" si="18"/>
        <v/>
      </c>
    </row>
    <row r="716" spans="8:8">
      <c r="H716" s="34" t="str">
        <f t="shared" si="18"/>
        <v/>
      </c>
    </row>
    <row r="717" spans="8:8">
      <c r="H717" s="34" t="str">
        <f t="shared" si="18"/>
        <v/>
      </c>
    </row>
    <row r="718" spans="8:8">
      <c r="H718" s="34" t="str">
        <f t="shared" si="18"/>
        <v/>
      </c>
    </row>
    <row r="719" spans="8:8">
      <c r="H719" s="34" t="str">
        <f t="shared" si="18"/>
        <v/>
      </c>
    </row>
    <row r="720" spans="8:8">
      <c r="H720" s="34" t="str">
        <f t="shared" si="18"/>
        <v/>
      </c>
    </row>
    <row r="721" spans="8:8">
      <c r="H721" s="34" t="str">
        <f t="shared" si="18"/>
        <v/>
      </c>
    </row>
    <row r="722" spans="8:8">
      <c r="H722" s="34" t="str">
        <f t="shared" si="18"/>
        <v/>
      </c>
    </row>
    <row r="723" spans="8:8">
      <c r="H723" s="34" t="str">
        <f t="shared" si="18"/>
        <v/>
      </c>
    </row>
    <row r="724" spans="8:8">
      <c r="H724" s="34" t="str">
        <f t="shared" si="18"/>
        <v/>
      </c>
    </row>
    <row r="725" spans="8:8">
      <c r="H725" s="34" t="str">
        <f t="shared" si="18"/>
        <v/>
      </c>
    </row>
    <row r="726" spans="8:8">
      <c r="H726" s="34" t="str">
        <f t="shared" si="18"/>
        <v/>
      </c>
    </row>
    <row r="727" spans="8:8">
      <c r="H727" s="34" t="str">
        <f t="shared" si="18"/>
        <v/>
      </c>
    </row>
    <row r="728" spans="8:8">
      <c r="H728" s="34" t="str">
        <f t="shared" si="18"/>
        <v/>
      </c>
    </row>
    <row r="729" spans="8:8">
      <c r="H729" s="34" t="str">
        <f t="shared" si="18"/>
        <v/>
      </c>
    </row>
    <row r="730" spans="8:8">
      <c r="H730" s="34" t="str">
        <f t="shared" si="18"/>
        <v/>
      </c>
    </row>
    <row r="731" spans="8:8">
      <c r="H731" s="34" t="str">
        <f t="shared" si="18"/>
        <v/>
      </c>
    </row>
    <row r="732" spans="8:8">
      <c r="H732" s="34" t="str">
        <f t="shared" si="18"/>
        <v/>
      </c>
    </row>
    <row r="733" spans="8:8">
      <c r="H733" s="34" t="str">
        <f t="shared" si="18"/>
        <v/>
      </c>
    </row>
    <row r="734" spans="8:8">
      <c r="H734" s="34" t="str">
        <f t="shared" si="18"/>
        <v/>
      </c>
    </row>
    <row r="735" spans="8:8">
      <c r="H735" s="34" t="str">
        <f t="shared" si="18"/>
        <v/>
      </c>
    </row>
    <row r="736" spans="8:8">
      <c r="H736" s="34" t="str">
        <f t="shared" si="18"/>
        <v/>
      </c>
    </row>
    <row r="737" spans="8:8">
      <c r="H737" s="34" t="str">
        <f t="shared" si="18"/>
        <v/>
      </c>
    </row>
    <row r="738" spans="8:8">
      <c r="H738" s="34" t="str">
        <f t="shared" si="18"/>
        <v/>
      </c>
    </row>
    <row r="739" spans="8:8">
      <c r="H739" s="34" t="str">
        <f t="shared" si="18"/>
        <v/>
      </c>
    </row>
    <row r="740" spans="8:8">
      <c r="H740" s="34" t="str">
        <f t="shared" si="18"/>
        <v/>
      </c>
    </row>
    <row r="741" spans="8:8">
      <c r="H741" s="34" t="str">
        <f t="shared" si="18"/>
        <v/>
      </c>
    </row>
    <row r="742" spans="8:8">
      <c r="H742" s="34" t="str">
        <f t="shared" si="18"/>
        <v/>
      </c>
    </row>
    <row r="743" spans="8:8">
      <c r="H743" s="34" t="str">
        <f t="shared" si="18"/>
        <v/>
      </c>
    </row>
    <row r="744" spans="8:8">
      <c r="H744" s="34" t="str">
        <f t="shared" si="18"/>
        <v/>
      </c>
    </row>
    <row r="745" spans="8:8">
      <c r="H745" s="34" t="str">
        <f t="shared" si="18"/>
        <v/>
      </c>
    </row>
    <row r="746" spans="8:8">
      <c r="H746" s="34" t="str">
        <f t="shared" si="18"/>
        <v/>
      </c>
    </row>
    <row r="747" spans="8:8">
      <c r="H747" s="34" t="str">
        <f t="shared" si="18"/>
        <v/>
      </c>
    </row>
    <row r="748" spans="8:8">
      <c r="H748" s="34" t="str">
        <f t="shared" si="18"/>
        <v/>
      </c>
    </row>
    <row r="749" spans="8:8">
      <c r="H749" s="34" t="str">
        <f t="shared" si="18"/>
        <v/>
      </c>
    </row>
    <row r="750" spans="8:8">
      <c r="H750" s="34" t="str">
        <f t="shared" si="18"/>
        <v/>
      </c>
    </row>
    <row r="751" spans="8:8">
      <c r="H751" s="34" t="str">
        <f t="shared" si="18"/>
        <v/>
      </c>
    </row>
    <row r="752" spans="8:8">
      <c r="H752" s="34" t="str">
        <f t="shared" si="18"/>
        <v/>
      </c>
    </row>
    <row r="753" spans="8:8">
      <c r="H753" s="34" t="str">
        <f t="shared" si="18"/>
        <v/>
      </c>
    </row>
    <row r="754" spans="8:8">
      <c r="H754" s="34" t="str">
        <f t="shared" si="18"/>
        <v/>
      </c>
    </row>
    <row r="755" spans="8:8">
      <c r="H755" s="34" t="str">
        <f t="shared" si="18"/>
        <v/>
      </c>
    </row>
    <row r="756" spans="8:8">
      <c r="H756" s="34" t="str">
        <f t="shared" si="18"/>
        <v/>
      </c>
    </row>
    <row r="757" spans="8:8">
      <c r="H757" s="34" t="str">
        <f t="shared" si="18"/>
        <v/>
      </c>
    </row>
    <row r="758" spans="8:8">
      <c r="H758" s="34" t="str">
        <f t="shared" si="18"/>
        <v/>
      </c>
    </row>
    <row r="759" spans="8:8">
      <c r="H759" s="34" t="str">
        <f t="shared" si="18"/>
        <v/>
      </c>
    </row>
    <row r="760" spans="8:8">
      <c r="H760" s="34" t="str">
        <f t="shared" si="18"/>
        <v/>
      </c>
    </row>
    <row r="761" spans="8:8">
      <c r="H761" s="34" t="str">
        <f t="shared" si="18"/>
        <v/>
      </c>
    </row>
    <row r="762" spans="8:8">
      <c r="H762" s="34" t="str">
        <f t="shared" si="18"/>
        <v/>
      </c>
    </row>
    <row r="763" spans="8:8">
      <c r="H763" s="34" t="str">
        <f t="shared" si="18"/>
        <v/>
      </c>
    </row>
    <row r="764" spans="8:8">
      <c r="H764" s="34" t="str">
        <f t="shared" si="18"/>
        <v/>
      </c>
    </row>
    <row r="765" spans="8:8">
      <c r="H765" s="34" t="str">
        <f t="shared" si="18"/>
        <v/>
      </c>
    </row>
    <row r="766" spans="8:8">
      <c r="H766" s="34" t="str">
        <f t="shared" si="18"/>
        <v/>
      </c>
    </row>
    <row r="767" spans="8:8">
      <c r="H767" s="34" t="str">
        <f t="shared" si="18"/>
        <v/>
      </c>
    </row>
    <row r="768" spans="8:8">
      <c r="H768" s="34" t="str">
        <f t="shared" si="18"/>
        <v/>
      </c>
    </row>
    <row r="769" spans="8:8">
      <c r="H769" s="34" t="str">
        <f t="shared" si="18"/>
        <v/>
      </c>
    </row>
    <row r="770" spans="8:8">
      <c r="H770" s="34" t="str">
        <f t="shared" si="18"/>
        <v/>
      </c>
    </row>
    <row r="771" spans="8:8">
      <c r="H771" s="34" t="str">
        <f t="shared" si="18"/>
        <v/>
      </c>
    </row>
    <row r="772" spans="8:8">
      <c r="H772" s="34" t="str">
        <f t="shared" ref="H772:H835" si="19">IF(A772="","",SUM(I772:DZ772))</f>
        <v/>
      </c>
    </row>
    <row r="773" spans="8:8">
      <c r="H773" s="34" t="str">
        <f t="shared" si="19"/>
        <v/>
      </c>
    </row>
    <row r="774" spans="8:8">
      <c r="H774" s="34" t="str">
        <f t="shared" si="19"/>
        <v/>
      </c>
    </row>
    <row r="775" spans="8:8">
      <c r="H775" s="34" t="str">
        <f t="shared" si="19"/>
        <v/>
      </c>
    </row>
    <row r="776" spans="8:8">
      <c r="H776" s="34" t="str">
        <f t="shared" si="19"/>
        <v/>
      </c>
    </row>
    <row r="777" spans="8:8">
      <c r="H777" s="34" t="str">
        <f t="shared" si="19"/>
        <v/>
      </c>
    </row>
    <row r="778" spans="8:8">
      <c r="H778" s="34" t="str">
        <f t="shared" si="19"/>
        <v/>
      </c>
    </row>
    <row r="779" spans="8:8">
      <c r="H779" s="34" t="str">
        <f t="shared" si="19"/>
        <v/>
      </c>
    </row>
    <row r="780" spans="8:8">
      <c r="H780" s="34" t="str">
        <f t="shared" si="19"/>
        <v/>
      </c>
    </row>
    <row r="781" spans="8:8">
      <c r="H781" s="34" t="str">
        <f t="shared" si="19"/>
        <v/>
      </c>
    </row>
    <row r="782" spans="8:8">
      <c r="H782" s="34" t="str">
        <f t="shared" si="19"/>
        <v/>
      </c>
    </row>
    <row r="783" spans="8:8">
      <c r="H783" s="34" t="str">
        <f t="shared" si="19"/>
        <v/>
      </c>
    </row>
    <row r="784" spans="8:8">
      <c r="H784" s="34" t="str">
        <f t="shared" si="19"/>
        <v/>
      </c>
    </row>
    <row r="785" spans="8:8">
      <c r="H785" s="34" t="str">
        <f t="shared" si="19"/>
        <v/>
      </c>
    </row>
    <row r="786" spans="8:8">
      <c r="H786" s="34" t="str">
        <f t="shared" si="19"/>
        <v/>
      </c>
    </row>
    <row r="787" spans="8:8">
      <c r="H787" s="34" t="str">
        <f t="shared" si="19"/>
        <v/>
      </c>
    </row>
    <row r="788" spans="8:8">
      <c r="H788" s="34" t="str">
        <f t="shared" si="19"/>
        <v/>
      </c>
    </row>
    <row r="789" spans="8:8">
      <c r="H789" s="34" t="str">
        <f t="shared" si="19"/>
        <v/>
      </c>
    </row>
    <row r="790" spans="8:8">
      <c r="H790" s="34" t="str">
        <f t="shared" si="19"/>
        <v/>
      </c>
    </row>
    <row r="791" spans="8:8">
      <c r="H791" s="34" t="str">
        <f t="shared" si="19"/>
        <v/>
      </c>
    </row>
    <row r="792" spans="8:8">
      <c r="H792" s="34" t="str">
        <f t="shared" si="19"/>
        <v/>
      </c>
    </row>
    <row r="793" spans="8:8">
      <c r="H793" s="34" t="str">
        <f t="shared" si="19"/>
        <v/>
      </c>
    </row>
    <row r="794" spans="8:8">
      <c r="H794" s="34" t="str">
        <f t="shared" si="19"/>
        <v/>
      </c>
    </row>
    <row r="795" spans="8:8">
      <c r="H795" s="34" t="str">
        <f t="shared" si="19"/>
        <v/>
      </c>
    </row>
    <row r="796" spans="8:8">
      <c r="H796" s="34" t="str">
        <f t="shared" si="19"/>
        <v/>
      </c>
    </row>
    <row r="797" spans="8:8">
      <c r="H797" s="34" t="str">
        <f t="shared" si="19"/>
        <v/>
      </c>
    </row>
    <row r="798" spans="8:8">
      <c r="H798" s="34" t="str">
        <f t="shared" si="19"/>
        <v/>
      </c>
    </row>
    <row r="799" spans="8:8">
      <c r="H799" s="34" t="str">
        <f t="shared" si="19"/>
        <v/>
      </c>
    </row>
    <row r="800" spans="8:8">
      <c r="H800" s="34" t="str">
        <f t="shared" si="19"/>
        <v/>
      </c>
    </row>
    <row r="801" spans="8:8">
      <c r="H801" s="34" t="str">
        <f t="shared" si="19"/>
        <v/>
      </c>
    </row>
    <row r="802" spans="8:8">
      <c r="H802" s="34" t="str">
        <f t="shared" si="19"/>
        <v/>
      </c>
    </row>
    <row r="803" spans="8:8">
      <c r="H803" s="34" t="str">
        <f t="shared" si="19"/>
        <v/>
      </c>
    </row>
    <row r="804" spans="8:8">
      <c r="H804" s="34" t="str">
        <f t="shared" si="19"/>
        <v/>
      </c>
    </row>
    <row r="805" spans="8:8">
      <c r="H805" s="34" t="str">
        <f t="shared" si="19"/>
        <v/>
      </c>
    </row>
    <row r="806" spans="8:8">
      <c r="H806" s="34" t="str">
        <f t="shared" si="19"/>
        <v/>
      </c>
    </row>
    <row r="807" spans="8:8">
      <c r="H807" s="34" t="str">
        <f t="shared" si="19"/>
        <v/>
      </c>
    </row>
    <row r="808" spans="8:8">
      <c r="H808" s="34" t="str">
        <f t="shared" si="19"/>
        <v/>
      </c>
    </row>
    <row r="809" spans="8:8">
      <c r="H809" s="34" t="str">
        <f t="shared" si="19"/>
        <v/>
      </c>
    </row>
    <row r="810" spans="8:8">
      <c r="H810" s="34" t="str">
        <f t="shared" si="19"/>
        <v/>
      </c>
    </row>
    <row r="811" spans="8:8">
      <c r="H811" s="34" t="str">
        <f t="shared" si="19"/>
        <v/>
      </c>
    </row>
    <row r="812" spans="8:8">
      <c r="H812" s="34" t="str">
        <f t="shared" si="19"/>
        <v/>
      </c>
    </row>
    <row r="813" spans="8:8">
      <c r="H813" s="34" t="str">
        <f t="shared" si="19"/>
        <v/>
      </c>
    </row>
    <row r="814" spans="8:8">
      <c r="H814" s="34" t="str">
        <f t="shared" si="19"/>
        <v/>
      </c>
    </row>
    <row r="815" spans="8:8">
      <c r="H815" s="34" t="str">
        <f t="shared" si="19"/>
        <v/>
      </c>
    </row>
    <row r="816" spans="8:8">
      <c r="H816" s="34" t="str">
        <f t="shared" si="19"/>
        <v/>
      </c>
    </row>
    <row r="817" spans="8:8">
      <c r="H817" s="34" t="str">
        <f t="shared" si="19"/>
        <v/>
      </c>
    </row>
    <row r="818" spans="8:8">
      <c r="H818" s="34" t="str">
        <f t="shared" si="19"/>
        <v/>
      </c>
    </row>
    <row r="819" spans="8:8">
      <c r="H819" s="34" t="str">
        <f t="shared" si="19"/>
        <v/>
      </c>
    </row>
    <row r="820" spans="8:8">
      <c r="H820" s="34" t="str">
        <f t="shared" si="19"/>
        <v/>
      </c>
    </row>
    <row r="821" spans="8:8">
      <c r="H821" s="34" t="str">
        <f t="shared" si="19"/>
        <v/>
      </c>
    </row>
    <row r="822" spans="8:8">
      <c r="H822" s="34" t="str">
        <f t="shared" si="19"/>
        <v/>
      </c>
    </row>
    <row r="823" spans="8:8">
      <c r="H823" s="34" t="str">
        <f t="shared" si="19"/>
        <v/>
      </c>
    </row>
    <row r="824" spans="8:8">
      <c r="H824" s="34" t="str">
        <f t="shared" si="19"/>
        <v/>
      </c>
    </row>
    <row r="825" spans="8:8">
      <c r="H825" s="34" t="str">
        <f t="shared" si="19"/>
        <v/>
      </c>
    </row>
    <row r="826" spans="8:8">
      <c r="H826" s="34" t="str">
        <f t="shared" si="19"/>
        <v/>
      </c>
    </row>
    <row r="827" spans="8:8">
      <c r="H827" s="34" t="str">
        <f t="shared" si="19"/>
        <v/>
      </c>
    </row>
    <row r="828" spans="8:8">
      <c r="H828" s="34" t="str">
        <f t="shared" si="19"/>
        <v/>
      </c>
    </row>
    <row r="829" spans="8:8">
      <c r="H829" s="34" t="str">
        <f t="shared" si="19"/>
        <v/>
      </c>
    </row>
    <row r="830" spans="8:8">
      <c r="H830" s="34" t="str">
        <f t="shared" si="19"/>
        <v/>
      </c>
    </row>
    <row r="831" spans="8:8">
      <c r="H831" s="34" t="str">
        <f t="shared" si="19"/>
        <v/>
      </c>
    </row>
    <row r="832" spans="8:8">
      <c r="H832" s="34" t="str">
        <f t="shared" si="19"/>
        <v/>
      </c>
    </row>
    <row r="833" spans="8:8">
      <c r="H833" s="34" t="str">
        <f t="shared" si="19"/>
        <v/>
      </c>
    </row>
    <row r="834" spans="8:8">
      <c r="H834" s="34" t="str">
        <f t="shared" si="19"/>
        <v/>
      </c>
    </row>
    <row r="835" spans="8:8">
      <c r="H835" s="34" t="str">
        <f t="shared" si="19"/>
        <v/>
      </c>
    </row>
    <row r="836" spans="8:8">
      <c r="H836" s="34" t="str">
        <f t="shared" ref="H836:H899" si="20">IF(A836="","",SUM(I836:DZ836))</f>
        <v/>
      </c>
    </row>
    <row r="837" spans="8:8">
      <c r="H837" s="34" t="str">
        <f t="shared" si="20"/>
        <v/>
      </c>
    </row>
    <row r="838" spans="8:8">
      <c r="H838" s="34" t="str">
        <f t="shared" si="20"/>
        <v/>
      </c>
    </row>
    <row r="839" spans="8:8">
      <c r="H839" s="34" t="str">
        <f t="shared" si="20"/>
        <v/>
      </c>
    </row>
    <row r="840" spans="8:8">
      <c r="H840" s="34" t="str">
        <f t="shared" si="20"/>
        <v/>
      </c>
    </row>
    <row r="841" spans="8:8">
      <c r="H841" s="34" t="str">
        <f t="shared" si="20"/>
        <v/>
      </c>
    </row>
    <row r="842" spans="8:8">
      <c r="H842" s="34" t="str">
        <f t="shared" si="20"/>
        <v/>
      </c>
    </row>
    <row r="843" spans="8:8">
      <c r="H843" s="34" t="str">
        <f t="shared" si="20"/>
        <v/>
      </c>
    </row>
    <row r="844" spans="8:8">
      <c r="H844" s="34" t="str">
        <f t="shared" si="20"/>
        <v/>
      </c>
    </row>
    <row r="845" spans="8:8">
      <c r="H845" s="34" t="str">
        <f t="shared" si="20"/>
        <v/>
      </c>
    </row>
    <row r="846" spans="8:8">
      <c r="H846" s="34" t="str">
        <f t="shared" si="20"/>
        <v/>
      </c>
    </row>
    <row r="847" spans="8:8">
      <c r="H847" s="34" t="str">
        <f t="shared" si="20"/>
        <v/>
      </c>
    </row>
    <row r="848" spans="8:8">
      <c r="H848" s="34" t="str">
        <f t="shared" si="20"/>
        <v/>
      </c>
    </row>
    <row r="849" spans="8:8">
      <c r="H849" s="34" t="str">
        <f t="shared" si="20"/>
        <v/>
      </c>
    </row>
    <row r="850" spans="8:8">
      <c r="H850" s="34" t="str">
        <f t="shared" si="20"/>
        <v/>
      </c>
    </row>
    <row r="851" spans="8:8">
      <c r="H851" s="34" t="str">
        <f t="shared" si="20"/>
        <v/>
      </c>
    </row>
    <row r="852" spans="8:8">
      <c r="H852" s="34" t="str">
        <f t="shared" si="20"/>
        <v/>
      </c>
    </row>
    <row r="853" spans="8:8">
      <c r="H853" s="34" t="str">
        <f t="shared" si="20"/>
        <v/>
      </c>
    </row>
    <row r="854" spans="8:8">
      <c r="H854" s="34" t="str">
        <f t="shared" si="20"/>
        <v/>
      </c>
    </row>
    <row r="855" spans="8:8">
      <c r="H855" s="34" t="str">
        <f t="shared" si="20"/>
        <v/>
      </c>
    </row>
    <row r="856" spans="8:8">
      <c r="H856" s="34" t="str">
        <f t="shared" si="20"/>
        <v/>
      </c>
    </row>
    <row r="857" spans="8:8">
      <c r="H857" s="34" t="str">
        <f t="shared" si="20"/>
        <v/>
      </c>
    </row>
    <row r="858" spans="8:8">
      <c r="H858" s="34" t="str">
        <f t="shared" si="20"/>
        <v/>
      </c>
    </row>
    <row r="859" spans="8:8">
      <c r="H859" s="34" t="str">
        <f t="shared" si="20"/>
        <v/>
      </c>
    </row>
    <row r="860" spans="8:8">
      <c r="H860" s="34" t="str">
        <f t="shared" si="20"/>
        <v/>
      </c>
    </row>
    <row r="861" spans="8:8">
      <c r="H861" s="34" t="str">
        <f t="shared" si="20"/>
        <v/>
      </c>
    </row>
    <row r="862" spans="8:8">
      <c r="H862" s="34" t="str">
        <f t="shared" si="20"/>
        <v/>
      </c>
    </row>
    <row r="863" spans="8:8">
      <c r="H863" s="34" t="str">
        <f t="shared" si="20"/>
        <v/>
      </c>
    </row>
    <row r="864" spans="8:8">
      <c r="H864" s="34" t="str">
        <f t="shared" si="20"/>
        <v/>
      </c>
    </row>
    <row r="865" spans="8:8">
      <c r="H865" s="34" t="str">
        <f t="shared" si="20"/>
        <v/>
      </c>
    </row>
    <row r="866" spans="8:8">
      <c r="H866" s="34" t="str">
        <f t="shared" si="20"/>
        <v/>
      </c>
    </row>
    <row r="867" spans="8:8">
      <c r="H867" s="34" t="str">
        <f t="shared" si="20"/>
        <v/>
      </c>
    </row>
    <row r="868" spans="8:8">
      <c r="H868" s="34" t="str">
        <f t="shared" si="20"/>
        <v/>
      </c>
    </row>
    <row r="869" spans="8:8">
      <c r="H869" s="34" t="str">
        <f t="shared" si="20"/>
        <v/>
      </c>
    </row>
    <row r="870" spans="8:8">
      <c r="H870" s="34" t="str">
        <f t="shared" si="20"/>
        <v/>
      </c>
    </row>
    <row r="871" spans="8:8">
      <c r="H871" s="34" t="str">
        <f t="shared" si="20"/>
        <v/>
      </c>
    </row>
    <row r="872" spans="8:8">
      <c r="H872" s="34" t="str">
        <f t="shared" si="20"/>
        <v/>
      </c>
    </row>
    <row r="873" spans="8:8">
      <c r="H873" s="34" t="str">
        <f t="shared" si="20"/>
        <v/>
      </c>
    </row>
    <row r="874" spans="8:8">
      <c r="H874" s="34" t="str">
        <f t="shared" si="20"/>
        <v/>
      </c>
    </row>
    <row r="875" spans="8:8">
      <c r="H875" s="34" t="str">
        <f t="shared" si="20"/>
        <v/>
      </c>
    </row>
    <row r="876" spans="8:8">
      <c r="H876" s="34" t="str">
        <f t="shared" si="20"/>
        <v/>
      </c>
    </row>
    <row r="877" spans="8:8">
      <c r="H877" s="34" t="str">
        <f t="shared" si="20"/>
        <v/>
      </c>
    </row>
    <row r="878" spans="8:8">
      <c r="H878" s="34" t="str">
        <f t="shared" si="20"/>
        <v/>
      </c>
    </row>
    <row r="879" spans="8:8">
      <c r="H879" s="34" t="str">
        <f t="shared" si="20"/>
        <v/>
      </c>
    </row>
    <row r="880" spans="8:8">
      <c r="H880" s="34" t="str">
        <f t="shared" si="20"/>
        <v/>
      </c>
    </row>
    <row r="881" spans="8:8">
      <c r="H881" s="34" t="str">
        <f t="shared" si="20"/>
        <v/>
      </c>
    </row>
    <row r="882" spans="8:8">
      <c r="H882" s="34" t="str">
        <f t="shared" si="20"/>
        <v/>
      </c>
    </row>
    <row r="883" spans="8:8">
      <c r="H883" s="34" t="str">
        <f t="shared" si="20"/>
        <v/>
      </c>
    </row>
    <row r="884" spans="8:8">
      <c r="H884" s="34" t="str">
        <f t="shared" si="20"/>
        <v/>
      </c>
    </row>
    <row r="885" spans="8:8">
      <c r="H885" s="34" t="str">
        <f t="shared" si="20"/>
        <v/>
      </c>
    </row>
    <row r="886" spans="8:8">
      <c r="H886" s="34" t="str">
        <f t="shared" si="20"/>
        <v/>
      </c>
    </row>
    <row r="887" spans="8:8">
      <c r="H887" s="34" t="str">
        <f t="shared" si="20"/>
        <v/>
      </c>
    </row>
    <row r="888" spans="8:8">
      <c r="H888" s="34" t="str">
        <f t="shared" si="20"/>
        <v/>
      </c>
    </row>
    <row r="889" spans="8:8">
      <c r="H889" s="34" t="str">
        <f t="shared" si="20"/>
        <v/>
      </c>
    </row>
    <row r="890" spans="8:8">
      <c r="H890" s="34" t="str">
        <f t="shared" si="20"/>
        <v/>
      </c>
    </row>
    <row r="891" spans="8:8">
      <c r="H891" s="34" t="str">
        <f t="shared" si="20"/>
        <v/>
      </c>
    </row>
    <row r="892" spans="8:8">
      <c r="H892" s="34" t="str">
        <f t="shared" si="20"/>
        <v/>
      </c>
    </row>
    <row r="893" spans="8:8">
      <c r="H893" s="34" t="str">
        <f t="shared" si="20"/>
        <v/>
      </c>
    </row>
    <row r="894" spans="8:8">
      <c r="H894" s="34" t="str">
        <f t="shared" si="20"/>
        <v/>
      </c>
    </row>
    <row r="895" spans="8:8">
      <c r="H895" s="34" t="str">
        <f t="shared" si="20"/>
        <v/>
      </c>
    </row>
    <row r="896" spans="8:8">
      <c r="H896" s="34" t="str">
        <f t="shared" si="20"/>
        <v/>
      </c>
    </row>
    <row r="897" spans="8:8">
      <c r="H897" s="34" t="str">
        <f t="shared" si="20"/>
        <v/>
      </c>
    </row>
    <row r="898" spans="8:8">
      <c r="H898" s="34" t="str">
        <f t="shared" si="20"/>
        <v/>
      </c>
    </row>
    <row r="899" spans="8:8">
      <c r="H899" s="34" t="str">
        <f t="shared" si="20"/>
        <v/>
      </c>
    </row>
    <row r="900" spans="8:8">
      <c r="H900" s="34" t="str">
        <f t="shared" ref="H900:H963" si="21">IF(A900="","",SUM(I900:DZ900))</f>
        <v/>
      </c>
    </row>
    <row r="901" spans="8:8">
      <c r="H901" s="34" t="str">
        <f t="shared" si="21"/>
        <v/>
      </c>
    </row>
    <row r="902" spans="8:8">
      <c r="H902" s="34" t="str">
        <f t="shared" si="21"/>
        <v/>
      </c>
    </row>
    <row r="903" spans="8:8">
      <c r="H903" s="34" t="str">
        <f t="shared" si="21"/>
        <v/>
      </c>
    </row>
    <row r="904" spans="8:8">
      <c r="H904" s="34" t="str">
        <f t="shared" si="21"/>
        <v/>
      </c>
    </row>
    <row r="905" spans="8:8">
      <c r="H905" s="34" t="str">
        <f t="shared" si="21"/>
        <v/>
      </c>
    </row>
    <row r="906" spans="8:8">
      <c r="H906" s="34" t="str">
        <f t="shared" si="21"/>
        <v/>
      </c>
    </row>
    <row r="907" spans="8:8">
      <c r="H907" s="34" t="str">
        <f t="shared" si="21"/>
        <v/>
      </c>
    </row>
    <row r="908" spans="8:8">
      <c r="H908" s="34" t="str">
        <f t="shared" si="21"/>
        <v/>
      </c>
    </row>
    <row r="909" spans="8:8">
      <c r="H909" s="34" t="str">
        <f t="shared" si="21"/>
        <v/>
      </c>
    </row>
    <row r="910" spans="8:8">
      <c r="H910" s="34" t="str">
        <f t="shared" si="21"/>
        <v/>
      </c>
    </row>
    <row r="911" spans="8:8">
      <c r="H911" s="34" t="str">
        <f t="shared" si="21"/>
        <v/>
      </c>
    </row>
    <row r="912" spans="8:8">
      <c r="H912" s="34" t="str">
        <f t="shared" si="21"/>
        <v/>
      </c>
    </row>
    <row r="913" spans="8:8">
      <c r="H913" s="34" t="str">
        <f t="shared" si="21"/>
        <v/>
      </c>
    </row>
    <row r="914" spans="8:8">
      <c r="H914" s="34" t="str">
        <f t="shared" si="21"/>
        <v/>
      </c>
    </row>
    <row r="915" spans="8:8">
      <c r="H915" s="34" t="str">
        <f t="shared" si="21"/>
        <v/>
      </c>
    </row>
    <row r="916" spans="8:8">
      <c r="H916" s="34" t="str">
        <f t="shared" si="21"/>
        <v/>
      </c>
    </row>
    <row r="917" spans="8:8">
      <c r="H917" s="34" t="str">
        <f t="shared" si="21"/>
        <v/>
      </c>
    </row>
    <row r="918" spans="8:8">
      <c r="H918" s="34" t="str">
        <f t="shared" si="21"/>
        <v/>
      </c>
    </row>
    <row r="919" spans="8:8">
      <c r="H919" s="34" t="str">
        <f t="shared" si="21"/>
        <v/>
      </c>
    </row>
    <row r="920" spans="8:8">
      <c r="H920" s="34" t="str">
        <f t="shared" si="21"/>
        <v/>
      </c>
    </row>
    <row r="921" spans="8:8">
      <c r="H921" s="34" t="str">
        <f t="shared" si="21"/>
        <v/>
      </c>
    </row>
    <row r="922" spans="8:8">
      <c r="H922" s="34" t="str">
        <f t="shared" si="21"/>
        <v/>
      </c>
    </row>
    <row r="923" spans="8:8">
      <c r="H923" s="34" t="str">
        <f t="shared" si="21"/>
        <v/>
      </c>
    </row>
    <row r="924" spans="8:8">
      <c r="H924" s="34" t="str">
        <f t="shared" si="21"/>
        <v/>
      </c>
    </row>
    <row r="925" spans="8:8">
      <c r="H925" s="34" t="str">
        <f t="shared" si="21"/>
        <v/>
      </c>
    </row>
    <row r="926" spans="8:8">
      <c r="H926" s="34" t="str">
        <f t="shared" si="21"/>
        <v/>
      </c>
    </row>
    <row r="927" spans="8:8">
      <c r="H927" s="34" t="str">
        <f t="shared" si="21"/>
        <v/>
      </c>
    </row>
    <row r="928" spans="8:8">
      <c r="H928" s="34" t="str">
        <f t="shared" si="21"/>
        <v/>
      </c>
    </row>
    <row r="929" spans="8:8">
      <c r="H929" s="34" t="str">
        <f t="shared" si="21"/>
        <v/>
      </c>
    </row>
    <row r="930" spans="8:8">
      <c r="H930" s="34" t="str">
        <f t="shared" si="21"/>
        <v/>
      </c>
    </row>
    <row r="931" spans="8:8">
      <c r="H931" s="34" t="str">
        <f t="shared" si="21"/>
        <v/>
      </c>
    </row>
    <row r="932" spans="8:8">
      <c r="H932" s="34" t="str">
        <f t="shared" si="21"/>
        <v/>
      </c>
    </row>
    <row r="933" spans="8:8">
      <c r="H933" s="34" t="str">
        <f t="shared" si="21"/>
        <v/>
      </c>
    </row>
    <row r="934" spans="8:8">
      <c r="H934" s="34" t="str">
        <f t="shared" si="21"/>
        <v/>
      </c>
    </row>
    <row r="935" spans="8:8">
      <c r="H935" s="34" t="str">
        <f t="shared" si="21"/>
        <v/>
      </c>
    </row>
    <row r="936" spans="8:8">
      <c r="H936" s="34" t="str">
        <f t="shared" si="21"/>
        <v/>
      </c>
    </row>
    <row r="937" spans="8:8">
      <c r="H937" s="34" t="str">
        <f t="shared" si="21"/>
        <v/>
      </c>
    </row>
    <row r="938" spans="8:8">
      <c r="H938" s="34" t="str">
        <f t="shared" si="21"/>
        <v/>
      </c>
    </row>
    <row r="939" spans="8:8">
      <c r="H939" s="34" t="str">
        <f t="shared" si="21"/>
        <v/>
      </c>
    </row>
    <row r="940" spans="8:8">
      <c r="H940" s="34" t="str">
        <f t="shared" si="21"/>
        <v/>
      </c>
    </row>
    <row r="941" spans="8:8">
      <c r="H941" s="34" t="str">
        <f t="shared" si="21"/>
        <v/>
      </c>
    </row>
    <row r="942" spans="8:8">
      <c r="H942" s="34" t="str">
        <f t="shared" si="21"/>
        <v/>
      </c>
    </row>
    <row r="943" spans="8:8">
      <c r="H943" s="34" t="str">
        <f t="shared" si="21"/>
        <v/>
      </c>
    </row>
    <row r="944" spans="8:8">
      <c r="H944" s="34" t="str">
        <f t="shared" si="21"/>
        <v/>
      </c>
    </row>
    <row r="945" spans="8:8">
      <c r="H945" s="34" t="str">
        <f t="shared" si="21"/>
        <v/>
      </c>
    </row>
    <row r="946" spans="8:8">
      <c r="H946" s="34" t="str">
        <f t="shared" si="21"/>
        <v/>
      </c>
    </row>
    <row r="947" spans="8:8">
      <c r="H947" s="34" t="str">
        <f t="shared" si="21"/>
        <v/>
      </c>
    </row>
    <row r="948" spans="8:8">
      <c r="H948" s="34" t="str">
        <f t="shared" si="21"/>
        <v/>
      </c>
    </row>
    <row r="949" spans="8:8">
      <c r="H949" s="34" t="str">
        <f t="shared" si="21"/>
        <v/>
      </c>
    </row>
    <row r="950" spans="8:8">
      <c r="H950" s="34" t="str">
        <f t="shared" si="21"/>
        <v/>
      </c>
    </row>
    <row r="951" spans="8:8">
      <c r="H951" s="34" t="str">
        <f t="shared" si="21"/>
        <v/>
      </c>
    </row>
    <row r="952" spans="8:8">
      <c r="H952" s="34" t="str">
        <f t="shared" si="21"/>
        <v/>
      </c>
    </row>
    <row r="953" spans="8:8">
      <c r="H953" s="34" t="str">
        <f t="shared" si="21"/>
        <v/>
      </c>
    </row>
    <row r="954" spans="8:8">
      <c r="H954" s="34" t="str">
        <f t="shared" si="21"/>
        <v/>
      </c>
    </row>
    <row r="955" spans="8:8">
      <c r="H955" s="34" t="str">
        <f t="shared" si="21"/>
        <v/>
      </c>
    </row>
    <row r="956" spans="8:8">
      <c r="H956" s="34" t="str">
        <f t="shared" si="21"/>
        <v/>
      </c>
    </row>
    <row r="957" spans="8:8">
      <c r="H957" s="34" t="str">
        <f t="shared" si="21"/>
        <v/>
      </c>
    </row>
    <row r="958" spans="8:8">
      <c r="H958" s="34" t="str">
        <f t="shared" si="21"/>
        <v/>
      </c>
    </row>
    <row r="959" spans="8:8">
      <c r="H959" s="34" t="str">
        <f t="shared" si="21"/>
        <v/>
      </c>
    </row>
    <row r="960" spans="8:8">
      <c r="H960" s="34" t="str">
        <f t="shared" si="21"/>
        <v/>
      </c>
    </row>
    <row r="961" spans="8:8">
      <c r="H961" s="34" t="str">
        <f t="shared" si="21"/>
        <v/>
      </c>
    </row>
    <row r="962" spans="8:8">
      <c r="H962" s="34" t="str">
        <f t="shared" si="21"/>
        <v/>
      </c>
    </row>
    <row r="963" spans="8:8">
      <c r="H963" s="34" t="str">
        <f t="shared" si="21"/>
        <v/>
      </c>
    </row>
    <row r="964" spans="8:8">
      <c r="H964" s="34" t="str">
        <f t="shared" ref="H964:H998" si="22">IF(A964="","",SUM(I964:DZ964))</f>
        <v/>
      </c>
    </row>
    <row r="965" spans="8:8">
      <c r="H965" s="34" t="str">
        <f t="shared" si="22"/>
        <v/>
      </c>
    </row>
    <row r="966" spans="8:8">
      <c r="H966" s="34" t="str">
        <f t="shared" si="22"/>
        <v/>
      </c>
    </row>
    <row r="967" spans="8:8">
      <c r="H967" s="34" t="str">
        <f t="shared" si="22"/>
        <v/>
      </c>
    </row>
    <row r="968" spans="8:8">
      <c r="H968" s="34" t="str">
        <f t="shared" si="22"/>
        <v/>
      </c>
    </row>
    <row r="969" spans="8:8">
      <c r="H969" s="34" t="str">
        <f t="shared" si="22"/>
        <v/>
      </c>
    </row>
    <row r="970" spans="8:8">
      <c r="H970" s="34" t="str">
        <f t="shared" si="22"/>
        <v/>
      </c>
    </row>
    <row r="971" spans="8:8">
      <c r="H971" s="34" t="str">
        <f t="shared" si="22"/>
        <v/>
      </c>
    </row>
    <row r="972" spans="8:8">
      <c r="H972" s="34" t="str">
        <f t="shared" si="22"/>
        <v/>
      </c>
    </row>
    <row r="973" spans="8:8">
      <c r="H973" s="34" t="str">
        <f t="shared" si="22"/>
        <v/>
      </c>
    </row>
    <row r="974" spans="8:8">
      <c r="H974" s="34" t="str">
        <f t="shared" si="22"/>
        <v/>
      </c>
    </row>
    <row r="975" spans="8:8">
      <c r="H975" s="34" t="str">
        <f t="shared" si="22"/>
        <v/>
      </c>
    </row>
    <row r="976" spans="8:8">
      <c r="H976" s="34" t="str">
        <f t="shared" si="22"/>
        <v/>
      </c>
    </row>
    <row r="977" spans="8:8">
      <c r="H977" s="34" t="str">
        <f t="shared" si="22"/>
        <v/>
      </c>
    </row>
    <row r="978" spans="8:8">
      <c r="H978" s="34" t="str">
        <f t="shared" si="22"/>
        <v/>
      </c>
    </row>
    <row r="979" spans="8:8">
      <c r="H979" s="34" t="str">
        <f t="shared" si="22"/>
        <v/>
      </c>
    </row>
    <row r="980" spans="8:8">
      <c r="H980" s="34" t="str">
        <f t="shared" si="22"/>
        <v/>
      </c>
    </row>
    <row r="981" spans="8:8">
      <c r="H981" s="34" t="str">
        <f t="shared" si="22"/>
        <v/>
      </c>
    </row>
    <row r="982" spans="8:8">
      <c r="H982" s="34" t="str">
        <f t="shared" si="22"/>
        <v/>
      </c>
    </row>
    <row r="983" spans="8:8">
      <c r="H983" s="34" t="str">
        <f t="shared" si="22"/>
        <v/>
      </c>
    </row>
    <row r="984" spans="8:8">
      <c r="H984" s="34" t="str">
        <f t="shared" si="22"/>
        <v/>
      </c>
    </row>
    <row r="985" spans="8:8">
      <c r="H985" s="34" t="str">
        <f t="shared" si="22"/>
        <v/>
      </c>
    </row>
    <row r="986" spans="8:8">
      <c r="H986" s="34" t="str">
        <f t="shared" si="22"/>
        <v/>
      </c>
    </row>
    <row r="987" spans="8:8">
      <c r="H987" s="34" t="str">
        <f t="shared" si="22"/>
        <v/>
      </c>
    </row>
    <row r="988" spans="8:8">
      <c r="H988" s="34" t="str">
        <f t="shared" si="22"/>
        <v/>
      </c>
    </row>
    <row r="989" spans="8:8">
      <c r="H989" s="34" t="str">
        <f t="shared" si="22"/>
        <v/>
      </c>
    </row>
    <row r="990" spans="8:8">
      <c r="H990" s="34" t="str">
        <f t="shared" si="22"/>
        <v/>
      </c>
    </row>
    <row r="991" spans="8:8">
      <c r="H991" s="34" t="str">
        <f t="shared" si="22"/>
        <v/>
      </c>
    </row>
    <row r="992" spans="8:8">
      <c r="H992" s="34" t="str">
        <f t="shared" si="22"/>
        <v/>
      </c>
    </row>
    <row r="993" spans="8:8">
      <c r="H993" s="34" t="str">
        <f t="shared" si="22"/>
        <v/>
      </c>
    </row>
    <row r="994" spans="8:8">
      <c r="H994" s="34" t="str">
        <f t="shared" si="22"/>
        <v/>
      </c>
    </row>
    <row r="995" spans="8:8">
      <c r="H995" s="34" t="str">
        <f t="shared" si="22"/>
        <v/>
      </c>
    </row>
    <row r="996" spans="8:8">
      <c r="H996" s="34" t="str">
        <f t="shared" si="22"/>
        <v/>
      </c>
    </row>
    <row r="997" spans="8:8">
      <c r="H997" s="34" t="str">
        <f t="shared" si="22"/>
        <v/>
      </c>
    </row>
    <row r="998" spans="8:8">
      <c r="H998" s="34" t="str">
        <f t="shared" si="22"/>
        <v/>
      </c>
    </row>
  </sheetData>
  <hyperlinks>
    <hyperlink ref="A1" location="CF!A41" display="Финансовые платежи (Fin)" xr:uid="{3B3D9EF0-26DA-48DF-A12B-DBB1211B26BF}"/>
  </hyperlinks>
  <pageMargins left="0.75" right="0.75" top="1" bottom="1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8DD2E-0E32-4997-B406-A98F30E8C673}">
  <dimension ref="A1:DZ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3" width="48.5703125" style="32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0" s="28" customFormat="1" ht="15">
      <c r="A1" s="74" t="s">
        <v>32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0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0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0</v>
      </c>
      <c r="I3" s="31">
        <f t="shared" si="4"/>
        <v>0</v>
      </c>
      <c r="J3" s="31">
        <f t="shared" si="4"/>
        <v>0</v>
      </c>
      <c r="K3" s="31">
        <f t="shared" si="4"/>
        <v>0</v>
      </c>
      <c r="L3" s="31">
        <f t="shared" si="4"/>
        <v>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0" s="33" customFormat="1">
      <c r="H4" s="34" t="str">
        <f t="shared" ref="H4:H67" si="6">IF(A4="","",SUM(I4:DZ4))</f>
        <v/>
      </c>
    </row>
    <row r="5" spans="1:130" s="33" customFormat="1">
      <c r="H5" s="34" t="str">
        <f t="shared" si="6"/>
        <v/>
      </c>
    </row>
    <row r="6" spans="1:130" s="33" customFormat="1">
      <c r="H6" s="34" t="str">
        <f t="shared" si="6"/>
        <v/>
      </c>
    </row>
    <row r="7" spans="1:130" s="33" customFormat="1">
      <c r="H7" s="34" t="str">
        <f t="shared" si="6"/>
        <v/>
      </c>
    </row>
    <row r="8" spans="1:130" s="33" customFormat="1">
      <c r="H8" s="34" t="str">
        <f t="shared" si="6"/>
        <v/>
      </c>
    </row>
    <row r="9" spans="1:130" s="33" customFormat="1">
      <c r="H9" s="34" t="str">
        <f t="shared" si="6"/>
        <v/>
      </c>
    </row>
    <row r="10" spans="1:130" s="33" customFormat="1">
      <c r="H10" s="34" t="str">
        <f t="shared" si="6"/>
        <v/>
      </c>
    </row>
    <row r="11" spans="1:130" s="33" customFormat="1">
      <c r="H11" s="34" t="str">
        <f t="shared" si="6"/>
        <v/>
      </c>
    </row>
    <row r="12" spans="1:130" s="33" customFormat="1">
      <c r="H12" s="34" t="str">
        <f t="shared" si="6"/>
        <v/>
      </c>
    </row>
    <row r="13" spans="1:130" s="33" customFormat="1">
      <c r="H13" s="34" t="str">
        <f t="shared" si="6"/>
        <v/>
      </c>
    </row>
    <row r="14" spans="1:130" s="33" customFormat="1">
      <c r="H14" s="34" t="str">
        <f t="shared" si="6"/>
        <v/>
      </c>
    </row>
    <row r="15" spans="1:130" s="33" customFormat="1">
      <c r="H15" s="34" t="str">
        <f t="shared" si="6"/>
        <v/>
      </c>
    </row>
    <row r="16" spans="1:130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7">IF(A68="","",SUM(I68:DZ68))</f>
        <v/>
      </c>
    </row>
    <row r="69" spans="8:8">
      <c r="H69" s="34" t="str">
        <f t="shared" si="7"/>
        <v/>
      </c>
    </row>
    <row r="70" spans="8:8">
      <c r="H70" s="34" t="str">
        <f t="shared" si="7"/>
        <v/>
      </c>
    </row>
    <row r="71" spans="8:8">
      <c r="H71" s="34" t="str">
        <f t="shared" si="7"/>
        <v/>
      </c>
    </row>
    <row r="72" spans="8:8">
      <c r="H72" s="34" t="str">
        <f t="shared" si="7"/>
        <v/>
      </c>
    </row>
    <row r="73" spans="8:8">
      <c r="H73" s="34" t="str">
        <f t="shared" si="7"/>
        <v/>
      </c>
    </row>
    <row r="74" spans="8:8">
      <c r="H74" s="34" t="str">
        <f t="shared" si="7"/>
        <v/>
      </c>
    </row>
    <row r="75" spans="8:8">
      <c r="H75" s="34" t="str">
        <f t="shared" si="7"/>
        <v/>
      </c>
    </row>
    <row r="76" spans="8:8">
      <c r="H76" s="34" t="str">
        <f t="shared" si="7"/>
        <v/>
      </c>
    </row>
    <row r="77" spans="8:8">
      <c r="H77" s="34" t="str">
        <f t="shared" si="7"/>
        <v/>
      </c>
    </row>
    <row r="78" spans="8:8">
      <c r="H78" s="34" t="str">
        <f t="shared" si="7"/>
        <v/>
      </c>
    </row>
    <row r="79" spans="8:8">
      <c r="H79" s="34" t="str">
        <f t="shared" si="7"/>
        <v/>
      </c>
    </row>
    <row r="80" spans="8:8">
      <c r="H80" s="34" t="str">
        <f t="shared" si="7"/>
        <v/>
      </c>
    </row>
    <row r="81" spans="8:8">
      <c r="H81" s="34" t="str">
        <f t="shared" si="7"/>
        <v/>
      </c>
    </row>
    <row r="82" spans="8:8">
      <c r="H82" s="34" t="str">
        <f t="shared" si="7"/>
        <v/>
      </c>
    </row>
    <row r="83" spans="8:8">
      <c r="H83" s="34" t="str">
        <f t="shared" si="7"/>
        <v/>
      </c>
    </row>
    <row r="84" spans="8:8">
      <c r="H84" s="34" t="str">
        <f t="shared" si="7"/>
        <v/>
      </c>
    </row>
    <row r="85" spans="8:8">
      <c r="H85" s="34" t="str">
        <f t="shared" si="7"/>
        <v/>
      </c>
    </row>
    <row r="86" spans="8:8">
      <c r="H86" s="34" t="str">
        <f t="shared" si="7"/>
        <v/>
      </c>
    </row>
    <row r="87" spans="8:8">
      <c r="H87" s="34" t="str">
        <f t="shared" si="7"/>
        <v/>
      </c>
    </row>
    <row r="88" spans="8:8">
      <c r="H88" s="34" t="str">
        <f t="shared" si="7"/>
        <v/>
      </c>
    </row>
    <row r="89" spans="8:8">
      <c r="H89" s="34" t="str">
        <f t="shared" si="7"/>
        <v/>
      </c>
    </row>
    <row r="90" spans="8:8">
      <c r="H90" s="34" t="str">
        <f t="shared" si="7"/>
        <v/>
      </c>
    </row>
    <row r="91" spans="8:8">
      <c r="H91" s="34" t="str">
        <f t="shared" si="7"/>
        <v/>
      </c>
    </row>
    <row r="92" spans="8:8">
      <c r="H92" s="34" t="str">
        <f t="shared" si="7"/>
        <v/>
      </c>
    </row>
    <row r="93" spans="8:8">
      <c r="H93" s="34" t="str">
        <f t="shared" si="7"/>
        <v/>
      </c>
    </row>
    <row r="94" spans="8:8">
      <c r="H94" s="34" t="str">
        <f t="shared" si="7"/>
        <v/>
      </c>
    </row>
    <row r="95" spans="8:8">
      <c r="H95" s="34" t="str">
        <f t="shared" si="7"/>
        <v/>
      </c>
    </row>
    <row r="96" spans="8:8">
      <c r="H96" s="34" t="str">
        <f t="shared" si="7"/>
        <v/>
      </c>
    </row>
    <row r="97" spans="8:8">
      <c r="H97" s="34" t="str">
        <f t="shared" si="7"/>
        <v/>
      </c>
    </row>
    <row r="98" spans="8:8">
      <c r="H98" s="34" t="str">
        <f t="shared" si="7"/>
        <v/>
      </c>
    </row>
    <row r="99" spans="8:8">
      <c r="H99" s="34" t="str">
        <f t="shared" si="7"/>
        <v/>
      </c>
    </row>
    <row r="100" spans="8:8">
      <c r="H100" s="34" t="str">
        <f t="shared" si="7"/>
        <v/>
      </c>
    </row>
    <row r="101" spans="8:8">
      <c r="H101" s="34" t="str">
        <f t="shared" si="7"/>
        <v/>
      </c>
    </row>
    <row r="102" spans="8:8">
      <c r="H102" s="34" t="str">
        <f t="shared" si="7"/>
        <v/>
      </c>
    </row>
    <row r="103" spans="8:8">
      <c r="H103" s="34" t="str">
        <f t="shared" si="7"/>
        <v/>
      </c>
    </row>
    <row r="104" spans="8:8">
      <c r="H104" s="34" t="str">
        <f t="shared" si="7"/>
        <v/>
      </c>
    </row>
    <row r="105" spans="8:8">
      <c r="H105" s="34" t="str">
        <f t="shared" si="7"/>
        <v/>
      </c>
    </row>
    <row r="106" spans="8:8">
      <c r="H106" s="34" t="str">
        <f t="shared" si="7"/>
        <v/>
      </c>
    </row>
    <row r="107" spans="8:8">
      <c r="H107" s="34" t="str">
        <f t="shared" si="7"/>
        <v/>
      </c>
    </row>
    <row r="108" spans="8:8">
      <c r="H108" s="34" t="str">
        <f t="shared" si="7"/>
        <v/>
      </c>
    </row>
    <row r="109" spans="8:8">
      <c r="H109" s="34" t="str">
        <f t="shared" si="7"/>
        <v/>
      </c>
    </row>
    <row r="110" spans="8:8">
      <c r="H110" s="34" t="str">
        <f t="shared" si="7"/>
        <v/>
      </c>
    </row>
    <row r="111" spans="8:8">
      <c r="H111" s="34" t="str">
        <f t="shared" si="7"/>
        <v/>
      </c>
    </row>
    <row r="112" spans="8:8">
      <c r="H112" s="34" t="str">
        <f t="shared" si="7"/>
        <v/>
      </c>
    </row>
    <row r="113" spans="8:8">
      <c r="H113" s="34" t="str">
        <f t="shared" si="7"/>
        <v/>
      </c>
    </row>
    <row r="114" spans="8:8">
      <c r="H114" s="34" t="str">
        <f t="shared" si="7"/>
        <v/>
      </c>
    </row>
    <row r="115" spans="8:8">
      <c r="H115" s="34" t="str">
        <f t="shared" si="7"/>
        <v/>
      </c>
    </row>
    <row r="116" spans="8:8">
      <c r="H116" s="34" t="str">
        <f t="shared" si="7"/>
        <v/>
      </c>
    </row>
    <row r="117" spans="8:8">
      <c r="H117" s="34" t="str">
        <f t="shared" si="7"/>
        <v/>
      </c>
    </row>
    <row r="118" spans="8:8">
      <c r="H118" s="34" t="str">
        <f t="shared" si="7"/>
        <v/>
      </c>
    </row>
    <row r="119" spans="8:8">
      <c r="H119" s="34" t="str">
        <f t="shared" si="7"/>
        <v/>
      </c>
    </row>
    <row r="120" spans="8:8">
      <c r="H120" s="34" t="str">
        <f t="shared" si="7"/>
        <v/>
      </c>
    </row>
    <row r="121" spans="8:8">
      <c r="H121" s="34" t="str">
        <f t="shared" si="7"/>
        <v/>
      </c>
    </row>
    <row r="122" spans="8:8">
      <c r="H122" s="34" t="str">
        <f t="shared" si="7"/>
        <v/>
      </c>
    </row>
    <row r="123" spans="8:8">
      <c r="H123" s="34" t="str">
        <f t="shared" si="7"/>
        <v/>
      </c>
    </row>
    <row r="124" spans="8:8">
      <c r="H124" s="34" t="str">
        <f t="shared" si="7"/>
        <v/>
      </c>
    </row>
    <row r="125" spans="8:8">
      <c r="H125" s="34" t="str">
        <f t="shared" si="7"/>
        <v/>
      </c>
    </row>
    <row r="126" spans="8:8">
      <c r="H126" s="34" t="str">
        <f t="shared" si="7"/>
        <v/>
      </c>
    </row>
    <row r="127" spans="8:8">
      <c r="H127" s="34" t="str">
        <f t="shared" si="7"/>
        <v/>
      </c>
    </row>
    <row r="128" spans="8:8">
      <c r="H128" s="34" t="str">
        <f t="shared" si="7"/>
        <v/>
      </c>
    </row>
    <row r="129" spans="8:8">
      <c r="H129" s="34" t="str">
        <f t="shared" si="7"/>
        <v/>
      </c>
    </row>
    <row r="130" spans="8:8">
      <c r="H130" s="34" t="str">
        <f t="shared" si="7"/>
        <v/>
      </c>
    </row>
    <row r="131" spans="8:8">
      <c r="H131" s="34" t="str">
        <f t="shared" si="7"/>
        <v/>
      </c>
    </row>
    <row r="132" spans="8:8">
      <c r="H132" s="34" t="str">
        <f t="shared" ref="H132:H195" si="8">IF(A132="","",SUM(I132:DZ132))</f>
        <v/>
      </c>
    </row>
    <row r="133" spans="8:8">
      <c r="H133" s="34" t="str">
        <f t="shared" si="8"/>
        <v/>
      </c>
    </row>
    <row r="134" spans="8:8">
      <c r="H134" s="34" t="str">
        <f t="shared" si="8"/>
        <v/>
      </c>
    </row>
    <row r="135" spans="8:8">
      <c r="H135" s="34" t="str">
        <f t="shared" si="8"/>
        <v/>
      </c>
    </row>
    <row r="136" spans="8:8">
      <c r="H136" s="34" t="str">
        <f t="shared" si="8"/>
        <v/>
      </c>
    </row>
    <row r="137" spans="8:8">
      <c r="H137" s="34" t="str">
        <f t="shared" si="8"/>
        <v/>
      </c>
    </row>
    <row r="138" spans="8:8">
      <c r="H138" s="34" t="str">
        <f t="shared" si="8"/>
        <v/>
      </c>
    </row>
    <row r="139" spans="8:8">
      <c r="H139" s="34" t="str">
        <f t="shared" si="8"/>
        <v/>
      </c>
    </row>
    <row r="140" spans="8:8">
      <c r="H140" s="34" t="str">
        <f t="shared" si="8"/>
        <v/>
      </c>
    </row>
    <row r="141" spans="8:8">
      <c r="H141" s="34" t="str">
        <f t="shared" si="8"/>
        <v/>
      </c>
    </row>
    <row r="142" spans="8:8">
      <c r="H142" s="34" t="str">
        <f t="shared" si="8"/>
        <v/>
      </c>
    </row>
    <row r="143" spans="8:8">
      <c r="H143" s="34" t="str">
        <f t="shared" si="8"/>
        <v/>
      </c>
    </row>
    <row r="144" spans="8:8">
      <c r="H144" s="34" t="str">
        <f t="shared" si="8"/>
        <v/>
      </c>
    </row>
    <row r="145" spans="8:8">
      <c r="H145" s="34" t="str">
        <f t="shared" si="8"/>
        <v/>
      </c>
    </row>
    <row r="146" spans="8:8">
      <c r="H146" s="34" t="str">
        <f t="shared" si="8"/>
        <v/>
      </c>
    </row>
    <row r="147" spans="8:8">
      <c r="H147" s="34" t="str">
        <f t="shared" si="8"/>
        <v/>
      </c>
    </row>
    <row r="148" spans="8:8">
      <c r="H148" s="34" t="str">
        <f t="shared" si="8"/>
        <v/>
      </c>
    </row>
    <row r="149" spans="8:8">
      <c r="H149" s="34" t="str">
        <f t="shared" si="8"/>
        <v/>
      </c>
    </row>
    <row r="150" spans="8:8">
      <c r="H150" s="34" t="str">
        <f t="shared" si="8"/>
        <v/>
      </c>
    </row>
    <row r="151" spans="8:8">
      <c r="H151" s="34" t="str">
        <f t="shared" si="8"/>
        <v/>
      </c>
    </row>
    <row r="152" spans="8:8">
      <c r="H152" s="34" t="str">
        <f t="shared" si="8"/>
        <v/>
      </c>
    </row>
    <row r="153" spans="8:8">
      <c r="H153" s="34" t="str">
        <f t="shared" si="8"/>
        <v/>
      </c>
    </row>
    <row r="154" spans="8:8">
      <c r="H154" s="34" t="str">
        <f t="shared" si="8"/>
        <v/>
      </c>
    </row>
    <row r="155" spans="8:8">
      <c r="H155" s="34" t="str">
        <f t="shared" si="8"/>
        <v/>
      </c>
    </row>
    <row r="156" spans="8:8">
      <c r="H156" s="34" t="str">
        <f t="shared" si="8"/>
        <v/>
      </c>
    </row>
    <row r="157" spans="8:8">
      <c r="H157" s="34" t="str">
        <f t="shared" si="8"/>
        <v/>
      </c>
    </row>
    <row r="158" spans="8:8">
      <c r="H158" s="34" t="str">
        <f t="shared" si="8"/>
        <v/>
      </c>
    </row>
    <row r="159" spans="8:8">
      <c r="H159" s="34" t="str">
        <f t="shared" si="8"/>
        <v/>
      </c>
    </row>
    <row r="160" spans="8:8">
      <c r="H160" s="34" t="str">
        <f t="shared" si="8"/>
        <v/>
      </c>
    </row>
    <row r="161" spans="8:8">
      <c r="H161" s="34" t="str">
        <f t="shared" si="8"/>
        <v/>
      </c>
    </row>
    <row r="162" spans="8:8">
      <c r="H162" s="34" t="str">
        <f t="shared" si="8"/>
        <v/>
      </c>
    </row>
    <row r="163" spans="8:8">
      <c r="H163" s="34" t="str">
        <f t="shared" si="8"/>
        <v/>
      </c>
    </row>
    <row r="164" spans="8:8">
      <c r="H164" s="34" t="str">
        <f t="shared" si="8"/>
        <v/>
      </c>
    </row>
    <row r="165" spans="8:8">
      <c r="H165" s="34" t="str">
        <f t="shared" si="8"/>
        <v/>
      </c>
    </row>
    <row r="166" spans="8:8">
      <c r="H166" s="34" t="str">
        <f t="shared" si="8"/>
        <v/>
      </c>
    </row>
    <row r="167" spans="8:8">
      <c r="H167" s="34" t="str">
        <f t="shared" si="8"/>
        <v/>
      </c>
    </row>
    <row r="168" spans="8:8">
      <c r="H168" s="34" t="str">
        <f t="shared" si="8"/>
        <v/>
      </c>
    </row>
    <row r="169" spans="8:8">
      <c r="H169" s="34" t="str">
        <f t="shared" si="8"/>
        <v/>
      </c>
    </row>
    <row r="170" spans="8:8">
      <c r="H170" s="34" t="str">
        <f t="shared" si="8"/>
        <v/>
      </c>
    </row>
    <row r="171" spans="8:8">
      <c r="H171" s="34" t="str">
        <f t="shared" si="8"/>
        <v/>
      </c>
    </row>
    <row r="172" spans="8:8">
      <c r="H172" s="34" t="str">
        <f t="shared" si="8"/>
        <v/>
      </c>
    </row>
    <row r="173" spans="8:8">
      <c r="H173" s="34" t="str">
        <f t="shared" si="8"/>
        <v/>
      </c>
    </row>
    <row r="174" spans="8:8">
      <c r="H174" s="34" t="str">
        <f t="shared" si="8"/>
        <v/>
      </c>
    </row>
    <row r="175" spans="8:8">
      <c r="H175" s="34" t="str">
        <f t="shared" si="8"/>
        <v/>
      </c>
    </row>
    <row r="176" spans="8:8">
      <c r="H176" s="34" t="str">
        <f t="shared" si="8"/>
        <v/>
      </c>
    </row>
    <row r="177" spans="8:8">
      <c r="H177" s="34" t="str">
        <f t="shared" si="8"/>
        <v/>
      </c>
    </row>
    <row r="178" spans="8:8">
      <c r="H178" s="34" t="str">
        <f t="shared" si="8"/>
        <v/>
      </c>
    </row>
    <row r="179" spans="8:8">
      <c r="H179" s="34" t="str">
        <f t="shared" si="8"/>
        <v/>
      </c>
    </row>
    <row r="180" spans="8:8">
      <c r="H180" s="34" t="str">
        <f t="shared" si="8"/>
        <v/>
      </c>
    </row>
    <row r="181" spans="8:8">
      <c r="H181" s="34" t="str">
        <f t="shared" si="8"/>
        <v/>
      </c>
    </row>
    <row r="182" spans="8:8">
      <c r="H182" s="34" t="str">
        <f t="shared" si="8"/>
        <v/>
      </c>
    </row>
    <row r="183" spans="8:8">
      <c r="H183" s="34" t="str">
        <f t="shared" si="8"/>
        <v/>
      </c>
    </row>
    <row r="184" spans="8:8">
      <c r="H184" s="34" t="str">
        <f t="shared" si="8"/>
        <v/>
      </c>
    </row>
    <row r="185" spans="8:8">
      <c r="H185" s="34" t="str">
        <f t="shared" si="8"/>
        <v/>
      </c>
    </row>
    <row r="186" spans="8:8">
      <c r="H186" s="34" t="str">
        <f t="shared" si="8"/>
        <v/>
      </c>
    </row>
    <row r="187" spans="8:8">
      <c r="H187" s="34" t="str">
        <f t="shared" si="8"/>
        <v/>
      </c>
    </row>
    <row r="188" spans="8:8">
      <c r="H188" s="34" t="str">
        <f t="shared" si="8"/>
        <v/>
      </c>
    </row>
    <row r="189" spans="8:8">
      <c r="H189" s="34" t="str">
        <f t="shared" si="8"/>
        <v/>
      </c>
    </row>
    <row r="190" spans="8:8">
      <c r="H190" s="34" t="str">
        <f t="shared" si="8"/>
        <v/>
      </c>
    </row>
    <row r="191" spans="8:8">
      <c r="H191" s="34" t="str">
        <f t="shared" si="8"/>
        <v/>
      </c>
    </row>
    <row r="192" spans="8:8">
      <c r="H192" s="34" t="str">
        <f t="shared" si="8"/>
        <v/>
      </c>
    </row>
    <row r="193" spans="8:8">
      <c r="H193" s="34" t="str">
        <f t="shared" si="8"/>
        <v/>
      </c>
    </row>
    <row r="194" spans="8:8">
      <c r="H194" s="34" t="str">
        <f t="shared" si="8"/>
        <v/>
      </c>
    </row>
    <row r="195" spans="8:8">
      <c r="H195" s="34" t="str">
        <f t="shared" si="8"/>
        <v/>
      </c>
    </row>
    <row r="196" spans="8:8">
      <c r="H196" s="34" t="str">
        <f t="shared" ref="H196:H259" si="9">IF(A196="","",SUM(I196:DZ196))</f>
        <v/>
      </c>
    </row>
    <row r="197" spans="8:8">
      <c r="H197" s="34" t="str">
        <f t="shared" si="9"/>
        <v/>
      </c>
    </row>
    <row r="198" spans="8:8">
      <c r="H198" s="34" t="str">
        <f t="shared" si="9"/>
        <v/>
      </c>
    </row>
    <row r="199" spans="8:8">
      <c r="H199" s="34" t="str">
        <f t="shared" si="9"/>
        <v/>
      </c>
    </row>
    <row r="200" spans="8:8">
      <c r="H200" s="34" t="str">
        <f t="shared" si="9"/>
        <v/>
      </c>
    </row>
    <row r="201" spans="8:8">
      <c r="H201" s="34" t="str">
        <f t="shared" si="9"/>
        <v/>
      </c>
    </row>
    <row r="202" spans="8:8">
      <c r="H202" s="34" t="str">
        <f t="shared" si="9"/>
        <v/>
      </c>
    </row>
    <row r="203" spans="8:8">
      <c r="H203" s="34" t="str">
        <f t="shared" si="9"/>
        <v/>
      </c>
    </row>
    <row r="204" spans="8:8">
      <c r="H204" s="34" t="str">
        <f t="shared" si="9"/>
        <v/>
      </c>
    </row>
    <row r="205" spans="8:8">
      <c r="H205" s="34" t="str">
        <f t="shared" si="9"/>
        <v/>
      </c>
    </row>
    <row r="206" spans="8:8">
      <c r="H206" s="34" t="str">
        <f t="shared" si="9"/>
        <v/>
      </c>
    </row>
    <row r="207" spans="8:8">
      <c r="H207" s="34" t="str">
        <f t="shared" si="9"/>
        <v/>
      </c>
    </row>
    <row r="208" spans="8:8">
      <c r="H208" s="34" t="str">
        <f t="shared" si="9"/>
        <v/>
      </c>
    </row>
    <row r="209" spans="8:8">
      <c r="H209" s="34" t="str">
        <f t="shared" si="9"/>
        <v/>
      </c>
    </row>
    <row r="210" spans="8:8">
      <c r="H210" s="34" t="str">
        <f t="shared" si="9"/>
        <v/>
      </c>
    </row>
    <row r="211" spans="8:8">
      <c r="H211" s="34" t="str">
        <f t="shared" si="9"/>
        <v/>
      </c>
    </row>
    <row r="212" spans="8:8">
      <c r="H212" s="34" t="str">
        <f t="shared" si="9"/>
        <v/>
      </c>
    </row>
    <row r="213" spans="8:8">
      <c r="H213" s="34" t="str">
        <f t="shared" si="9"/>
        <v/>
      </c>
    </row>
    <row r="214" spans="8:8">
      <c r="H214" s="34" t="str">
        <f t="shared" si="9"/>
        <v/>
      </c>
    </row>
    <row r="215" spans="8:8">
      <c r="H215" s="34" t="str">
        <f t="shared" si="9"/>
        <v/>
      </c>
    </row>
    <row r="216" spans="8:8">
      <c r="H216" s="34" t="str">
        <f t="shared" si="9"/>
        <v/>
      </c>
    </row>
    <row r="217" spans="8:8">
      <c r="H217" s="34" t="str">
        <f t="shared" si="9"/>
        <v/>
      </c>
    </row>
    <row r="218" spans="8:8">
      <c r="H218" s="34" t="str">
        <f t="shared" si="9"/>
        <v/>
      </c>
    </row>
    <row r="219" spans="8:8">
      <c r="H219" s="34" t="str">
        <f t="shared" si="9"/>
        <v/>
      </c>
    </row>
    <row r="220" spans="8:8">
      <c r="H220" s="34" t="str">
        <f t="shared" si="9"/>
        <v/>
      </c>
    </row>
    <row r="221" spans="8:8">
      <c r="H221" s="34" t="str">
        <f t="shared" si="9"/>
        <v/>
      </c>
    </row>
    <row r="222" spans="8:8">
      <c r="H222" s="34" t="str">
        <f t="shared" si="9"/>
        <v/>
      </c>
    </row>
    <row r="223" spans="8:8">
      <c r="H223" s="34" t="str">
        <f t="shared" si="9"/>
        <v/>
      </c>
    </row>
    <row r="224" spans="8:8">
      <c r="H224" s="34" t="str">
        <f t="shared" si="9"/>
        <v/>
      </c>
    </row>
    <row r="225" spans="8:8">
      <c r="H225" s="34" t="str">
        <f t="shared" si="9"/>
        <v/>
      </c>
    </row>
    <row r="226" spans="8:8">
      <c r="H226" s="34" t="str">
        <f t="shared" si="9"/>
        <v/>
      </c>
    </row>
    <row r="227" spans="8:8">
      <c r="H227" s="34" t="str">
        <f t="shared" si="9"/>
        <v/>
      </c>
    </row>
    <row r="228" spans="8:8">
      <c r="H228" s="34" t="str">
        <f t="shared" si="9"/>
        <v/>
      </c>
    </row>
    <row r="229" spans="8:8">
      <c r="H229" s="34" t="str">
        <f t="shared" si="9"/>
        <v/>
      </c>
    </row>
    <row r="230" spans="8:8">
      <c r="H230" s="34" t="str">
        <f t="shared" si="9"/>
        <v/>
      </c>
    </row>
    <row r="231" spans="8:8">
      <c r="H231" s="34" t="str">
        <f t="shared" si="9"/>
        <v/>
      </c>
    </row>
    <row r="232" spans="8:8">
      <c r="H232" s="34" t="str">
        <f t="shared" si="9"/>
        <v/>
      </c>
    </row>
    <row r="233" spans="8:8">
      <c r="H233" s="34" t="str">
        <f t="shared" si="9"/>
        <v/>
      </c>
    </row>
    <row r="234" spans="8:8">
      <c r="H234" s="34" t="str">
        <f t="shared" si="9"/>
        <v/>
      </c>
    </row>
    <row r="235" spans="8:8">
      <c r="H235" s="34" t="str">
        <f t="shared" si="9"/>
        <v/>
      </c>
    </row>
    <row r="236" spans="8:8">
      <c r="H236" s="34" t="str">
        <f t="shared" si="9"/>
        <v/>
      </c>
    </row>
    <row r="237" spans="8:8">
      <c r="H237" s="34" t="str">
        <f t="shared" si="9"/>
        <v/>
      </c>
    </row>
    <row r="238" spans="8:8">
      <c r="H238" s="34" t="str">
        <f t="shared" si="9"/>
        <v/>
      </c>
    </row>
    <row r="239" spans="8:8">
      <c r="H239" s="34" t="str">
        <f t="shared" si="9"/>
        <v/>
      </c>
    </row>
    <row r="240" spans="8:8">
      <c r="H240" s="34" t="str">
        <f t="shared" si="9"/>
        <v/>
      </c>
    </row>
    <row r="241" spans="8:8">
      <c r="H241" s="34" t="str">
        <f t="shared" si="9"/>
        <v/>
      </c>
    </row>
    <row r="242" spans="8:8">
      <c r="H242" s="34" t="str">
        <f t="shared" si="9"/>
        <v/>
      </c>
    </row>
    <row r="243" spans="8:8">
      <c r="H243" s="34" t="str">
        <f t="shared" si="9"/>
        <v/>
      </c>
    </row>
    <row r="244" spans="8:8">
      <c r="H244" s="34" t="str">
        <f t="shared" si="9"/>
        <v/>
      </c>
    </row>
    <row r="245" spans="8:8">
      <c r="H245" s="34" t="str">
        <f t="shared" si="9"/>
        <v/>
      </c>
    </row>
    <row r="246" spans="8:8">
      <c r="H246" s="34" t="str">
        <f t="shared" si="9"/>
        <v/>
      </c>
    </row>
    <row r="247" spans="8:8">
      <c r="H247" s="34" t="str">
        <f t="shared" si="9"/>
        <v/>
      </c>
    </row>
    <row r="248" spans="8:8">
      <c r="H248" s="34" t="str">
        <f t="shared" si="9"/>
        <v/>
      </c>
    </row>
    <row r="249" spans="8:8">
      <c r="H249" s="34" t="str">
        <f t="shared" si="9"/>
        <v/>
      </c>
    </row>
    <row r="250" spans="8:8">
      <c r="H250" s="34" t="str">
        <f t="shared" si="9"/>
        <v/>
      </c>
    </row>
    <row r="251" spans="8:8">
      <c r="H251" s="34" t="str">
        <f t="shared" si="9"/>
        <v/>
      </c>
    </row>
    <row r="252" spans="8:8">
      <c r="H252" s="34" t="str">
        <f t="shared" si="9"/>
        <v/>
      </c>
    </row>
    <row r="253" spans="8:8">
      <c r="H253" s="34" t="str">
        <f t="shared" si="9"/>
        <v/>
      </c>
    </row>
    <row r="254" spans="8:8">
      <c r="H254" s="34" t="str">
        <f t="shared" si="9"/>
        <v/>
      </c>
    </row>
    <row r="255" spans="8:8">
      <c r="H255" s="34" t="str">
        <f t="shared" si="9"/>
        <v/>
      </c>
    </row>
    <row r="256" spans="8:8">
      <c r="H256" s="34" t="str">
        <f t="shared" si="9"/>
        <v/>
      </c>
    </row>
    <row r="257" spans="8:8">
      <c r="H257" s="34" t="str">
        <f t="shared" si="9"/>
        <v/>
      </c>
    </row>
    <row r="258" spans="8:8">
      <c r="H258" s="34" t="str">
        <f t="shared" si="9"/>
        <v/>
      </c>
    </row>
    <row r="259" spans="8:8">
      <c r="H259" s="34" t="str">
        <f t="shared" si="9"/>
        <v/>
      </c>
    </row>
    <row r="260" spans="8:8">
      <c r="H260" s="34" t="str">
        <f t="shared" ref="H260:H323" si="10">IF(A260="","",SUM(I260:DZ260))</f>
        <v/>
      </c>
    </row>
    <row r="261" spans="8:8">
      <c r="H261" s="34" t="str">
        <f t="shared" si="10"/>
        <v/>
      </c>
    </row>
    <row r="262" spans="8:8">
      <c r="H262" s="34" t="str">
        <f t="shared" si="10"/>
        <v/>
      </c>
    </row>
    <row r="263" spans="8:8">
      <c r="H263" s="34" t="str">
        <f t="shared" si="10"/>
        <v/>
      </c>
    </row>
    <row r="264" spans="8:8">
      <c r="H264" s="34" t="str">
        <f t="shared" si="10"/>
        <v/>
      </c>
    </row>
    <row r="265" spans="8:8">
      <c r="H265" s="34" t="str">
        <f t="shared" si="10"/>
        <v/>
      </c>
    </row>
    <row r="266" spans="8:8">
      <c r="H266" s="34" t="str">
        <f t="shared" si="10"/>
        <v/>
      </c>
    </row>
    <row r="267" spans="8:8">
      <c r="H267" s="34" t="str">
        <f t="shared" si="10"/>
        <v/>
      </c>
    </row>
    <row r="268" spans="8:8">
      <c r="H268" s="34" t="str">
        <f t="shared" si="10"/>
        <v/>
      </c>
    </row>
    <row r="269" spans="8:8">
      <c r="H269" s="34" t="str">
        <f t="shared" si="10"/>
        <v/>
      </c>
    </row>
    <row r="270" spans="8:8">
      <c r="H270" s="34" t="str">
        <f t="shared" si="10"/>
        <v/>
      </c>
    </row>
    <row r="271" spans="8:8">
      <c r="H271" s="34" t="str">
        <f t="shared" si="10"/>
        <v/>
      </c>
    </row>
    <row r="272" spans="8:8">
      <c r="H272" s="34" t="str">
        <f t="shared" si="10"/>
        <v/>
      </c>
    </row>
    <row r="273" spans="8:8">
      <c r="H273" s="34" t="str">
        <f t="shared" si="10"/>
        <v/>
      </c>
    </row>
    <row r="274" spans="8:8">
      <c r="H274" s="34" t="str">
        <f t="shared" si="10"/>
        <v/>
      </c>
    </row>
    <row r="275" spans="8:8">
      <c r="H275" s="34" t="str">
        <f t="shared" si="10"/>
        <v/>
      </c>
    </row>
    <row r="276" spans="8:8">
      <c r="H276" s="34" t="str">
        <f t="shared" si="10"/>
        <v/>
      </c>
    </row>
    <row r="277" spans="8:8">
      <c r="H277" s="34" t="str">
        <f t="shared" si="10"/>
        <v/>
      </c>
    </row>
    <row r="278" spans="8:8">
      <c r="H278" s="34" t="str">
        <f t="shared" si="10"/>
        <v/>
      </c>
    </row>
    <row r="279" spans="8:8">
      <c r="H279" s="34" t="str">
        <f t="shared" si="10"/>
        <v/>
      </c>
    </row>
    <row r="280" spans="8:8">
      <c r="H280" s="34" t="str">
        <f t="shared" si="10"/>
        <v/>
      </c>
    </row>
    <row r="281" spans="8:8">
      <c r="H281" s="34" t="str">
        <f t="shared" si="10"/>
        <v/>
      </c>
    </row>
    <row r="282" spans="8:8">
      <c r="H282" s="34" t="str">
        <f t="shared" si="10"/>
        <v/>
      </c>
    </row>
    <row r="283" spans="8:8">
      <c r="H283" s="34" t="str">
        <f t="shared" si="10"/>
        <v/>
      </c>
    </row>
    <row r="284" spans="8:8">
      <c r="H284" s="34" t="str">
        <f t="shared" si="10"/>
        <v/>
      </c>
    </row>
    <row r="285" spans="8:8">
      <c r="H285" s="34" t="str">
        <f t="shared" si="10"/>
        <v/>
      </c>
    </row>
    <row r="286" spans="8:8">
      <c r="H286" s="34" t="str">
        <f t="shared" si="10"/>
        <v/>
      </c>
    </row>
    <row r="287" spans="8:8">
      <c r="H287" s="34" t="str">
        <f t="shared" si="10"/>
        <v/>
      </c>
    </row>
    <row r="288" spans="8:8">
      <c r="H288" s="34" t="str">
        <f t="shared" si="10"/>
        <v/>
      </c>
    </row>
    <row r="289" spans="8:8">
      <c r="H289" s="34" t="str">
        <f t="shared" si="10"/>
        <v/>
      </c>
    </row>
    <row r="290" spans="8:8">
      <c r="H290" s="34" t="str">
        <f t="shared" si="10"/>
        <v/>
      </c>
    </row>
    <row r="291" spans="8:8">
      <c r="H291" s="34" t="str">
        <f t="shared" si="10"/>
        <v/>
      </c>
    </row>
    <row r="292" spans="8:8">
      <c r="H292" s="34" t="str">
        <f t="shared" si="10"/>
        <v/>
      </c>
    </row>
    <row r="293" spans="8:8">
      <c r="H293" s="34" t="str">
        <f t="shared" si="10"/>
        <v/>
      </c>
    </row>
    <row r="294" spans="8:8">
      <c r="H294" s="34" t="str">
        <f t="shared" si="10"/>
        <v/>
      </c>
    </row>
    <row r="295" spans="8:8">
      <c r="H295" s="34" t="str">
        <f t="shared" si="10"/>
        <v/>
      </c>
    </row>
    <row r="296" spans="8:8">
      <c r="H296" s="34" t="str">
        <f t="shared" si="10"/>
        <v/>
      </c>
    </row>
    <row r="297" spans="8:8">
      <c r="H297" s="34" t="str">
        <f t="shared" si="10"/>
        <v/>
      </c>
    </row>
    <row r="298" spans="8:8">
      <c r="H298" s="34" t="str">
        <f t="shared" si="10"/>
        <v/>
      </c>
    </row>
    <row r="299" spans="8:8">
      <c r="H299" s="34" t="str">
        <f t="shared" si="10"/>
        <v/>
      </c>
    </row>
    <row r="300" spans="8:8">
      <c r="H300" s="34" t="str">
        <f t="shared" si="10"/>
        <v/>
      </c>
    </row>
    <row r="301" spans="8:8">
      <c r="H301" s="34" t="str">
        <f t="shared" si="10"/>
        <v/>
      </c>
    </row>
    <row r="302" spans="8:8">
      <c r="H302" s="34" t="str">
        <f t="shared" si="10"/>
        <v/>
      </c>
    </row>
    <row r="303" spans="8:8">
      <c r="H303" s="34" t="str">
        <f t="shared" si="10"/>
        <v/>
      </c>
    </row>
    <row r="304" spans="8:8">
      <c r="H304" s="34" t="str">
        <f t="shared" si="10"/>
        <v/>
      </c>
    </row>
    <row r="305" spans="8:8">
      <c r="H305" s="34" t="str">
        <f t="shared" si="10"/>
        <v/>
      </c>
    </row>
    <row r="306" spans="8:8">
      <c r="H306" s="34" t="str">
        <f t="shared" si="10"/>
        <v/>
      </c>
    </row>
    <row r="307" spans="8:8">
      <c r="H307" s="34" t="str">
        <f t="shared" si="10"/>
        <v/>
      </c>
    </row>
    <row r="308" spans="8:8">
      <c r="H308" s="34" t="str">
        <f t="shared" si="10"/>
        <v/>
      </c>
    </row>
    <row r="309" spans="8:8">
      <c r="H309" s="34" t="str">
        <f t="shared" si="10"/>
        <v/>
      </c>
    </row>
    <row r="310" spans="8:8">
      <c r="H310" s="34" t="str">
        <f t="shared" si="10"/>
        <v/>
      </c>
    </row>
    <row r="311" spans="8:8">
      <c r="H311" s="34" t="str">
        <f t="shared" si="10"/>
        <v/>
      </c>
    </row>
    <row r="312" spans="8:8">
      <c r="H312" s="34" t="str">
        <f t="shared" si="10"/>
        <v/>
      </c>
    </row>
    <row r="313" spans="8:8">
      <c r="H313" s="34" t="str">
        <f t="shared" si="10"/>
        <v/>
      </c>
    </row>
    <row r="314" spans="8:8">
      <c r="H314" s="34" t="str">
        <f t="shared" si="10"/>
        <v/>
      </c>
    </row>
    <row r="315" spans="8:8">
      <c r="H315" s="34" t="str">
        <f t="shared" si="10"/>
        <v/>
      </c>
    </row>
    <row r="316" spans="8:8">
      <c r="H316" s="34" t="str">
        <f t="shared" si="10"/>
        <v/>
      </c>
    </row>
    <row r="317" spans="8:8">
      <c r="H317" s="34" t="str">
        <f t="shared" si="10"/>
        <v/>
      </c>
    </row>
    <row r="318" spans="8:8">
      <c r="H318" s="34" t="str">
        <f t="shared" si="10"/>
        <v/>
      </c>
    </row>
    <row r="319" spans="8:8">
      <c r="H319" s="34" t="str">
        <f t="shared" si="10"/>
        <v/>
      </c>
    </row>
    <row r="320" spans="8:8">
      <c r="H320" s="34" t="str">
        <f t="shared" si="10"/>
        <v/>
      </c>
    </row>
    <row r="321" spans="8:8">
      <c r="H321" s="34" t="str">
        <f t="shared" si="10"/>
        <v/>
      </c>
    </row>
    <row r="322" spans="8:8">
      <c r="H322" s="34" t="str">
        <f t="shared" si="10"/>
        <v/>
      </c>
    </row>
    <row r="323" spans="8:8">
      <c r="H323" s="34" t="str">
        <f t="shared" si="10"/>
        <v/>
      </c>
    </row>
    <row r="324" spans="8:8">
      <c r="H324" s="34" t="str">
        <f t="shared" ref="H324:H387" si="11">IF(A324="","",SUM(I324:DZ324))</f>
        <v/>
      </c>
    </row>
    <row r="325" spans="8:8">
      <c r="H325" s="34" t="str">
        <f t="shared" si="11"/>
        <v/>
      </c>
    </row>
    <row r="326" spans="8:8">
      <c r="H326" s="34" t="str">
        <f t="shared" si="11"/>
        <v/>
      </c>
    </row>
    <row r="327" spans="8:8">
      <c r="H327" s="34" t="str">
        <f t="shared" si="11"/>
        <v/>
      </c>
    </row>
    <row r="328" spans="8:8">
      <c r="H328" s="34" t="str">
        <f t="shared" si="11"/>
        <v/>
      </c>
    </row>
    <row r="329" spans="8:8">
      <c r="H329" s="34" t="str">
        <f t="shared" si="11"/>
        <v/>
      </c>
    </row>
    <row r="330" spans="8:8">
      <c r="H330" s="34" t="str">
        <f t="shared" si="11"/>
        <v/>
      </c>
    </row>
    <row r="331" spans="8:8">
      <c r="H331" s="34" t="str">
        <f t="shared" si="11"/>
        <v/>
      </c>
    </row>
    <row r="332" spans="8:8">
      <c r="H332" s="34" t="str">
        <f t="shared" si="11"/>
        <v/>
      </c>
    </row>
    <row r="333" spans="8:8">
      <c r="H333" s="34" t="str">
        <f t="shared" si="11"/>
        <v/>
      </c>
    </row>
    <row r="334" spans="8:8">
      <c r="H334" s="34" t="str">
        <f t="shared" si="11"/>
        <v/>
      </c>
    </row>
    <row r="335" spans="8:8">
      <c r="H335" s="34" t="str">
        <f t="shared" si="11"/>
        <v/>
      </c>
    </row>
    <row r="336" spans="8:8">
      <c r="H336" s="34" t="str">
        <f t="shared" si="11"/>
        <v/>
      </c>
    </row>
    <row r="337" spans="8:8">
      <c r="H337" s="34" t="str">
        <f t="shared" si="11"/>
        <v/>
      </c>
    </row>
    <row r="338" spans="8:8">
      <c r="H338" s="34" t="str">
        <f t="shared" si="11"/>
        <v/>
      </c>
    </row>
    <row r="339" spans="8:8">
      <c r="H339" s="34" t="str">
        <f t="shared" si="11"/>
        <v/>
      </c>
    </row>
    <row r="340" spans="8:8">
      <c r="H340" s="34" t="str">
        <f t="shared" si="11"/>
        <v/>
      </c>
    </row>
    <row r="341" spans="8:8">
      <c r="H341" s="34" t="str">
        <f t="shared" si="11"/>
        <v/>
      </c>
    </row>
    <row r="342" spans="8:8">
      <c r="H342" s="34" t="str">
        <f t="shared" si="11"/>
        <v/>
      </c>
    </row>
    <row r="343" spans="8:8">
      <c r="H343" s="34" t="str">
        <f t="shared" si="11"/>
        <v/>
      </c>
    </row>
    <row r="344" spans="8:8">
      <c r="H344" s="34" t="str">
        <f t="shared" si="11"/>
        <v/>
      </c>
    </row>
    <row r="345" spans="8:8">
      <c r="H345" s="34" t="str">
        <f t="shared" si="11"/>
        <v/>
      </c>
    </row>
    <row r="346" spans="8:8">
      <c r="H346" s="34" t="str">
        <f t="shared" si="11"/>
        <v/>
      </c>
    </row>
    <row r="347" spans="8:8">
      <c r="H347" s="34" t="str">
        <f t="shared" si="11"/>
        <v/>
      </c>
    </row>
    <row r="348" spans="8:8">
      <c r="H348" s="34" t="str">
        <f t="shared" si="11"/>
        <v/>
      </c>
    </row>
    <row r="349" spans="8:8">
      <c r="H349" s="34" t="str">
        <f t="shared" si="11"/>
        <v/>
      </c>
    </row>
    <row r="350" spans="8:8">
      <c r="H350" s="34" t="str">
        <f t="shared" si="11"/>
        <v/>
      </c>
    </row>
    <row r="351" spans="8:8">
      <c r="H351" s="34" t="str">
        <f t="shared" si="11"/>
        <v/>
      </c>
    </row>
    <row r="352" spans="8:8">
      <c r="H352" s="34" t="str">
        <f t="shared" si="11"/>
        <v/>
      </c>
    </row>
    <row r="353" spans="8:8">
      <c r="H353" s="34" t="str">
        <f t="shared" si="11"/>
        <v/>
      </c>
    </row>
    <row r="354" spans="8:8">
      <c r="H354" s="34" t="str">
        <f t="shared" si="11"/>
        <v/>
      </c>
    </row>
    <row r="355" spans="8:8">
      <c r="H355" s="34" t="str">
        <f t="shared" si="11"/>
        <v/>
      </c>
    </row>
    <row r="356" spans="8:8">
      <c r="H356" s="34" t="str">
        <f t="shared" si="11"/>
        <v/>
      </c>
    </row>
    <row r="357" spans="8:8">
      <c r="H357" s="34" t="str">
        <f t="shared" si="11"/>
        <v/>
      </c>
    </row>
    <row r="358" spans="8:8">
      <c r="H358" s="34" t="str">
        <f t="shared" si="11"/>
        <v/>
      </c>
    </row>
    <row r="359" spans="8:8">
      <c r="H359" s="34" t="str">
        <f t="shared" si="11"/>
        <v/>
      </c>
    </row>
    <row r="360" spans="8:8">
      <c r="H360" s="34" t="str">
        <f t="shared" si="11"/>
        <v/>
      </c>
    </row>
    <row r="361" spans="8:8">
      <c r="H361" s="34" t="str">
        <f t="shared" si="11"/>
        <v/>
      </c>
    </row>
    <row r="362" spans="8:8">
      <c r="H362" s="34" t="str">
        <f t="shared" si="11"/>
        <v/>
      </c>
    </row>
    <row r="363" spans="8:8">
      <c r="H363" s="34" t="str">
        <f t="shared" si="11"/>
        <v/>
      </c>
    </row>
    <row r="364" spans="8:8">
      <c r="H364" s="34" t="str">
        <f t="shared" si="11"/>
        <v/>
      </c>
    </row>
    <row r="365" spans="8:8">
      <c r="H365" s="34" t="str">
        <f t="shared" si="11"/>
        <v/>
      </c>
    </row>
    <row r="366" spans="8:8">
      <c r="H366" s="34" t="str">
        <f t="shared" si="11"/>
        <v/>
      </c>
    </row>
    <row r="367" spans="8:8">
      <c r="H367" s="34" t="str">
        <f t="shared" si="11"/>
        <v/>
      </c>
    </row>
    <row r="368" spans="8:8">
      <c r="H368" s="34" t="str">
        <f t="shared" si="11"/>
        <v/>
      </c>
    </row>
    <row r="369" spans="8:8">
      <c r="H369" s="34" t="str">
        <f t="shared" si="11"/>
        <v/>
      </c>
    </row>
    <row r="370" spans="8:8">
      <c r="H370" s="34" t="str">
        <f t="shared" si="11"/>
        <v/>
      </c>
    </row>
    <row r="371" spans="8:8">
      <c r="H371" s="34" t="str">
        <f t="shared" si="11"/>
        <v/>
      </c>
    </row>
    <row r="372" spans="8:8">
      <c r="H372" s="34" t="str">
        <f t="shared" si="11"/>
        <v/>
      </c>
    </row>
    <row r="373" spans="8:8">
      <c r="H373" s="34" t="str">
        <f t="shared" si="11"/>
        <v/>
      </c>
    </row>
    <row r="374" spans="8:8">
      <c r="H374" s="34" t="str">
        <f t="shared" si="11"/>
        <v/>
      </c>
    </row>
    <row r="375" spans="8:8">
      <c r="H375" s="34" t="str">
        <f t="shared" si="11"/>
        <v/>
      </c>
    </row>
    <row r="376" spans="8:8">
      <c r="H376" s="34" t="str">
        <f t="shared" si="11"/>
        <v/>
      </c>
    </row>
    <row r="377" spans="8:8">
      <c r="H377" s="34" t="str">
        <f t="shared" si="11"/>
        <v/>
      </c>
    </row>
    <row r="378" spans="8:8">
      <c r="H378" s="34" t="str">
        <f t="shared" si="11"/>
        <v/>
      </c>
    </row>
    <row r="379" spans="8:8">
      <c r="H379" s="34" t="str">
        <f t="shared" si="11"/>
        <v/>
      </c>
    </row>
    <row r="380" spans="8:8">
      <c r="H380" s="34" t="str">
        <f t="shared" si="11"/>
        <v/>
      </c>
    </row>
    <row r="381" spans="8:8">
      <c r="H381" s="34" t="str">
        <f t="shared" si="11"/>
        <v/>
      </c>
    </row>
    <row r="382" spans="8:8">
      <c r="H382" s="34" t="str">
        <f t="shared" si="11"/>
        <v/>
      </c>
    </row>
    <row r="383" spans="8:8">
      <c r="H383" s="34" t="str">
        <f t="shared" si="11"/>
        <v/>
      </c>
    </row>
    <row r="384" spans="8:8">
      <c r="H384" s="34" t="str">
        <f t="shared" si="11"/>
        <v/>
      </c>
    </row>
    <row r="385" spans="8:8">
      <c r="H385" s="34" t="str">
        <f t="shared" si="11"/>
        <v/>
      </c>
    </row>
    <row r="386" spans="8:8">
      <c r="H386" s="34" t="str">
        <f t="shared" si="11"/>
        <v/>
      </c>
    </row>
    <row r="387" spans="8:8">
      <c r="H387" s="34" t="str">
        <f t="shared" si="11"/>
        <v/>
      </c>
    </row>
    <row r="388" spans="8:8">
      <c r="H388" s="34" t="str">
        <f t="shared" ref="H388:H451" si="12">IF(A388="","",SUM(I388:DZ388))</f>
        <v/>
      </c>
    </row>
    <row r="389" spans="8:8">
      <c r="H389" s="34" t="str">
        <f t="shared" si="12"/>
        <v/>
      </c>
    </row>
    <row r="390" spans="8:8">
      <c r="H390" s="34" t="str">
        <f t="shared" si="12"/>
        <v/>
      </c>
    </row>
    <row r="391" spans="8:8">
      <c r="H391" s="34" t="str">
        <f t="shared" si="12"/>
        <v/>
      </c>
    </row>
    <row r="392" spans="8:8">
      <c r="H392" s="34" t="str">
        <f t="shared" si="12"/>
        <v/>
      </c>
    </row>
    <row r="393" spans="8:8">
      <c r="H393" s="34" t="str">
        <f t="shared" si="12"/>
        <v/>
      </c>
    </row>
    <row r="394" spans="8:8">
      <c r="H394" s="34" t="str">
        <f t="shared" si="12"/>
        <v/>
      </c>
    </row>
    <row r="395" spans="8:8">
      <c r="H395" s="34" t="str">
        <f t="shared" si="12"/>
        <v/>
      </c>
    </row>
    <row r="396" spans="8:8">
      <c r="H396" s="34" t="str">
        <f t="shared" si="12"/>
        <v/>
      </c>
    </row>
    <row r="397" spans="8:8">
      <c r="H397" s="34" t="str">
        <f t="shared" si="12"/>
        <v/>
      </c>
    </row>
    <row r="398" spans="8:8">
      <c r="H398" s="34" t="str">
        <f t="shared" si="12"/>
        <v/>
      </c>
    </row>
    <row r="399" spans="8:8">
      <c r="H399" s="34" t="str">
        <f t="shared" si="12"/>
        <v/>
      </c>
    </row>
    <row r="400" spans="8:8">
      <c r="H400" s="34" t="str">
        <f t="shared" si="12"/>
        <v/>
      </c>
    </row>
    <row r="401" spans="8:8">
      <c r="H401" s="34" t="str">
        <f t="shared" si="12"/>
        <v/>
      </c>
    </row>
    <row r="402" spans="8:8">
      <c r="H402" s="34" t="str">
        <f t="shared" si="12"/>
        <v/>
      </c>
    </row>
    <row r="403" spans="8:8">
      <c r="H403" s="34" t="str">
        <f t="shared" si="12"/>
        <v/>
      </c>
    </row>
    <row r="404" spans="8:8">
      <c r="H404" s="34" t="str">
        <f t="shared" si="12"/>
        <v/>
      </c>
    </row>
    <row r="405" spans="8:8">
      <c r="H405" s="34" t="str">
        <f t="shared" si="12"/>
        <v/>
      </c>
    </row>
    <row r="406" spans="8:8">
      <c r="H406" s="34" t="str">
        <f t="shared" si="12"/>
        <v/>
      </c>
    </row>
    <row r="407" spans="8:8">
      <c r="H407" s="34" t="str">
        <f t="shared" si="12"/>
        <v/>
      </c>
    </row>
    <row r="408" spans="8:8">
      <c r="H408" s="34" t="str">
        <f t="shared" si="12"/>
        <v/>
      </c>
    </row>
    <row r="409" spans="8:8">
      <c r="H409" s="34" t="str">
        <f t="shared" si="12"/>
        <v/>
      </c>
    </row>
    <row r="410" spans="8:8">
      <c r="H410" s="34" t="str">
        <f t="shared" si="12"/>
        <v/>
      </c>
    </row>
    <row r="411" spans="8:8">
      <c r="H411" s="34" t="str">
        <f t="shared" si="12"/>
        <v/>
      </c>
    </row>
    <row r="412" spans="8:8">
      <c r="H412" s="34" t="str">
        <f t="shared" si="12"/>
        <v/>
      </c>
    </row>
    <row r="413" spans="8:8">
      <c r="H413" s="34" t="str">
        <f t="shared" si="12"/>
        <v/>
      </c>
    </row>
    <row r="414" spans="8:8">
      <c r="H414" s="34" t="str">
        <f t="shared" si="12"/>
        <v/>
      </c>
    </row>
    <row r="415" spans="8:8">
      <c r="H415" s="34" t="str">
        <f t="shared" si="12"/>
        <v/>
      </c>
    </row>
    <row r="416" spans="8:8">
      <c r="H416" s="34" t="str">
        <f t="shared" si="12"/>
        <v/>
      </c>
    </row>
    <row r="417" spans="8:8">
      <c r="H417" s="34" t="str">
        <f t="shared" si="12"/>
        <v/>
      </c>
    </row>
    <row r="418" spans="8:8">
      <c r="H418" s="34" t="str">
        <f t="shared" si="12"/>
        <v/>
      </c>
    </row>
    <row r="419" spans="8:8">
      <c r="H419" s="34" t="str">
        <f t="shared" si="12"/>
        <v/>
      </c>
    </row>
    <row r="420" spans="8:8">
      <c r="H420" s="34" t="str">
        <f t="shared" si="12"/>
        <v/>
      </c>
    </row>
    <row r="421" spans="8:8">
      <c r="H421" s="34" t="str">
        <f t="shared" si="12"/>
        <v/>
      </c>
    </row>
    <row r="422" spans="8:8">
      <c r="H422" s="34" t="str">
        <f t="shared" si="12"/>
        <v/>
      </c>
    </row>
    <row r="423" spans="8:8">
      <c r="H423" s="34" t="str">
        <f t="shared" si="12"/>
        <v/>
      </c>
    </row>
    <row r="424" spans="8:8">
      <c r="H424" s="34" t="str">
        <f t="shared" si="12"/>
        <v/>
      </c>
    </row>
    <row r="425" spans="8:8">
      <c r="H425" s="34" t="str">
        <f t="shared" si="12"/>
        <v/>
      </c>
    </row>
    <row r="426" spans="8:8">
      <c r="H426" s="34" t="str">
        <f t="shared" si="12"/>
        <v/>
      </c>
    </row>
    <row r="427" spans="8:8">
      <c r="H427" s="34" t="str">
        <f t="shared" si="12"/>
        <v/>
      </c>
    </row>
    <row r="428" spans="8:8">
      <c r="H428" s="34" t="str">
        <f t="shared" si="12"/>
        <v/>
      </c>
    </row>
    <row r="429" spans="8:8">
      <c r="H429" s="34" t="str">
        <f t="shared" si="12"/>
        <v/>
      </c>
    </row>
    <row r="430" spans="8:8">
      <c r="H430" s="34" t="str">
        <f t="shared" si="12"/>
        <v/>
      </c>
    </row>
    <row r="431" spans="8:8">
      <c r="H431" s="34" t="str">
        <f t="shared" si="12"/>
        <v/>
      </c>
    </row>
    <row r="432" spans="8:8">
      <c r="H432" s="34" t="str">
        <f t="shared" si="12"/>
        <v/>
      </c>
    </row>
    <row r="433" spans="8:8">
      <c r="H433" s="34" t="str">
        <f t="shared" si="12"/>
        <v/>
      </c>
    </row>
    <row r="434" spans="8:8">
      <c r="H434" s="34" t="str">
        <f t="shared" si="12"/>
        <v/>
      </c>
    </row>
    <row r="435" spans="8:8">
      <c r="H435" s="34" t="str">
        <f t="shared" si="12"/>
        <v/>
      </c>
    </row>
    <row r="436" spans="8:8">
      <c r="H436" s="34" t="str">
        <f t="shared" si="12"/>
        <v/>
      </c>
    </row>
    <row r="437" spans="8:8">
      <c r="H437" s="34" t="str">
        <f t="shared" si="12"/>
        <v/>
      </c>
    </row>
    <row r="438" spans="8:8">
      <c r="H438" s="34" t="str">
        <f t="shared" si="12"/>
        <v/>
      </c>
    </row>
    <row r="439" spans="8:8">
      <c r="H439" s="34" t="str">
        <f t="shared" si="12"/>
        <v/>
      </c>
    </row>
    <row r="440" spans="8:8">
      <c r="H440" s="34" t="str">
        <f t="shared" si="12"/>
        <v/>
      </c>
    </row>
    <row r="441" spans="8:8">
      <c r="H441" s="34" t="str">
        <f t="shared" si="12"/>
        <v/>
      </c>
    </row>
    <row r="442" spans="8:8">
      <c r="H442" s="34" t="str">
        <f t="shared" si="12"/>
        <v/>
      </c>
    </row>
    <row r="443" spans="8:8">
      <c r="H443" s="34" t="str">
        <f t="shared" si="12"/>
        <v/>
      </c>
    </row>
    <row r="444" spans="8:8">
      <c r="H444" s="34" t="str">
        <f t="shared" si="12"/>
        <v/>
      </c>
    </row>
    <row r="445" spans="8:8">
      <c r="H445" s="34" t="str">
        <f t="shared" si="12"/>
        <v/>
      </c>
    </row>
    <row r="446" spans="8:8">
      <c r="H446" s="34" t="str">
        <f t="shared" si="12"/>
        <v/>
      </c>
    </row>
    <row r="447" spans="8:8">
      <c r="H447" s="34" t="str">
        <f t="shared" si="12"/>
        <v/>
      </c>
    </row>
    <row r="448" spans="8:8">
      <c r="H448" s="34" t="str">
        <f t="shared" si="12"/>
        <v/>
      </c>
    </row>
    <row r="449" spans="8:8">
      <c r="H449" s="34" t="str">
        <f t="shared" si="12"/>
        <v/>
      </c>
    </row>
    <row r="450" spans="8:8">
      <c r="H450" s="34" t="str">
        <f t="shared" si="12"/>
        <v/>
      </c>
    </row>
    <row r="451" spans="8:8">
      <c r="H451" s="34" t="str">
        <f t="shared" si="12"/>
        <v/>
      </c>
    </row>
    <row r="452" spans="8:8">
      <c r="H452" s="34" t="str">
        <f t="shared" ref="H452:H515" si="13">IF(A452="","",SUM(I452:DZ452))</f>
        <v/>
      </c>
    </row>
    <row r="453" spans="8:8">
      <c r="H453" s="34" t="str">
        <f t="shared" si="13"/>
        <v/>
      </c>
    </row>
    <row r="454" spans="8:8">
      <c r="H454" s="34" t="str">
        <f t="shared" si="13"/>
        <v/>
      </c>
    </row>
    <row r="455" spans="8:8">
      <c r="H455" s="34" t="str">
        <f t="shared" si="13"/>
        <v/>
      </c>
    </row>
    <row r="456" spans="8:8">
      <c r="H456" s="34" t="str">
        <f t="shared" si="13"/>
        <v/>
      </c>
    </row>
    <row r="457" spans="8:8">
      <c r="H457" s="34" t="str">
        <f t="shared" si="13"/>
        <v/>
      </c>
    </row>
    <row r="458" spans="8:8">
      <c r="H458" s="34" t="str">
        <f t="shared" si="13"/>
        <v/>
      </c>
    </row>
    <row r="459" spans="8:8">
      <c r="H459" s="34" t="str">
        <f t="shared" si="13"/>
        <v/>
      </c>
    </row>
    <row r="460" spans="8:8">
      <c r="H460" s="34" t="str">
        <f t="shared" si="13"/>
        <v/>
      </c>
    </row>
    <row r="461" spans="8:8">
      <c r="H461" s="34" t="str">
        <f t="shared" si="13"/>
        <v/>
      </c>
    </row>
    <row r="462" spans="8:8">
      <c r="H462" s="34" t="str">
        <f t="shared" si="13"/>
        <v/>
      </c>
    </row>
    <row r="463" spans="8:8">
      <c r="H463" s="34" t="str">
        <f t="shared" si="13"/>
        <v/>
      </c>
    </row>
    <row r="464" spans="8:8">
      <c r="H464" s="34" t="str">
        <f t="shared" si="13"/>
        <v/>
      </c>
    </row>
    <row r="465" spans="8:8">
      <c r="H465" s="34" t="str">
        <f t="shared" si="13"/>
        <v/>
      </c>
    </row>
    <row r="466" spans="8:8">
      <c r="H466" s="34" t="str">
        <f t="shared" si="13"/>
        <v/>
      </c>
    </row>
    <row r="467" spans="8:8">
      <c r="H467" s="34" t="str">
        <f t="shared" si="13"/>
        <v/>
      </c>
    </row>
    <row r="468" spans="8:8">
      <c r="H468" s="34" t="str">
        <f t="shared" si="13"/>
        <v/>
      </c>
    </row>
    <row r="469" spans="8:8">
      <c r="H469" s="34" t="str">
        <f t="shared" si="13"/>
        <v/>
      </c>
    </row>
    <row r="470" spans="8:8">
      <c r="H470" s="34" t="str">
        <f t="shared" si="13"/>
        <v/>
      </c>
    </row>
    <row r="471" spans="8:8">
      <c r="H471" s="34" t="str">
        <f t="shared" si="13"/>
        <v/>
      </c>
    </row>
    <row r="472" spans="8:8">
      <c r="H472" s="34" t="str">
        <f t="shared" si="13"/>
        <v/>
      </c>
    </row>
    <row r="473" spans="8:8">
      <c r="H473" s="34" t="str">
        <f t="shared" si="13"/>
        <v/>
      </c>
    </row>
    <row r="474" spans="8:8">
      <c r="H474" s="34" t="str">
        <f t="shared" si="13"/>
        <v/>
      </c>
    </row>
    <row r="475" spans="8:8">
      <c r="H475" s="34" t="str">
        <f t="shared" si="13"/>
        <v/>
      </c>
    </row>
    <row r="476" spans="8:8">
      <c r="H476" s="34" t="str">
        <f t="shared" si="13"/>
        <v/>
      </c>
    </row>
    <row r="477" spans="8:8">
      <c r="H477" s="34" t="str">
        <f t="shared" si="13"/>
        <v/>
      </c>
    </row>
    <row r="478" spans="8:8">
      <c r="H478" s="34" t="str">
        <f t="shared" si="13"/>
        <v/>
      </c>
    </row>
    <row r="479" spans="8:8">
      <c r="H479" s="34" t="str">
        <f t="shared" si="13"/>
        <v/>
      </c>
    </row>
    <row r="480" spans="8:8">
      <c r="H480" s="34" t="str">
        <f t="shared" si="13"/>
        <v/>
      </c>
    </row>
    <row r="481" spans="8:8">
      <c r="H481" s="34" t="str">
        <f t="shared" si="13"/>
        <v/>
      </c>
    </row>
    <row r="482" spans="8:8">
      <c r="H482" s="34" t="str">
        <f t="shared" si="13"/>
        <v/>
      </c>
    </row>
    <row r="483" spans="8:8">
      <c r="H483" s="34" t="str">
        <f t="shared" si="13"/>
        <v/>
      </c>
    </row>
    <row r="484" spans="8:8">
      <c r="H484" s="34" t="str">
        <f t="shared" si="13"/>
        <v/>
      </c>
    </row>
    <row r="485" spans="8:8">
      <c r="H485" s="34" t="str">
        <f t="shared" si="13"/>
        <v/>
      </c>
    </row>
    <row r="486" spans="8:8">
      <c r="H486" s="34" t="str">
        <f t="shared" si="13"/>
        <v/>
      </c>
    </row>
    <row r="487" spans="8:8">
      <c r="H487" s="34" t="str">
        <f t="shared" si="13"/>
        <v/>
      </c>
    </row>
    <row r="488" spans="8:8">
      <c r="H488" s="34" t="str">
        <f t="shared" si="13"/>
        <v/>
      </c>
    </row>
    <row r="489" spans="8:8">
      <c r="H489" s="34" t="str">
        <f t="shared" si="13"/>
        <v/>
      </c>
    </row>
    <row r="490" spans="8:8">
      <c r="H490" s="34" t="str">
        <f t="shared" si="13"/>
        <v/>
      </c>
    </row>
    <row r="491" spans="8:8">
      <c r="H491" s="34" t="str">
        <f t="shared" si="13"/>
        <v/>
      </c>
    </row>
    <row r="492" spans="8:8">
      <c r="H492" s="34" t="str">
        <f t="shared" si="13"/>
        <v/>
      </c>
    </row>
    <row r="493" spans="8:8">
      <c r="H493" s="34" t="str">
        <f t="shared" si="13"/>
        <v/>
      </c>
    </row>
    <row r="494" spans="8:8">
      <c r="H494" s="34" t="str">
        <f t="shared" si="13"/>
        <v/>
      </c>
    </row>
    <row r="495" spans="8:8">
      <c r="H495" s="34" t="str">
        <f t="shared" si="13"/>
        <v/>
      </c>
    </row>
    <row r="496" spans="8:8">
      <c r="H496" s="34" t="str">
        <f t="shared" si="13"/>
        <v/>
      </c>
    </row>
    <row r="497" spans="8:8">
      <c r="H497" s="34" t="str">
        <f t="shared" si="13"/>
        <v/>
      </c>
    </row>
    <row r="498" spans="8:8">
      <c r="H498" s="34" t="str">
        <f t="shared" si="13"/>
        <v/>
      </c>
    </row>
    <row r="499" spans="8:8">
      <c r="H499" s="34" t="str">
        <f t="shared" si="13"/>
        <v/>
      </c>
    </row>
    <row r="500" spans="8:8">
      <c r="H500" s="34" t="str">
        <f t="shared" si="13"/>
        <v/>
      </c>
    </row>
    <row r="501" spans="8:8">
      <c r="H501" s="34" t="str">
        <f t="shared" si="13"/>
        <v/>
      </c>
    </row>
    <row r="502" spans="8:8">
      <c r="H502" s="34" t="str">
        <f t="shared" si="13"/>
        <v/>
      </c>
    </row>
    <row r="503" spans="8:8">
      <c r="H503" s="34" t="str">
        <f t="shared" si="13"/>
        <v/>
      </c>
    </row>
    <row r="504" spans="8:8">
      <c r="H504" s="34" t="str">
        <f t="shared" si="13"/>
        <v/>
      </c>
    </row>
    <row r="505" spans="8:8">
      <c r="H505" s="34" t="str">
        <f t="shared" si="13"/>
        <v/>
      </c>
    </row>
    <row r="506" spans="8:8">
      <c r="H506" s="34" t="str">
        <f t="shared" si="13"/>
        <v/>
      </c>
    </row>
    <row r="507" spans="8:8">
      <c r="H507" s="34" t="str">
        <f t="shared" si="13"/>
        <v/>
      </c>
    </row>
    <row r="508" spans="8:8">
      <c r="H508" s="34" t="str">
        <f t="shared" si="13"/>
        <v/>
      </c>
    </row>
    <row r="509" spans="8:8">
      <c r="H509" s="34" t="str">
        <f t="shared" si="13"/>
        <v/>
      </c>
    </row>
    <row r="510" spans="8:8">
      <c r="H510" s="34" t="str">
        <f t="shared" si="13"/>
        <v/>
      </c>
    </row>
    <row r="511" spans="8:8">
      <c r="H511" s="34" t="str">
        <f t="shared" si="13"/>
        <v/>
      </c>
    </row>
    <row r="512" spans="8:8">
      <c r="H512" s="34" t="str">
        <f t="shared" si="13"/>
        <v/>
      </c>
    </row>
    <row r="513" spans="8:8">
      <c r="H513" s="34" t="str">
        <f t="shared" si="13"/>
        <v/>
      </c>
    </row>
    <row r="514" spans="8:8">
      <c r="H514" s="34" t="str">
        <f t="shared" si="13"/>
        <v/>
      </c>
    </row>
    <row r="515" spans="8:8">
      <c r="H515" s="34" t="str">
        <f t="shared" si="13"/>
        <v/>
      </c>
    </row>
    <row r="516" spans="8:8">
      <c r="H516" s="34" t="str">
        <f t="shared" ref="H516:H579" si="14">IF(A516="","",SUM(I516:DZ516))</f>
        <v/>
      </c>
    </row>
    <row r="517" spans="8:8">
      <c r="H517" s="34" t="str">
        <f t="shared" si="14"/>
        <v/>
      </c>
    </row>
    <row r="518" spans="8:8">
      <c r="H518" s="34" t="str">
        <f t="shared" si="14"/>
        <v/>
      </c>
    </row>
    <row r="519" spans="8:8">
      <c r="H519" s="34" t="str">
        <f t="shared" si="14"/>
        <v/>
      </c>
    </row>
    <row r="520" spans="8:8">
      <c r="H520" s="34" t="str">
        <f t="shared" si="14"/>
        <v/>
      </c>
    </row>
    <row r="521" spans="8:8">
      <c r="H521" s="34" t="str">
        <f t="shared" si="14"/>
        <v/>
      </c>
    </row>
    <row r="522" spans="8:8">
      <c r="H522" s="34" t="str">
        <f t="shared" si="14"/>
        <v/>
      </c>
    </row>
    <row r="523" spans="8:8">
      <c r="H523" s="34" t="str">
        <f t="shared" si="14"/>
        <v/>
      </c>
    </row>
    <row r="524" spans="8:8">
      <c r="H524" s="34" t="str">
        <f t="shared" si="14"/>
        <v/>
      </c>
    </row>
    <row r="525" spans="8:8">
      <c r="H525" s="34" t="str">
        <f t="shared" si="14"/>
        <v/>
      </c>
    </row>
    <row r="526" spans="8:8">
      <c r="H526" s="34" t="str">
        <f t="shared" si="14"/>
        <v/>
      </c>
    </row>
    <row r="527" spans="8:8">
      <c r="H527" s="34" t="str">
        <f t="shared" si="14"/>
        <v/>
      </c>
    </row>
    <row r="528" spans="8:8">
      <c r="H528" s="34" t="str">
        <f t="shared" si="14"/>
        <v/>
      </c>
    </row>
    <row r="529" spans="8:8">
      <c r="H529" s="34" t="str">
        <f t="shared" si="14"/>
        <v/>
      </c>
    </row>
    <row r="530" spans="8:8">
      <c r="H530" s="34" t="str">
        <f t="shared" si="14"/>
        <v/>
      </c>
    </row>
    <row r="531" spans="8:8">
      <c r="H531" s="34" t="str">
        <f t="shared" si="14"/>
        <v/>
      </c>
    </row>
    <row r="532" spans="8:8">
      <c r="H532" s="34" t="str">
        <f t="shared" si="14"/>
        <v/>
      </c>
    </row>
    <row r="533" spans="8:8">
      <c r="H533" s="34" t="str">
        <f t="shared" si="14"/>
        <v/>
      </c>
    </row>
    <row r="534" spans="8:8">
      <c r="H534" s="34" t="str">
        <f t="shared" si="14"/>
        <v/>
      </c>
    </row>
    <row r="535" spans="8:8">
      <c r="H535" s="34" t="str">
        <f t="shared" si="14"/>
        <v/>
      </c>
    </row>
    <row r="536" spans="8:8">
      <c r="H536" s="34" t="str">
        <f t="shared" si="14"/>
        <v/>
      </c>
    </row>
    <row r="537" spans="8:8">
      <c r="H537" s="34" t="str">
        <f t="shared" si="14"/>
        <v/>
      </c>
    </row>
    <row r="538" spans="8:8">
      <c r="H538" s="34" t="str">
        <f t="shared" si="14"/>
        <v/>
      </c>
    </row>
    <row r="539" spans="8:8">
      <c r="H539" s="34" t="str">
        <f t="shared" si="14"/>
        <v/>
      </c>
    </row>
    <row r="540" spans="8:8">
      <c r="H540" s="34" t="str">
        <f t="shared" si="14"/>
        <v/>
      </c>
    </row>
    <row r="541" spans="8:8">
      <c r="H541" s="34" t="str">
        <f t="shared" si="14"/>
        <v/>
      </c>
    </row>
    <row r="542" spans="8:8">
      <c r="H542" s="34" t="str">
        <f t="shared" si="14"/>
        <v/>
      </c>
    </row>
    <row r="543" spans="8:8">
      <c r="H543" s="34" t="str">
        <f t="shared" si="14"/>
        <v/>
      </c>
    </row>
    <row r="544" spans="8:8">
      <c r="H544" s="34" t="str">
        <f t="shared" si="14"/>
        <v/>
      </c>
    </row>
    <row r="545" spans="8:8">
      <c r="H545" s="34" t="str">
        <f t="shared" si="14"/>
        <v/>
      </c>
    </row>
    <row r="546" spans="8:8">
      <c r="H546" s="34" t="str">
        <f t="shared" si="14"/>
        <v/>
      </c>
    </row>
    <row r="547" spans="8:8">
      <c r="H547" s="34" t="str">
        <f t="shared" si="14"/>
        <v/>
      </c>
    </row>
    <row r="548" spans="8:8">
      <c r="H548" s="34" t="str">
        <f t="shared" si="14"/>
        <v/>
      </c>
    </row>
    <row r="549" spans="8:8">
      <c r="H549" s="34" t="str">
        <f t="shared" si="14"/>
        <v/>
      </c>
    </row>
    <row r="550" spans="8:8">
      <c r="H550" s="34" t="str">
        <f t="shared" si="14"/>
        <v/>
      </c>
    </row>
    <row r="551" spans="8:8">
      <c r="H551" s="34" t="str">
        <f t="shared" si="14"/>
        <v/>
      </c>
    </row>
    <row r="552" spans="8:8">
      <c r="H552" s="34" t="str">
        <f t="shared" si="14"/>
        <v/>
      </c>
    </row>
    <row r="553" spans="8:8">
      <c r="H553" s="34" t="str">
        <f t="shared" si="14"/>
        <v/>
      </c>
    </row>
    <row r="554" spans="8:8">
      <c r="H554" s="34" t="str">
        <f t="shared" si="14"/>
        <v/>
      </c>
    </row>
    <row r="555" spans="8:8">
      <c r="H555" s="34" t="str">
        <f t="shared" si="14"/>
        <v/>
      </c>
    </row>
    <row r="556" spans="8:8">
      <c r="H556" s="34" t="str">
        <f t="shared" si="14"/>
        <v/>
      </c>
    </row>
    <row r="557" spans="8:8">
      <c r="H557" s="34" t="str">
        <f t="shared" si="14"/>
        <v/>
      </c>
    </row>
    <row r="558" spans="8:8">
      <c r="H558" s="34" t="str">
        <f t="shared" si="14"/>
        <v/>
      </c>
    </row>
    <row r="559" spans="8:8">
      <c r="H559" s="34" t="str">
        <f t="shared" si="14"/>
        <v/>
      </c>
    </row>
    <row r="560" spans="8:8">
      <c r="H560" s="34" t="str">
        <f t="shared" si="14"/>
        <v/>
      </c>
    </row>
    <row r="561" spans="8:8">
      <c r="H561" s="34" t="str">
        <f t="shared" si="14"/>
        <v/>
      </c>
    </row>
    <row r="562" spans="8:8">
      <c r="H562" s="34" t="str">
        <f t="shared" si="14"/>
        <v/>
      </c>
    </row>
    <row r="563" spans="8:8">
      <c r="H563" s="34" t="str">
        <f t="shared" si="14"/>
        <v/>
      </c>
    </row>
    <row r="564" spans="8:8">
      <c r="H564" s="34" t="str">
        <f t="shared" si="14"/>
        <v/>
      </c>
    </row>
    <row r="565" spans="8:8">
      <c r="H565" s="34" t="str">
        <f t="shared" si="14"/>
        <v/>
      </c>
    </row>
    <row r="566" spans="8:8">
      <c r="H566" s="34" t="str">
        <f t="shared" si="14"/>
        <v/>
      </c>
    </row>
    <row r="567" spans="8:8">
      <c r="H567" s="34" t="str">
        <f t="shared" si="14"/>
        <v/>
      </c>
    </row>
    <row r="568" spans="8:8">
      <c r="H568" s="34" t="str">
        <f t="shared" si="14"/>
        <v/>
      </c>
    </row>
    <row r="569" spans="8:8">
      <c r="H569" s="34" t="str">
        <f t="shared" si="14"/>
        <v/>
      </c>
    </row>
    <row r="570" spans="8:8">
      <c r="H570" s="34" t="str">
        <f t="shared" si="14"/>
        <v/>
      </c>
    </row>
    <row r="571" spans="8:8">
      <c r="H571" s="34" t="str">
        <f t="shared" si="14"/>
        <v/>
      </c>
    </row>
    <row r="572" spans="8:8">
      <c r="H572" s="34" t="str">
        <f t="shared" si="14"/>
        <v/>
      </c>
    </row>
    <row r="573" spans="8:8">
      <c r="H573" s="34" t="str">
        <f t="shared" si="14"/>
        <v/>
      </c>
    </row>
    <row r="574" spans="8:8">
      <c r="H574" s="34" t="str">
        <f t="shared" si="14"/>
        <v/>
      </c>
    </row>
    <row r="575" spans="8:8">
      <c r="H575" s="34" t="str">
        <f t="shared" si="14"/>
        <v/>
      </c>
    </row>
    <row r="576" spans="8:8">
      <c r="H576" s="34" t="str">
        <f t="shared" si="14"/>
        <v/>
      </c>
    </row>
    <row r="577" spans="8:8">
      <c r="H577" s="34" t="str">
        <f t="shared" si="14"/>
        <v/>
      </c>
    </row>
    <row r="578" spans="8:8">
      <c r="H578" s="34" t="str">
        <f t="shared" si="14"/>
        <v/>
      </c>
    </row>
    <row r="579" spans="8:8">
      <c r="H579" s="34" t="str">
        <f t="shared" si="14"/>
        <v/>
      </c>
    </row>
    <row r="580" spans="8:8">
      <c r="H580" s="34" t="str">
        <f t="shared" ref="H580:H643" si="15">IF(A580="","",SUM(I580:DZ580))</f>
        <v/>
      </c>
    </row>
    <row r="581" spans="8:8">
      <c r="H581" s="34" t="str">
        <f t="shared" si="15"/>
        <v/>
      </c>
    </row>
    <row r="582" spans="8:8">
      <c r="H582" s="34" t="str">
        <f t="shared" si="15"/>
        <v/>
      </c>
    </row>
    <row r="583" spans="8:8">
      <c r="H583" s="34" t="str">
        <f t="shared" si="15"/>
        <v/>
      </c>
    </row>
    <row r="584" spans="8:8">
      <c r="H584" s="34" t="str">
        <f t="shared" si="15"/>
        <v/>
      </c>
    </row>
    <row r="585" spans="8:8">
      <c r="H585" s="34" t="str">
        <f t="shared" si="15"/>
        <v/>
      </c>
    </row>
    <row r="586" spans="8:8">
      <c r="H586" s="34" t="str">
        <f t="shared" si="15"/>
        <v/>
      </c>
    </row>
    <row r="587" spans="8:8">
      <c r="H587" s="34" t="str">
        <f t="shared" si="15"/>
        <v/>
      </c>
    </row>
    <row r="588" spans="8:8">
      <c r="H588" s="34" t="str">
        <f t="shared" si="15"/>
        <v/>
      </c>
    </row>
    <row r="589" spans="8:8">
      <c r="H589" s="34" t="str">
        <f t="shared" si="15"/>
        <v/>
      </c>
    </row>
    <row r="590" spans="8:8">
      <c r="H590" s="34" t="str">
        <f t="shared" si="15"/>
        <v/>
      </c>
    </row>
    <row r="591" spans="8:8">
      <c r="H591" s="34" t="str">
        <f t="shared" si="15"/>
        <v/>
      </c>
    </row>
    <row r="592" spans="8:8">
      <c r="H592" s="34" t="str">
        <f t="shared" si="15"/>
        <v/>
      </c>
    </row>
    <row r="593" spans="8:8">
      <c r="H593" s="34" t="str">
        <f t="shared" si="15"/>
        <v/>
      </c>
    </row>
    <row r="594" spans="8:8">
      <c r="H594" s="34" t="str">
        <f t="shared" si="15"/>
        <v/>
      </c>
    </row>
    <row r="595" spans="8:8">
      <c r="H595" s="34" t="str">
        <f t="shared" si="15"/>
        <v/>
      </c>
    </row>
    <row r="596" spans="8:8">
      <c r="H596" s="34" t="str">
        <f t="shared" si="15"/>
        <v/>
      </c>
    </row>
    <row r="597" spans="8:8">
      <c r="H597" s="34" t="str">
        <f t="shared" si="15"/>
        <v/>
      </c>
    </row>
    <row r="598" spans="8:8">
      <c r="H598" s="34" t="str">
        <f t="shared" si="15"/>
        <v/>
      </c>
    </row>
    <row r="599" spans="8:8">
      <c r="H599" s="34" t="str">
        <f t="shared" si="15"/>
        <v/>
      </c>
    </row>
    <row r="600" spans="8:8">
      <c r="H600" s="34" t="str">
        <f t="shared" si="15"/>
        <v/>
      </c>
    </row>
    <row r="601" spans="8:8">
      <c r="H601" s="34" t="str">
        <f t="shared" si="15"/>
        <v/>
      </c>
    </row>
    <row r="602" spans="8:8">
      <c r="H602" s="34" t="str">
        <f t="shared" si="15"/>
        <v/>
      </c>
    </row>
    <row r="603" spans="8:8">
      <c r="H603" s="34" t="str">
        <f t="shared" si="15"/>
        <v/>
      </c>
    </row>
    <row r="604" spans="8:8">
      <c r="H604" s="34" t="str">
        <f t="shared" si="15"/>
        <v/>
      </c>
    </row>
    <row r="605" spans="8:8">
      <c r="H605" s="34" t="str">
        <f t="shared" si="15"/>
        <v/>
      </c>
    </row>
    <row r="606" spans="8:8">
      <c r="H606" s="34" t="str">
        <f t="shared" si="15"/>
        <v/>
      </c>
    </row>
    <row r="607" spans="8:8">
      <c r="H607" s="34" t="str">
        <f t="shared" si="15"/>
        <v/>
      </c>
    </row>
    <row r="608" spans="8:8">
      <c r="H608" s="34" t="str">
        <f t="shared" si="15"/>
        <v/>
      </c>
    </row>
    <row r="609" spans="8:8">
      <c r="H609" s="34" t="str">
        <f t="shared" si="15"/>
        <v/>
      </c>
    </row>
    <row r="610" spans="8:8">
      <c r="H610" s="34" t="str">
        <f t="shared" si="15"/>
        <v/>
      </c>
    </row>
    <row r="611" spans="8:8">
      <c r="H611" s="34" t="str">
        <f t="shared" si="15"/>
        <v/>
      </c>
    </row>
    <row r="612" spans="8:8">
      <c r="H612" s="34" t="str">
        <f t="shared" si="15"/>
        <v/>
      </c>
    </row>
    <row r="613" spans="8:8">
      <c r="H613" s="34" t="str">
        <f t="shared" si="15"/>
        <v/>
      </c>
    </row>
    <row r="614" spans="8:8">
      <c r="H614" s="34" t="str">
        <f t="shared" si="15"/>
        <v/>
      </c>
    </row>
    <row r="615" spans="8:8">
      <c r="H615" s="34" t="str">
        <f t="shared" si="15"/>
        <v/>
      </c>
    </row>
    <row r="616" spans="8:8">
      <c r="H616" s="34" t="str">
        <f t="shared" si="15"/>
        <v/>
      </c>
    </row>
    <row r="617" spans="8:8">
      <c r="H617" s="34" t="str">
        <f t="shared" si="15"/>
        <v/>
      </c>
    </row>
    <row r="618" spans="8:8">
      <c r="H618" s="34" t="str">
        <f t="shared" si="15"/>
        <v/>
      </c>
    </row>
    <row r="619" spans="8:8">
      <c r="H619" s="34" t="str">
        <f t="shared" si="15"/>
        <v/>
      </c>
    </row>
    <row r="620" spans="8:8">
      <c r="H620" s="34" t="str">
        <f t="shared" si="15"/>
        <v/>
      </c>
    </row>
    <row r="621" spans="8:8">
      <c r="H621" s="34" t="str">
        <f t="shared" si="15"/>
        <v/>
      </c>
    </row>
    <row r="622" spans="8:8">
      <c r="H622" s="34" t="str">
        <f t="shared" si="15"/>
        <v/>
      </c>
    </row>
    <row r="623" spans="8:8">
      <c r="H623" s="34" t="str">
        <f t="shared" si="15"/>
        <v/>
      </c>
    </row>
    <row r="624" spans="8:8">
      <c r="H624" s="34" t="str">
        <f t="shared" si="15"/>
        <v/>
      </c>
    </row>
    <row r="625" spans="8:8">
      <c r="H625" s="34" t="str">
        <f t="shared" si="15"/>
        <v/>
      </c>
    </row>
    <row r="626" spans="8:8">
      <c r="H626" s="34" t="str">
        <f t="shared" si="15"/>
        <v/>
      </c>
    </row>
    <row r="627" spans="8:8">
      <c r="H627" s="34" t="str">
        <f t="shared" si="15"/>
        <v/>
      </c>
    </row>
    <row r="628" spans="8:8">
      <c r="H628" s="34" t="str">
        <f t="shared" si="15"/>
        <v/>
      </c>
    </row>
    <row r="629" spans="8:8">
      <c r="H629" s="34" t="str">
        <f t="shared" si="15"/>
        <v/>
      </c>
    </row>
    <row r="630" spans="8:8">
      <c r="H630" s="34" t="str">
        <f t="shared" si="15"/>
        <v/>
      </c>
    </row>
    <row r="631" spans="8:8">
      <c r="H631" s="34" t="str">
        <f t="shared" si="15"/>
        <v/>
      </c>
    </row>
    <row r="632" spans="8:8">
      <c r="H632" s="34" t="str">
        <f t="shared" si="15"/>
        <v/>
      </c>
    </row>
    <row r="633" spans="8:8">
      <c r="H633" s="34" t="str">
        <f t="shared" si="15"/>
        <v/>
      </c>
    </row>
    <row r="634" spans="8:8">
      <c r="H634" s="34" t="str">
        <f t="shared" si="15"/>
        <v/>
      </c>
    </row>
    <row r="635" spans="8:8">
      <c r="H635" s="34" t="str">
        <f t="shared" si="15"/>
        <v/>
      </c>
    </row>
    <row r="636" spans="8:8">
      <c r="H636" s="34" t="str">
        <f t="shared" si="15"/>
        <v/>
      </c>
    </row>
    <row r="637" spans="8:8">
      <c r="H637" s="34" t="str">
        <f t="shared" si="15"/>
        <v/>
      </c>
    </row>
    <row r="638" spans="8:8">
      <c r="H638" s="34" t="str">
        <f t="shared" si="15"/>
        <v/>
      </c>
    </row>
    <row r="639" spans="8:8">
      <c r="H639" s="34" t="str">
        <f t="shared" si="15"/>
        <v/>
      </c>
    </row>
    <row r="640" spans="8:8">
      <c r="H640" s="34" t="str">
        <f t="shared" si="15"/>
        <v/>
      </c>
    </row>
    <row r="641" spans="8:8">
      <c r="H641" s="34" t="str">
        <f t="shared" si="15"/>
        <v/>
      </c>
    </row>
    <row r="642" spans="8:8">
      <c r="H642" s="34" t="str">
        <f t="shared" si="15"/>
        <v/>
      </c>
    </row>
    <row r="643" spans="8:8">
      <c r="H643" s="34" t="str">
        <f t="shared" si="15"/>
        <v/>
      </c>
    </row>
    <row r="644" spans="8:8">
      <c r="H644" s="34" t="str">
        <f t="shared" ref="H644:H707" si="16">IF(A644="","",SUM(I644:DZ644))</f>
        <v/>
      </c>
    </row>
    <row r="645" spans="8:8">
      <c r="H645" s="34" t="str">
        <f t="shared" si="16"/>
        <v/>
      </c>
    </row>
    <row r="646" spans="8:8">
      <c r="H646" s="34" t="str">
        <f t="shared" si="16"/>
        <v/>
      </c>
    </row>
    <row r="647" spans="8:8">
      <c r="H647" s="34" t="str">
        <f t="shared" si="16"/>
        <v/>
      </c>
    </row>
    <row r="648" spans="8:8">
      <c r="H648" s="34" t="str">
        <f t="shared" si="16"/>
        <v/>
      </c>
    </row>
    <row r="649" spans="8:8">
      <c r="H649" s="34" t="str">
        <f t="shared" si="16"/>
        <v/>
      </c>
    </row>
    <row r="650" spans="8:8">
      <c r="H650" s="34" t="str">
        <f t="shared" si="16"/>
        <v/>
      </c>
    </row>
    <row r="651" spans="8:8">
      <c r="H651" s="34" t="str">
        <f t="shared" si="16"/>
        <v/>
      </c>
    </row>
    <row r="652" spans="8:8">
      <c r="H652" s="34" t="str">
        <f t="shared" si="16"/>
        <v/>
      </c>
    </row>
    <row r="653" spans="8:8">
      <c r="H653" s="34" t="str">
        <f t="shared" si="16"/>
        <v/>
      </c>
    </row>
    <row r="654" spans="8:8">
      <c r="H654" s="34" t="str">
        <f t="shared" si="16"/>
        <v/>
      </c>
    </row>
    <row r="655" spans="8:8">
      <c r="H655" s="34" t="str">
        <f t="shared" si="16"/>
        <v/>
      </c>
    </row>
    <row r="656" spans="8:8">
      <c r="H656" s="34" t="str">
        <f t="shared" si="16"/>
        <v/>
      </c>
    </row>
    <row r="657" spans="8:8">
      <c r="H657" s="34" t="str">
        <f t="shared" si="16"/>
        <v/>
      </c>
    </row>
    <row r="658" spans="8:8">
      <c r="H658" s="34" t="str">
        <f t="shared" si="16"/>
        <v/>
      </c>
    </row>
    <row r="659" spans="8:8">
      <c r="H659" s="34" t="str">
        <f t="shared" si="16"/>
        <v/>
      </c>
    </row>
    <row r="660" spans="8:8">
      <c r="H660" s="34" t="str">
        <f t="shared" si="16"/>
        <v/>
      </c>
    </row>
    <row r="661" spans="8:8">
      <c r="H661" s="34" t="str">
        <f t="shared" si="16"/>
        <v/>
      </c>
    </row>
    <row r="662" spans="8:8">
      <c r="H662" s="34" t="str">
        <f t="shared" si="16"/>
        <v/>
      </c>
    </row>
    <row r="663" spans="8:8">
      <c r="H663" s="34" t="str">
        <f t="shared" si="16"/>
        <v/>
      </c>
    </row>
    <row r="664" spans="8:8">
      <c r="H664" s="34" t="str">
        <f t="shared" si="16"/>
        <v/>
      </c>
    </row>
    <row r="665" spans="8:8">
      <c r="H665" s="34" t="str">
        <f t="shared" si="16"/>
        <v/>
      </c>
    </row>
    <row r="666" spans="8:8">
      <c r="H666" s="34" t="str">
        <f t="shared" si="16"/>
        <v/>
      </c>
    </row>
    <row r="667" spans="8:8">
      <c r="H667" s="34" t="str">
        <f t="shared" si="16"/>
        <v/>
      </c>
    </row>
    <row r="668" spans="8:8">
      <c r="H668" s="34" t="str">
        <f t="shared" si="16"/>
        <v/>
      </c>
    </row>
    <row r="669" spans="8:8">
      <c r="H669" s="34" t="str">
        <f t="shared" si="16"/>
        <v/>
      </c>
    </row>
    <row r="670" spans="8:8">
      <c r="H670" s="34" t="str">
        <f t="shared" si="16"/>
        <v/>
      </c>
    </row>
    <row r="671" spans="8:8">
      <c r="H671" s="34" t="str">
        <f t="shared" si="16"/>
        <v/>
      </c>
    </row>
    <row r="672" spans="8:8">
      <c r="H672" s="34" t="str">
        <f t="shared" si="16"/>
        <v/>
      </c>
    </row>
    <row r="673" spans="8:8">
      <c r="H673" s="34" t="str">
        <f t="shared" si="16"/>
        <v/>
      </c>
    </row>
    <row r="674" spans="8:8">
      <c r="H674" s="34" t="str">
        <f t="shared" si="16"/>
        <v/>
      </c>
    </row>
    <row r="675" spans="8:8">
      <c r="H675" s="34" t="str">
        <f t="shared" si="16"/>
        <v/>
      </c>
    </row>
    <row r="676" spans="8:8">
      <c r="H676" s="34" t="str">
        <f t="shared" si="16"/>
        <v/>
      </c>
    </row>
    <row r="677" spans="8:8">
      <c r="H677" s="34" t="str">
        <f t="shared" si="16"/>
        <v/>
      </c>
    </row>
    <row r="678" spans="8:8">
      <c r="H678" s="34" t="str">
        <f t="shared" si="16"/>
        <v/>
      </c>
    </row>
    <row r="679" spans="8:8">
      <c r="H679" s="34" t="str">
        <f t="shared" si="16"/>
        <v/>
      </c>
    </row>
    <row r="680" spans="8:8">
      <c r="H680" s="34" t="str">
        <f t="shared" si="16"/>
        <v/>
      </c>
    </row>
    <row r="681" spans="8:8">
      <c r="H681" s="34" t="str">
        <f t="shared" si="16"/>
        <v/>
      </c>
    </row>
    <row r="682" spans="8:8">
      <c r="H682" s="34" t="str">
        <f t="shared" si="16"/>
        <v/>
      </c>
    </row>
    <row r="683" spans="8:8">
      <c r="H683" s="34" t="str">
        <f t="shared" si="16"/>
        <v/>
      </c>
    </row>
    <row r="684" spans="8:8">
      <c r="H684" s="34" t="str">
        <f t="shared" si="16"/>
        <v/>
      </c>
    </row>
    <row r="685" spans="8:8">
      <c r="H685" s="34" t="str">
        <f t="shared" si="16"/>
        <v/>
      </c>
    </row>
    <row r="686" spans="8:8">
      <c r="H686" s="34" t="str">
        <f t="shared" si="16"/>
        <v/>
      </c>
    </row>
    <row r="687" spans="8:8">
      <c r="H687" s="34" t="str">
        <f t="shared" si="16"/>
        <v/>
      </c>
    </row>
    <row r="688" spans="8:8">
      <c r="H688" s="34" t="str">
        <f t="shared" si="16"/>
        <v/>
      </c>
    </row>
    <row r="689" spans="8:8">
      <c r="H689" s="34" t="str">
        <f t="shared" si="16"/>
        <v/>
      </c>
    </row>
    <row r="690" spans="8:8">
      <c r="H690" s="34" t="str">
        <f t="shared" si="16"/>
        <v/>
      </c>
    </row>
    <row r="691" spans="8:8">
      <c r="H691" s="34" t="str">
        <f t="shared" si="16"/>
        <v/>
      </c>
    </row>
    <row r="692" spans="8:8">
      <c r="H692" s="34" t="str">
        <f t="shared" si="16"/>
        <v/>
      </c>
    </row>
    <row r="693" spans="8:8">
      <c r="H693" s="34" t="str">
        <f t="shared" si="16"/>
        <v/>
      </c>
    </row>
    <row r="694" spans="8:8">
      <c r="H694" s="34" t="str">
        <f t="shared" si="16"/>
        <v/>
      </c>
    </row>
    <row r="695" spans="8:8">
      <c r="H695" s="34" t="str">
        <f t="shared" si="16"/>
        <v/>
      </c>
    </row>
    <row r="696" spans="8:8">
      <c r="H696" s="34" t="str">
        <f t="shared" si="16"/>
        <v/>
      </c>
    </row>
    <row r="697" spans="8:8">
      <c r="H697" s="34" t="str">
        <f t="shared" si="16"/>
        <v/>
      </c>
    </row>
    <row r="698" spans="8:8">
      <c r="H698" s="34" t="str">
        <f t="shared" si="16"/>
        <v/>
      </c>
    </row>
    <row r="699" spans="8:8">
      <c r="H699" s="34" t="str">
        <f t="shared" si="16"/>
        <v/>
      </c>
    </row>
    <row r="700" spans="8:8">
      <c r="H700" s="34" t="str">
        <f t="shared" si="16"/>
        <v/>
      </c>
    </row>
    <row r="701" spans="8:8">
      <c r="H701" s="34" t="str">
        <f t="shared" si="16"/>
        <v/>
      </c>
    </row>
    <row r="702" spans="8:8">
      <c r="H702" s="34" t="str">
        <f t="shared" si="16"/>
        <v/>
      </c>
    </row>
    <row r="703" spans="8:8">
      <c r="H703" s="34" t="str">
        <f t="shared" si="16"/>
        <v/>
      </c>
    </row>
    <row r="704" spans="8:8">
      <c r="H704" s="34" t="str">
        <f t="shared" si="16"/>
        <v/>
      </c>
    </row>
    <row r="705" spans="8:8">
      <c r="H705" s="34" t="str">
        <f t="shared" si="16"/>
        <v/>
      </c>
    </row>
    <row r="706" spans="8:8">
      <c r="H706" s="34" t="str">
        <f t="shared" si="16"/>
        <v/>
      </c>
    </row>
    <row r="707" spans="8:8">
      <c r="H707" s="34" t="str">
        <f t="shared" si="16"/>
        <v/>
      </c>
    </row>
    <row r="708" spans="8:8">
      <c r="H708" s="34" t="str">
        <f t="shared" ref="H708:H771" si="17">IF(A708="","",SUM(I708:DZ708))</f>
        <v/>
      </c>
    </row>
    <row r="709" spans="8:8">
      <c r="H709" s="34" t="str">
        <f t="shared" si="17"/>
        <v/>
      </c>
    </row>
    <row r="710" spans="8:8">
      <c r="H710" s="34" t="str">
        <f t="shared" si="17"/>
        <v/>
      </c>
    </row>
    <row r="711" spans="8:8">
      <c r="H711" s="34" t="str">
        <f t="shared" si="17"/>
        <v/>
      </c>
    </row>
    <row r="712" spans="8:8">
      <c r="H712" s="34" t="str">
        <f t="shared" si="17"/>
        <v/>
      </c>
    </row>
    <row r="713" spans="8:8">
      <c r="H713" s="34" t="str">
        <f t="shared" si="17"/>
        <v/>
      </c>
    </row>
    <row r="714" spans="8:8">
      <c r="H714" s="34" t="str">
        <f t="shared" si="17"/>
        <v/>
      </c>
    </row>
    <row r="715" spans="8:8">
      <c r="H715" s="34" t="str">
        <f t="shared" si="17"/>
        <v/>
      </c>
    </row>
    <row r="716" spans="8:8">
      <c r="H716" s="34" t="str">
        <f t="shared" si="17"/>
        <v/>
      </c>
    </row>
    <row r="717" spans="8:8">
      <c r="H717" s="34" t="str">
        <f t="shared" si="17"/>
        <v/>
      </c>
    </row>
    <row r="718" spans="8:8">
      <c r="H718" s="34" t="str">
        <f t="shared" si="17"/>
        <v/>
      </c>
    </row>
    <row r="719" spans="8:8">
      <c r="H719" s="34" t="str">
        <f t="shared" si="17"/>
        <v/>
      </c>
    </row>
    <row r="720" spans="8:8">
      <c r="H720" s="34" t="str">
        <f t="shared" si="17"/>
        <v/>
      </c>
    </row>
    <row r="721" spans="8:8">
      <c r="H721" s="34" t="str">
        <f t="shared" si="17"/>
        <v/>
      </c>
    </row>
    <row r="722" spans="8:8">
      <c r="H722" s="34" t="str">
        <f t="shared" si="17"/>
        <v/>
      </c>
    </row>
    <row r="723" spans="8:8">
      <c r="H723" s="34" t="str">
        <f t="shared" si="17"/>
        <v/>
      </c>
    </row>
    <row r="724" spans="8:8">
      <c r="H724" s="34" t="str">
        <f t="shared" si="17"/>
        <v/>
      </c>
    </row>
    <row r="725" spans="8:8">
      <c r="H725" s="34" t="str">
        <f t="shared" si="17"/>
        <v/>
      </c>
    </row>
    <row r="726" spans="8:8">
      <c r="H726" s="34" t="str">
        <f t="shared" si="17"/>
        <v/>
      </c>
    </row>
    <row r="727" spans="8:8">
      <c r="H727" s="34" t="str">
        <f t="shared" si="17"/>
        <v/>
      </c>
    </row>
    <row r="728" spans="8:8">
      <c r="H728" s="34" t="str">
        <f t="shared" si="17"/>
        <v/>
      </c>
    </row>
    <row r="729" spans="8:8">
      <c r="H729" s="34" t="str">
        <f t="shared" si="17"/>
        <v/>
      </c>
    </row>
    <row r="730" spans="8:8">
      <c r="H730" s="34" t="str">
        <f t="shared" si="17"/>
        <v/>
      </c>
    </row>
    <row r="731" spans="8:8">
      <c r="H731" s="34" t="str">
        <f t="shared" si="17"/>
        <v/>
      </c>
    </row>
    <row r="732" spans="8:8">
      <c r="H732" s="34" t="str">
        <f t="shared" si="17"/>
        <v/>
      </c>
    </row>
    <row r="733" spans="8:8">
      <c r="H733" s="34" t="str">
        <f t="shared" si="17"/>
        <v/>
      </c>
    </row>
    <row r="734" spans="8:8">
      <c r="H734" s="34" t="str">
        <f t="shared" si="17"/>
        <v/>
      </c>
    </row>
    <row r="735" spans="8:8">
      <c r="H735" s="34" t="str">
        <f t="shared" si="17"/>
        <v/>
      </c>
    </row>
    <row r="736" spans="8:8">
      <c r="H736" s="34" t="str">
        <f t="shared" si="17"/>
        <v/>
      </c>
    </row>
    <row r="737" spans="8:8">
      <c r="H737" s="34" t="str">
        <f t="shared" si="17"/>
        <v/>
      </c>
    </row>
    <row r="738" spans="8:8">
      <c r="H738" s="34" t="str">
        <f t="shared" si="17"/>
        <v/>
      </c>
    </row>
    <row r="739" spans="8:8">
      <c r="H739" s="34" t="str">
        <f t="shared" si="17"/>
        <v/>
      </c>
    </row>
    <row r="740" spans="8:8">
      <c r="H740" s="34" t="str">
        <f t="shared" si="17"/>
        <v/>
      </c>
    </row>
    <row r="741" spans="8:8">
      <c r="H741" s="34" t="str">
        <f t="shared" si="17"/>
        <v/>
      </c>
    </row>
    <row r="742" spans="8:8">
      <c r="H742" s="34" t="str">
        <f t="shared" si="17"/>
        <v/>
      </c>
    </row>
    <row r="743" spans="8:8">
      <c r="H743" s="34" t="str">
        <f t="shared" si="17"/>
        <v/>
      </c>
    </row>
    <row r="744" spans="8:8">
      <c r="H744" s="34" t="str">
        <f t="shared" si="17"/>
        <v/>
      </c>
    </row>
    <row r="745" spans="8:8">
      <c r="H745" s="34" t="str">
        <f t="shared" si="17"/>
        <v/>
      </c>
    </row>
    <row r="746" spans="8:8">
      <c r="H746" s="34" t="str">
        <f t="shared" si="17"/>
        <v/>
      </c>
    </row>
    <row r="747" spans="8:8">
      <c r="H747" s="34" t="str">
        <f t="shared" si="17"/>
        <v/>
      </c>
    </row>
    <row r="748" spans="8:8">
      <c r="H748" s="34" t="str">
        <f t="shared" si="17"/>
        <v/>
      </c>
    </row>
    <row r="749" spans="8:8">
      <c r="H749" s="34" t="str">
        <f t="shared" si="17"/>
        <v/>
      </c>
    </row>
    <row r="750" spans="8:8">
      <c r="H750" s="34" t="str">
        <f t="shared" si="17"/>
        <v/>
      </c>
    </row>
    <row r="751" spans="8:8">
      <c r="H751" s="34" t="str">
        <f t="shared" si="17"/>
        <v/>
      </c>
    </row>
    <row r="752" spans="8:8">
      <c r="H752" s="34" t="str">
        <f t="shared" si="17"/>
        <v/>
      </c>
    </row>
    <row r="753" spans="8:8">
      <c r="H753" s="34" t="str">
        <f t="shared" si="17"/>
        <v/>
      </c>
    </row>
    <row r="754" spans="8:8">
      <c r="H754" s="34" t="str">
        <f t="shared" si="17"/>
        <v/>
      </c>
    </row>
    <row r="755" spans="8:8">
      <c r="H755" s="34" t="str">
        <f t="shared" si="17"/>
        <v/>
      </c>
    </row>
    <row r="756" spans="8:8">
      <c r="H756" s="34" t="str">
        <f t="shared" si="17"/>
        <v/>
      </c>
    </row>
    <row r="757" spans="8:8">
      <c r="H757" s="34" t="str">
        <f t="shared" si="17"/>
        <v/>
      </c>
    </row>
    <row r="758" spans="8:8">
      <c r="H758" s="34" t="str">
        <f t="shared" si="17"/>
        <v/>
      </c>
    </row>
    <row r="759" spans="8:8">
      <c r="H759" s="34" t="str">
        <f t="shared" si="17"/>
        <v/>
      </c>
    </row>
    <row r="760" spans="8:8">
      <c r="H760" s="34" t="str">
        <f t="shared" si="17"/>
        <v/>
      </c>
    </row>
    <row r="761" spans="8:8">
      <c r="H761" s="34" t="str">
        <f t="shared" si="17"/>
        <v/>
      </c>
    </row>
    <row r="762" spans="8:8">
      <c r="H762" s="34" t="str">
        <f t="shared" si="17"/>
        <v/>
      </c>
    </row>
    <row r="763" spans="8:8">
      <c r="H763" s="34" t="str">
        <f t="shared" si="17"/>
        <v/>
      </c>
    </row>
    <row r="764" spans="8:8">
      <c r="H764" s="34" t="str">
        <f t="shared" si="17"/>
        <v/>
      </c>
    </row>
    <row r="765" spans="8:8">
      <c r="H765" s="34" t="str">
        <f t="shared" si="17"/>
        <v/>
      </c>
    </row>
    <row r="766" spans="8:8">
      <c r="H766" s="34" t="str">
        <f t="shared" si="17"/>
        <v/>
      </c>
    </row>
    <row r="767" spans="8:8">
      <c r="H767" s="34" t="str">
        <f t="shared" si="17"/>
        <v/>
      </c>
    </row>
    <row r="768" spans="8:8">
      <c r="H768" s="34" t="str">
        <f t="shared" si="17"/>
        <v/>
      </c>
    </row>
    <row r="769" spans="8:8">
      <c r="H769" s="34" t="str">
        <f t="shared" si="17"/>
        <v/>
      </c>
    </row>
    <row r="770" spans="8:8">
      <c r="H770" s="34" t="str">
        <f t="shared" si="17"/>
        <v/>
      </c>
    </row>
    <row r="771" spans="8:8">
      <c r="H771" s="34" t="str">
        <f t="shared" si="17"/>
        <v/>
      </c>
    </row>
    <row r="772" spans="8:8">
      <c r="H772" s="34" t="str">
        <f t="shared" ref="H772:H835" si="18">IF(A772="","",SUM(I772:DZ772))</f>
        <v/>
      </c>
    </row>
    <row r="773" spans="8:8">
      <c r="H773" s="34" t="str">
        <f t="shared" si="18"/>
        <v/>
      </c>
    </row>
    <row r="774" spans="8:8">
      <c r="H774" s="34" t="str">
        <f t="shared" si="18"/>
        <v/>
      </c>
    </row>
    <row r="775" spans="8:8">
      <c r="H775" s="34" t="str">
        <f t="shared" si="18"/>
        <v/>
      </c>
    </row>
    <row r="776" spans="8:8">
      <c r="H776" s="34" t="str">
        <f t="shared" si="18"/>
        <v/>
      </c>
    </row>
    <row r="777" spans="8:8">
      <c r="H777" s="34" t="str">
        <f t="shared" si="18"/>
        <v/>
      </c>
    </row>
    <row r="778" spans="8:8">
      <c r="H778" s="34" t="str">
        <f t="shared" si="18"/>
        <v/>
      </c>
    </row>
    <row r="779" spans="8:8">
      <c r="H779" s="34" t="str">
        <f t="shared" si="18"/>
        <v/>
      </c>
    </row>
    <row r="780" spans="8:8">
      <c r="H780" s="34" t="str">
        <f t="shared" si="18"/>
        <v/>
      </c>
    </row>
    <row r="781" spans="8:8">
      <c r="H781" s="34" t="str">
        <f t="shared" si="18"/>
        <v/>
      </c>
    </row>
    <row r="782" spans="8:8">
      <c r="H782" s="34" t="str">
        <f t="shared" si="18"/>
        <v/>
      </c>
    </row>
    <row r="783" spans="8:8">
      <c r="H783" s="34" t="str">
        <f t="shared" si="18"/>
        <v/>
      </c>
    </row>
    <row r="784" spans="8:8">
      <c r="H784" s="34" t="str">
        <f t="shared" si="18"/>
        <v/>
      </c>
    </row>
    <row r="785" spans="8:8">
      <c r="H785" s="34" t="str">
        <f t="shared" si="18"/>
        <v/>
      </c>
    </row>
    <row r="786" spans="8:8">
      <c r="H786" s="34" t="str">
        <f t="shared" si="18"/>
        <v/>
      </c>
    </row>
    <row r="787" spans="8:8">
      <c r="H787" s="34" t="str">
        <f t="shared" si="18"/>
        <v/>
      </c>
    </row>
    <row r="788" spans="8:8">
      <c r="H788" s="34" t="str">
        <f t="shared" si="18"/>
        <v/>
      </c>
    </row>
    <row r="789" spans="8:8">
      <c r="H789" s="34" t="str">
        <f t="shared" si="18"/>
        <v/>
      </c>
    </row>
    <row r="790" spans="8:8">
      <c r="H790" s="34" t="str">
        <f t="shared" si="18"/>
        <v/>
      </c>
    </row>
    <row r="791" spans="8:8">
      <c r="H791" s="34" t="str">
        <f t="shared" si="18"/>
        <v/>
      </c>
    </row>
    <row r="792" spans="8:8">
      <c r="H792" s="34" t="str">
        <f t="shared" si="18"/>
        <v/>
      </c>
    </row>
    <row r="793" spans="8:8">
      <c r="H793" s="34" t="str">
        <f t="shared" si="18"/>
        <v/>
      </c>
    </row>
    <row r="794" spans="8:8">
      <c r="H794" s="34" t="str">
        <f t="shared" si="18"/>
        <v/>
      </c>
    </row>
    <row r="795" spans="8:8">
      <c r="H795" s="34" t="str">
        <f t="shared" si="18"/>
        <v/>
      </c>
    </row>
    <row r="796" spans="8:8">
      <c r="H796" s="34" t="str">
        <f t="shared" si="18"/>
        <v/>
      </c>
    </row>
    <row r="797" spans="8:8">
      <c r="H797" s="34" t="str">
        <f t="shared" si="18"/>
        <v/>
      </c>
    </row>
    <row r="798" spans="8:8">
      <c r="H798" s="34" t="str">
        <f t="shared" si="18"/>
        <v/>
      </c>
    </row>
    <row r="799" spans="8:8">
      <c r="H799" s="34" t="str">
        <f t="shared" si="18"/>
        <v/>
      </c>
    </row>
    <row r="800" spans="8:8">
      <c r="H800" s="34" t="str">
        <f t="shared" si="18"/>
        <v/>
      </c>
    </row>
    <row r="801" spans="8:8">
      <c r="H801" s="34" t="str">
        <f t="shared" si="18"/>
        <v/>
      </c>
    </row>
    <row r="802" spans="8:8">
      <c r="H802" s="34" t="str">
        <f t="shared" si="18"/>
        <v/>
      </c>
    </row>
    <row r="803" spans="8:8">
      <c r="H803" s="34" t="str">
        <f t="shared" si="18"/>
        <v/>
      </c>
    </row>
    <row r="804" spans="8:8">
      <c r="H804" s="34" t="str">
        <f t="shared" si="18"/>
        <v/>
      </c>
    </row>
    <row r="805" spans="8:8">
      <c r="H805" s="34" t="str">
        <f t="shared" si="18"/>
        <v/>
      </c>
    </row>
    <row r="806" spans="8:8">
      <c r="H806" s="34" t="str">
        <f t="shared" si="18"/>
        <v/>
      </c>
    </row>
    <row r="807" spans="8:8">
      <c r="H807" s="34" t="str">
        <f t="shared" si="18"/>
        <v/>
      </c>
    </row>
    <row r="808" spans="8:8">
      <c r="H808" s="34" t="str">
        <f t="shared" si="18"/>
        <v/>
      </c>
    </row>
    <row r="809" spans="8:8">
      <c r="H809" s="34" t="str">
        <f t="shared" si="18"/>
        <v/>
      </c>
    </row>
    <row r="810" spans="8:8">
      <c r="H810" s="34" t="str">
        <f t="shared" si="18"/>
        <v/>
      </c>
    </row>
    <row r="811" spans="8:8">
      <c r="H811" s="34" t="str">
        <f t="shared" si="18"/>
        <v/>
      </c>
    </row>
    <row r="812" spans="8:8">
      <c r="H812" s="34" t="str">
        <f t="shared" si="18"/>
        <v/>
      </c>
    </row>
    <row r="813" spans="8:8">
      <c r="H813" s="34" t="str">
        <f t="shared" si="18"/>
        <v/>
      </c>
    </row>
    <row r="814" spans="8:8">
      <c r="H814" s="34" t="str">
        <f t="shared" si="18"/>
        <v/>
      </c>
    </row>
    <row r="815" spans="8:8">
      <c r="H815" s="34" t="str">
        <f t="shared" si="18"/>
        <v/>
      </c>
    </row>
    <row r="816" spans="8:8">
      <c r="H816" s="34" t="str">
        <f t="shared" si="18"/>
        <v/>
      </c>
    </row>
    <row r="817" spans="8:8">
      <c r="H817" s="34" t="str">
        <f t="shared" si="18"/>
        <v/>
      </c>
    </row>
    <row r="818" spans="8:8">
      <c r="H818" s="34" t="str">
        <f t="shared" si="18"/>
        <v/>
      </c>
    </row>
    <row r="819" spans="8:8">
      <c r="H819" s="34" t="str">
        <f t="shared" si="18"/>
        <v/>
      </c>
    </row>
    <row r="820" spans="8:8">
      <c r="H820" s="34" t="str">
        <f t="shared" si="18"/>
        <v/>
      </c>
    </row>
    <row r="821" spans="8:8">
      <c r="H821" s="34" t="str">
        <f t="shared" si="18"/>
        <v/>
      </c>
    </row>
    <row r="822" spans="8:8">
      <c r="H822" s="34" t="str">
        <f t="shared" si="18"/>
        <v/>
      </c>
    </row>
    <row r="823" spans="8:8">
      <c r="H823" s="34" t="str">
        <f t="shared" si="18"/>
        <v/>
      </c>
    </row>
    <row r="824" spans="8:8">
      <c r="H824" s="34" t="str">
        <f t="shared" si="18"/>
        <v/>
      </c>
    </row>
    <row r="825" spans="8:8">
      <c r="H825" s="34" t="str">
        <f t="shared" si="18"/>
        <v/>
      </c>
    </row>
    <row r="826" spans="8:8">
      <c r="H826" s="34" t="str">
        <f t="shared" si="18"/>
        <v/>
      </c>
    </row>
    <row r="827" spans="8:8">
      <c r="H827" s="34" t="str">
        <f t="shared" si="18"/>
        <v/>
      </c>
    </row>
    <row r="828" spans="8:8">
      <c r="H828" s="34" t="str">
        <f t="shared" si="18"/>
        <v/>
      </c>
    </row>
    <row r="829" spans="8:8">
      <c r="H829" s="34" t="str">
        <f t="shared" si="18"/>
        <v/>
      </c>
    </row>
    <row r="830" spans="8:8">
      <c r="H830" s="34" t="str">
        <f t="shared" si="18"/>
        <v/>
      </c>
    </row>
    <row r="831" spans="8:8">
      <c r="H831" s="34" t="str">
        <f t="shared" si="18"/>
        <v/>
      </c>
    </row>
    <row r="832" spans="8:8">
      <c r="H832" s="34" t="str">
        <f t="shared" si="18"/>
        <v/>
      </c>
    </row>
    <row r="833" spans="8:8">
      <c r="H833" s="34" t="str">
        <f t="shared" si="18"/>
        <v/>
      </c>
    </row>
    <row r="834" spans="8:8">
      <c r="H834" s="34" t="str">
        <f t="shared" si="18"/>
        <v/>
      </c>
    </row>
    <row r="835" spans="8:8">
      <c r="H835" s="34" t="str">
        <f t="shared" si="18"/>
        <v/>
      </c>
    </row>
    <row r="836" spans="8:8">
      <c r="H836" s="34" t="str">
        <f t="shared" ref="H836:H899" si="19">IF(A836="","",SUM(I836:DZ836))</f>
        <v/>
      </c>
    </row>
    <row r="837" spans="8:8">
      <c r="H837" s="34" t="str">
        <f t="shared" si="19"/>
        <v/>
      </c>
    </row>
    <row r="838" spans="8:8">
      <c r="H838" s="34" t="str">
        <f t="shared" si="19"/>
        <v/>
      </c>
    </row>
    <row r="839" spans="8:8">
      <c r="H839" s="34" t="str">
        <f t="shared" si="19"/>
        <v/>
      </c>
    </row>
    <row r="840" spans="8:8">
      <c r="H840" s="34" t="str">
        <f t="shared" si="19"/>
        <v/>
      </c>
    </row>
    <row r="841" spans="8:8">
      <c r="H841" s="34" t="str">
        <f t="shared" si="19"/>
        <v/>
      </c>
    </row>
    <row r="842" spans="8:8">
      <c r="H842" s="34" t="str">
        <f t="shared" si="19"/>
        <v/>
      </c>
    </row>
    <row r="843" spans="8:8">
      <c r="H843" s="34" t="str">
        <f t="shared" si="19"/>
        <v/>
      </c>
    </row>
    <row r="844" spans="8:8">
      <c r="H844" s="34" t="str">
        <f t="shared" si="19"/>
        <v/>
      </c>
    </row>
    <row r="845" spans="8:8">
      <c r="H845" s="34" t="str">
        <f t="shared" si="19"/>
        <v/>
      </c>
    </row>
    <row r="846" spans="8:8">
      <c r="H846" s="34" t="str">
        <f t="shared" si="19"/>
        <v/>
      </c>
    </row>
    <row r="847" spans="8:8">
      <c r="H847" s="34" t="str">
        <f t="shared" si="19"/>
        <v/>
      </c>
    </row>
    <row r="848" spans="8:8">
      <c r="H848" s="34" t="str">
        <f t="shared" si="19"/>
        <v/>
      </c>
    </row>
    <row r="849" spans="8:8">
      <c r="H849" s="34" t="str">
        <f t="shared" si="19"/>
        <v/>
      </c>
    </row>
    <row r="850" spans="8:8">
      <c r="H850" s="34" t="str">
        <f t="shared" si="19"/>
        <v/>
      </c>
    </row>
    <row r="851" spans="8:8">
      <c r="H851" s="34" t="str">
        <f t="shared" si="19"/>
        <v/>
      </c>
    </row>
    <row r="852" spans="8:8">
      <c r="H852" s="34" t="str">
        <f t="shared" si="19"/>
        <v/>
      </c>
    </row>
    <row r="853" spans="8:8">
      <c r="H853" s="34" t="str">
        <f t="shared" si="19"/>
        <v/>
      </c>
    </row>
    <row r="854" spans="8:8">
      <c r="H854" s="34" t="str">
        <f t="shared" si="19"/>
        <v/>
      </c>
    </row>
    <row r="855" spans="8:8">
      <c r="H855" s="34" t="str">
        <f t="shared" si="19"/>
        <v/>
      </c>
    </row>
    <row r="856" spans="8:8">
      <c r="H856" s="34" t="str">
        <f t="shared" si="19"/>
        <v/>
      </c>
    </row>
    <row r="857" spans="8:8">
      <c r="H857" s="34" t="str">
        <f t="shared" si="19"/>
        <v/>
      </c>
    </row>
    <row r="858" spans="8:8">
      <c r="H858" s="34" t="str">
        <f t="shared" si="19"/>
        <v/>
      </c>
    </row>
    <row r="859" spans="8:8">
      <c r="H859" s="34" t="str">
        <f t="shared" si="19"/>
        <v/>
      </c>
    </row>
    <row r="860" spans="8:8">
      <c r="H860" s="34" t="str">
        <f t="shared" si="19"/>
        <v/>
      </c>
    </row>
    <row r="861" spans="8:8">
      <c r="H861" s="34" t="str">
        <f t="shared" si="19"/>
        <v/>
      </c>
    </row>
    <row r="862" spans="8:8">
      <c r="H862" s="34" t="str">
        <f t="shared" si="19"/>
        <v/>
      </c>
    </row>
    <row r="863" spans="8:8">
      <c r="H863" s="34" t="str">
        <f t="shared" si="19"/>
        <v/>
      </c>
    </row>
    <row r="864" spans="8:8">
      <c r="H864" s="34" t="str">
        <f t="shared" si="19"/>
        <v/>
      </c>
    </row>
    <row r="865" spans="8:8">
      <c r="H865" s="34" t="str">
        <f t="shared" si="19"/>
        <v/>
      </c>
    </row>
    <row r="866" spans="8:8">
      <c r="H866" s="34" t="str">
        <f t="shared" si="19"/>
        <v/>
      </c>
    </row>
    <row r="867" spans="8:8">
      <c r="H867" s="34" t="str">
        <f t="shared" si="19"/>
        <v/>
      </c>
    </row>
    <row r="868" spans="8:8">
      <c r="H868" s="34" t="str">
        <f t="shared" si="19"/>
        <v/>
      </c>
    </row>
    <row r="869" spans="8:8">
      <c r="H869" s="34" t="str">
        <f t="shared" si="19"/>
        <v/>
      </c>
    </row>
    <row r="870" spans="8:8">
      <c r="H870" s="34" t="str">
        <f t="shared" si="19"/>
        <v/>
      </c>
    </row>
    <row r="871" spans="8:8">
      <c r="H871" s="34" t="str">
        <f t="shared" si="19"/>
        <v/>
      </c>
    </row>
    <row r="872" spans="8:8">
      <c r="H872" s="34" t="str">
        <f t="shared" si="19"/>
        <v/>
      </c>
    </row>
    <row r="873" spans="8:8">
      <c r="H873" s="34" t="str">
        <f t="shared" si="19"/>
        <v/>
      </c>
    </row>
    <row r="874" spans="8:8">
      <c r="H874" s="34" t="str">
        <f t="shared" si="19"/>
        <v/>
      </c>
    </row>
    <row r="875" spans="8:8">
      <c r="H875" s="34" t="str">
        <f t="shared" si="19"/>
        <v/>
      </c>
    </row>
    <row r="876" spans="8:8">
      <c r="H876" s="34" t="str">
        <f t="shared" si="19"/>
        <v/>
      </c>
    </row>
    <row r="877" spans="8:8">
      <c r="H877" s="34" t="str">
        <f t="shared" si="19"/>
        <v/>
      </c>
    </row>
    <row r="878" spans="8:8">
      <c r="H878" s="34" t="str">
        <f t="shared" si="19"/>
        <v/>
      </c>
    </row>
    <row r="879" spans="8:8">
      <c r="H879" s="34" t="str">
        <f t="shared" si="19"/>
        <v/>
      </c>
    </row>
    <row r="880" spans="8:8">
      <c r="H880" s="34" t="str">
        <f t="shared" si="19"/>
        <v/>
      </c>
    </row>
    <row r="881" spans="8:8">
      <c r="H881" s="34" t="str">
        <f t="shared" si="19"/>
        <v/>
      </c>
    </row>
    <row r="882" spans="8:8">
      <c r="H882" s="34" t="str">
        <f t="shared" si="19"/>
        <v/>
      </c>
    </row>
    <row r="883" spans="8:8">
      <c r="H883" s="34" t="str">
        <f t="shared" si="19"/>
        <v/>
      </c>
    </row>
    <row r="884" spans="8:8">
      <c r="H884" s="34" t="str">
        <f t="shared" si="19"/>
        <v/>
      </c>
    </row>
    <row r="885" spans="8:8">
      <c r="H885" s="34" t="str">
        <f t="shared" si="19"/>
        <v/>
      </c>
    </row>
    <row r="886" spans="8:8">
      <c r="H886" s="34" t="str">
        <f t="shared" si="19"/>
        <v/>
      </c>
    </row>
    <row r="887" spans="8:8">
      <c r="H887" s="34" t="str">
        <f t="shared" si="19"/>
        <v/>
      </c>
    </row>
    <row r="888" spans="8:8">
      <c r="H888" s="34" t="str">
        <f t="shared" si="19"/>
        <v/>
      </c>
    </row>
    <row r="889" spans="8:8">
      <c r="H889" s="34" t="str">
        <f t="shared" si="19"/>
        <v/>
      </c>
    </row>
    <row r="890" spans="8:8">
      <c r="H890" s="34" t="str">
        <f t="shared" si="19"/>
        <v/>
      </c>
    </row>
    <row r="891" spans="8:8">
      <c r="H891" s="34" t="str">
        <f t="shared" si="19"/>
        <v/>
      </c>
    </row>
    <row r="892" spans="8:8">
      <c r="H892" s="34" t="str">
        <f t="shared" si="19"/>
        <v/>
      </c>
    </row>
    <row r="893" spans="8:8">
      <c r="H893" s="34" t="str">
        <f t="shared" si="19"/>
        <v/>
      </c>
    </row>
    <row r="894" spans="8:8">
      <c r="H894" s="34" t="str">
        <f t="shared" si="19"/>
        <v/>
      </c>
    </row>
    <row r="895" spans="8:8">
      <c r="H895" s="34" t="str">
        <f t="shared" si="19"/>
        <v/>
      </c>
    </row>
    <row r="896" spans="8:8">
      <c r="H896" s="34" t="str">
        <f t="shared" si="19"/>
        <v/>
      </c>
    </row>
    <row r="897" spans="8:8">
      <c r="H897" s="34" t="str">
        <f t="shared" si="19"/>
        <v/>
      </c>
    </row>
    <row r="898" spans="8:8">
      <c r="H898" s="34" t="str">
        <f t="shared" si="19"/>
        <v/>
      </c>
    </row>
    <row r="899" spans="8:8">
      <c r="H899" s="34" t="str">
        <f t="shared" si="19"/>
        <v/>
      </c>
    </row>
    <row r="900" spans="8:8">
      <c r="H900" s="34" t="str">
        <f t="shared" ref="H900:H963" si="20">IF(A900="","",SUM(I900:DZ900))</f>
        <v/>
      </c>
    </row>
    <row r="901" spans="8:8">
      <c r="H901" s="34" t="str">
        <f t="shared" si="20"/>
        <v/>
      </c>
    </row>
    <row r="902" spans="8:8">
      <c r="H902" s="34" t="str">
        <f t="shared" si="20"/>
        <v/>
      </c>
    </row>
    <row r="903" spans="8:8">
      <c r="H903" s="34" t="str">
        <f t="shared" si="20"/>
        <v/>
      </c>
    </row>
    <row r="904" spans="8:8">
      <c r="H904" s="34" t="str">
        <f t="shared" si="20"/>
        <v/>
      </c>
    </row>
    <row r="905" spans="8:8">
      <c r="H905" s="34" t="str">
        <f t="shared" si="20"/>
        <v/>
      </c>
    </row>
    <row r="906" spans="8:8">
      <c r="H906" s="34" t="str">
        <f t="shared" si="20"/>
        <v/>
      </c>
    </row>
    <row r="907" spans="8:8">
      <c r="H907" s="34" t="str">
        <f t="shared" si="20"/>
        <v/>
      </c>
    </row>
    <row r="908" spans="8:8">
      <c r="H908" s="34" t="str">
        <f t="shared" si="20"/>
        <v/>
      </c>
    </row>
    <row r="909" spans="8:8">
      <c r="H909" s="34" t="str">
        <f t="shared" si="20"/>
        <v/>
      </c>
    </row>
    <row r="910" spans="8:8">
      <c r="H910" s="34" t="str">
        <f t="shared" si="20"/>
        <v/>
      </c>
    </row>
    <row r="911" spans="8:8">
      <c r="H911" s="34" t="str">
        <f t="shared" si="20"/>
        <v/>
      </c>
    </row>
    <row r="912" spans="8:8">
      <c r="H912" s="34" t="str">
        <f t="shared" si="20"/>
        <v/>
      </c>
    </row>
    <row r="913" spans="8:8">
      <c r="H913" s="34" t="str">
        <f t="shared" si="20"/>
        <v/>
      </c>
    </row>
    <row r="914" spans="8:8">
      <c r="H914" s="34" t="str">
        <f t="shared" si="20"/>
        <v/>
      </c>
    </row>
    <row r="915" spans="8:8">
      <c r="H915" s="34" t="str">
        <f t="shared" si="20"/>
        <v/>
      </c>
    </row>
    <row r="916" spans="8:8">
      <c r="H916" s="34" t="str">
        <f t="shared" si="20"/>
        <v/>
      </c>
    </row>
    <row r="917" spans="8:8">
      <c r="H917" s="34" t="str">
        <f t="shared" si="20"/>
        <v/>
      </c>
    </row>
    <row r="918" spans="8:8">
      <c r="H918" s="34" t="str">
        <f t="shared" si="20"/>
        <v/>
      </c>
    </row>
    <row r="919" spans="8:8">
      <c r="H919" s="34" t="str">
        <f t="shared" si="20"/>
        <v/>
      </c>
    </row>
    <row r="920" spans="8:8">
      <c r="H920" s="34" t="str">
        <f t="shared" si="20"/>
        <v/>
      </c>
    </row>
    <row r="921" spans="8:8">
      <c r="H921" s="34" t="str">
        <f t="shared" si="20"/>
        <v/>
      </c>
    </row>
    <row r="922" spans="8:8">
      <c r="H922" s="34" t="str">
        <f t="shared" si="20"/>
        <v/>
      </c>
    </row>
    <row r="923" spans="8:8">
      <c r="H923" s="34" t="str">
        <f t="shared" si="20"/>
        <v/>
      </c>
    </row>
    <row r="924" spans="8:8">
      <c r="H924" s="34" t="str">
        <f t="shared" si="20"/>
        <v/>
      </c>
    </row>
    <row r="925" spans="8:8">
      <c r="H925" s="34" t="str">
        <f t="shared" si="20"/>
        <v/>
      </c>
    </row>
    <row r="926" spans="8:8">
      <c r="H926" s="34" t="str">
        <f t="shared" si="20"/>
        <v/>
      </c>
    </row>
    <row r="927" spans="8:8">
      <c r="H927" s="34" t="str">
        <f t="shared" si="20"/>
        <v/>
      </c>
    </row>
    <row r="928" spans="8:8">
      <c r="H928" s="34" t="str">
        <f t="shared" si="20"/>
        <v/>
      </c>
    </row>
    <row r="929" spans="8:8">
      <c r="H929" s="34" t="str">
        <f t="shared" si="20"/>
        <v/>
      </c>
    </row>
    <row r="930" spans="8:8">
      <c r="H930" s="34" t="str">
        <f t="shared" si="20"/>
        <v/>
      </c>
    </row>
    <row r="931" spans="8:8">
      <c r="H931" s="34" t="str">
        <f t="shared" si="20"/>
        <v/>
      </c>
    </row>
    <row r="932" spans="8:8">
      <c r="H932" s="34" t="str">
        <f t="shared" si="20"/>
        <v/>
      </c>
    </row>
    <row r="933" spans="8:8">
      <c r="H933" s="34" t="str">
        <f t="shared" si="20"/>
        <v/>
      </c>
    </row>
    <row r="934" spans="8:8">
      <c r="H934" s="34" t="str">
        <f t="shared" si="20"/>
        <v/>
      </c>
    </row>
    <row r="935" spans="8:8">
      <c r="H935" s="34" t="str">
        <f t="shared" si="20"/>
        <v/>
      </c>
    </row>
    <row r="936" spans="8:8">
      <c r="H936" s="34" t="str">
        <f t="shared" si="20"/>
        <v/>
      </c>
    </row>
    <row r="937" spans="8:8">
      <c r="H937" s="34" t="str">
        <f t="shared" si="20"/>
        <v/>
      </c>
    </row>
    <row r="938" spans="8:8">
      <c r="H938" s="34" t="str">
        <f t="shared" si="20"/>
        <v/>
      </c>
    </row>
    <row r="939" spans="8:8">
      <c r="H939" s="34" t="str">
        <f t="shared" si="20"/>
        <v/>
      </c>
    </row>
    <row r="940" spans="8:8">
      <c r="H940" s="34" t="str">
        <f t="shared" si="20"/>
        <v/>
      </c>
    </row>
    <row r="941" spans="8:8">
      <c r="H941" s="34" t="str">
        <f t="shared" si="20"/>
        <v/>
      </c>
    </row>
    <row r="942" spans="8:8">
      <c r="H942" s="34" t="str">
        <f t="shared" si="20"/>
        <v/>
      </c>
    </row>
    <row r="943" spans="8:8">
      <c r="H943" s="34" t="str">
        <f t="shared" si="20"/>
        <v/>
      </c>
    </row>
    <row r="944" spans="8:8">
      <c r="H944" s="34" t="str">
        <f t="shared" si="20"/>
        <v/>
      </c>
    </row>
    <row r="945" spans="8:8">
      <c r="H945" s="34" t="str">
        <f t="shared" si="20"/>
        <v/>
      </c>
    </row>
    <row r="946" spans="8:8">
      <c r="H946" s="34" t="str">
        <f t="shared" si="20"/>
        <v/>
      </c>
    </row>
    <row r="947" spans="8:8">
      <c r="H947" s="34" t="str">
        <f t="shared" si="20"/>
        <v/>
      </c>
    </row>
    <row r="948" spans="8:8">
      <c r="H948" s="34" t="str">
        <f t="shared" si="20"/>
        <v/>
      </c>
    </row>
    <row r="949" spans="8:8">
      <c r="H949" s="34" t="str">
        <f t="shared" si="20"/>
        <v/>
      </c>
    </row>
    <row r="950" spans="8:8">
      <c r="H950" s="34" t="str">
        <f t="shared" si="20"/>
        <v/>
      </c>
    </row>
    <row r="951" spans="8:8">
      <c r="H951" s="34" t="str">
        <f t="shared" si="20"/>
        <v/>
      </c>
    </row>
    <row r="952" spans="8:8">
      <c r="H952" s="34" t="str">
        <f t="shared" si="20"/>
        <v/>
      </c>
    </row>
    <row r="953" spans="8:8">
      <c r="H953" s="34" t="str">
        <f t="shared" si="20"/>
        <v/>
      </c>
    </row>
    <row r="954" spans="8:8">
      <c r="H954" s="34" t="str">
        <f t="shared" si="20"/>
        <v/>
      </c>
    </row>
    <row r="955" spans="8:8">
      <c r="H955" s="34" t="str">
        <f t="shared" si="20"/>
        <v/>
      </c>
    </row>
    <row r="956" spans="8:8">
      <c r="H956" s="34" t="str">
        <f t="shared" si="20"/>
        <v/>
      </c>
    </row>
    <row r="957" spans="8:8">
      <c r="H957" s="34" t="str">
        <f t="shared" si="20"/>
        <v/>
      </c>
    </row>
    <row r="958" spans="8:8">
      <c r="H958" s="34" t="str">
        <f t="shared" si="20"/>
        <v/>
      </c>
    </row>
    <row r="959" spans="8:8">
      <c r="H959" s="34" t="str">
        <f t="shared" si="20"/>
        <v/>
      </c>
    </row>
    <row r="960" spans="8:8">
      <c r="H960" s="34" t="str">
        <f t="shared" si="20"/>
        <v/>
      </c>
    </row>
    <row r="961" spans="8:8">
      <c r="H961" s="34" t="str">
        <f t="shared" si="20"/>
        <v/>
      </c>
    </row>
    <row r="962" spans="8:8">
      <c r="H962" s="34" t="str">
        <f t="shared" si="20"/>
        <v/>
      </c>
    </row>
    <row r="963" spans="8:8">
      <c r="H963" s="34" t="str">
        <f t="shared" si="20"/>
        <v/>
      </c>
    </row>
    <row r="964" spans="8:8">
      <c r="H964" s="34" t="str">
        <f t="shared" ref="H964:H998" si="21">IF(A964="","",SUM(I964:DZ964))</f>
        <v/>
      </c>
    </row>
    <row r="965" spans="8:8">
      <c r="H965" s="34" t="str">
        <f t="shared" si="21"/>
        <v/>
      </c>
    </row>
    <row r="966" spans="8:8">
      <c r="H966" s="34" t="str">
        <f t="shared" si="21"/>
        <v/>
      </c>
    </row>
    <row r="967" spans="8:8">
      <c r="H967" s="34" t="str">
        <f t="shared" si="21"/>
        <v/>
      </c>
    </row>
    <row r="968" spans="8:8">
      <c r="H968" s="34" t="str">
        <f t="shared" si="21"/>
        <v/>
      </c>
    </row>
    <row r="969" spans="8:8">
      <c r="H969" s="34" t="str">
        <f t="shared" si="21"/>
        <v/>
      </c>
    </row>
    <row r="970" spans="8:8">
      <c r="H970" s="34" t="str">
        <f t="shared" si="21"/>
        <v/>
      </c>
    </row>
    <row r="971" spans="8:8">
      <c r="H971" s="34" t="str">
        <f t="shared" si="21"/>
        <v/>
      </c>
    </row>
    <row r="972" spans="8:8">
      <c r="H972" s="34" t="str">
        <f t="shared" si="21"/>
        <v/>
      </c>
    </row>
    <row r="973" spans="8:8">
      <c r="H973" s="34" t="str">
        <f t="shared" si="21"/>
        <v/>
      </c>
    </row>
    <row r="974" spans="8:8">
      <c r="H974" s="34" t="str">
        <f t="shared" si="21"/>
        <v/>
      </c>
    </row>
    <row r="975" spans="8:8">
      <c r="H975" s="34" t="str">
        <f t="shared" si="21"/>
        <v/>
      </c>
    </row>
    <row r="976" spans="8:8">
      <c r="H976" s="34" t="str">
        <f t="shared" si="21"/>
        <v/>
      </c>
    </row>
    <row r="977" spans="8:8">
      <c r="H977" s="34" t="str">
        <f t="shared" si="21"/>
        <v/>
      </c>
    </row>
    <row r="978" spans="8:8">
      <c r="H978" s="34" t="str">
        <f t="shared" si="21"/>
        <v/>
      </c>
    </row>
    <row r="979" spans="8:8">
      <c r="H979" s="34" t="str">
        <f t="shared" si="21"/>
        <v/>
      </c>
    </row>
    <row r="980" spans="8:8">
      <c r="H980" s="34" t="str">
        <f t="shared" si="21"/>
        <v/>
      </c>
    </row>
    <row r="981" spans="8:8">
      <c r="H981" s="34" t="str">
        <f t="shared" si="21"/>
        <v/>
      </c>
    </row>
    <row r="982" spans="8:8">
      <c r="H982" s="34" t="str">
        <f t="shared" si="21"/>
        <v/>
      </c>
    </row>
    <row r="983" spans="8:8">
      <c r="H983" s="34" t="str">
        <f t="shared" si="21"/>
        <v/>
      </c>
    </row>
    <row r="984" spans="8:8">
      <c r="H984" s="34" t="str">
        <f t="shared" si="21"/>
        <v/>
      </c>
    </row>
    <row r="985" spans="8:8">
      <c r="H985" s="34" t="str">
        <f t="shared" si="21"/>
        <v/>
      </c>
    </row>
    <row r="986" spans="8:8">
      <c r="H986" s="34" t="str">
        <f t="shared" si="21"/>
        <v/>
      </c>
    </row>
    <row r="987" spans="8:8">
      <c r="H987" s="34" t="str">
        <f t="shared" si="21"/>
        <v/>
      </c>
    </row>
    <row r="988" spans="8:8">
      <c r="H988" s="34" t="str">
        <f t="shared" si="21"/>
        <v/>
      </c>
    </row>
    <row r="989" spans="8:8">
      <c r="H989" s="34" t="str">
        <f t="shared" si="21"/>
        <v/>
      </c>
    </row>
    <row r="990" spans="8:8">
      <c r="H990" s="34" t="str">
        <f t="shared" si="21"/>
        <v/>
      </c>
    </row>
    <row r="991" spans="8:8">
      <c r="H991" s="34" t="str">
        <f t="shared" si="21"/>
        <v/>
      </c>
    </row>
    <row r="992" spans="8:8">
      <c r="H992" s="34" t="str">
        <f t="shared" si="21"/>
        <v/>
      </c>
    </row>
    <row r="993" spans="8:8">
      <c r="H993" s="34" t="str">
        <f t="shared" si="21"/>
        <v/>
      </c>
    </row>
    <row r="994" spans="8:8">
      <c r="H994" s="34" t="str">
        <f t="shared" si="21"/>
        <v/>
      </c>
    </row>
    <row r="995" spans="8:8">
      <c r="H995" s="34" t="str">
        <f t="shared" si="21"/>
        <v/>
      </c>
    </row>
    <row r="996" spans="8:8">
      <c r="H996" s="34" t="str">
        <f t="shared" si="21"/>
        <v/>
      </c>
    </row>
    <row r="997" spans="8:8">
      <c r="H997" s="34" t="str">
        <f t="shared" si="21"/>
        <v/>
      </c>
    </row>
    <row r="998" spans="8:8">
      <c r="H998" s="34" t="str">
        <f t="shared" si="21"/>
        <v/>
      </c>
    </row>
  </sheetData>
  <hyperlinks>
    <hyperlink ref="A1" location="CF!A12" display="Основное оборудование (DC)" xr:uid="{09993FE3-8A80-41DF-A241-022A9D0E70C4}"/>
  </hyperlinks>
  <pageMargins left="0.75" right="0.75" top="1" bottom="1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80CF-5E16-4311-A3A1-3894E2C4F7AD}">
  <dimension ref="A1:EC998"/>
  <sheetViews>
    <sheetView zoomScale="110" zoomScaleNormal="110" workbookViewId="0">
      <pane xSplit="8" ySplit="3" topLeftCell="L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2" width="27.7109375" style="32" bestFit="1" customWidth="1"/>
    <col min="3" max="3" width="10.7109375" style="32" bestFit="1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3" s="28" customFormat="1" ht="15">
      <c r="A1" s="74" t="s">
        <v>33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3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400169.83999999997</v>
      </c>
      <c r="I3" s="31">
        <f t="shared" si="4"/>
        <v>0</v>
      </c>
      <c r="J3" s="31">
        <f t="shared" si="4"/>
        <v>0</v>
      </c>
      <c r="K3" s="31">
        <f t="shared" si="4"/>
        <v>100000</v>
      </c>
      <c r="L3" s="31">
        <f t="shared" si="4"/>
        <v>71210.84</v>
      </c>
      <c r="M3" s="31">
        <f t="shared" si="4"/>
        <v>78959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150000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33" customFormat="1">
      <c r="A4" s="33" t="str">
        <f>IF(EB4="","",IFERROR(INDEX(Контрагенты!$H:$H,MATCH(1,INDEX((Контрагенты!$C:$C=EB4)*(Контрагенты!$E:$E=EC4)*(Контрагенты!$I:$I="ФОТ управленческий (BO)"),0),0)),""))</f>
        <v>Для зачисления на счет Бусела Евгения Анатольевича. Заработная плата за май 2026г. Сумма 100000-00, Без НДС</v>
      </c>
      <c r="B4" s="33" t="str">
        <f t="shared" ref="B4:C6" si="6">IF(EB4="","",EB4)</f>
        <v>Бусел Евгений Анатольевич</v>
      </c>
      <c r="C4" s="33" t="str">
        <f t="shared" si="6"/>
        <v>№739</v>
      </c>
      <c r="H4" s="34">
        <f>IF(A4="","",SUM(I4:DZ4))</f>
        <v>100000</v>
      </c>
      <c r="I4" s="33">
        <f>IF($EB4="","",SUMIFS(Контрагенты!$F:$F,Контрагенты!$I:$I,"ФОТ управленческий (BO)",Контрагенты!$C:$C,$EB4,Контрагенты!$E:$E,$EC4,Контрагенты!$B:$B,I$2))</f>
        <v>0</v>
      </c>
      <c r="J4" s="33">
        <f>IF($EB4="","",SUMIFS(Контрагенты!$F:$F,Контрагенты!$I:$I,"ФОТ управленческий (BO)",Контрагенты!$C:$C,$EB4,Контрагенты!$E:$E,$EC4,Контрагенты!$B:$B,J$2))</f>
        <v>0</v>
      </c>
      <c r="K4" s="33">
        <f>IF($EB4="","",SUMIFS(Контрагенты!$F:$F,Контрагенты!$I:$I,"ФОТ управленческий (BO)",Контрагенты!$C:$C,$EB4,Контрагенты!$E:$E,$EC4,Контрагенты!$B:$B,K$2))</f>
        <v>100000</v>
      </c>
      <c r="L4" s="33">
        <f>IF($EB4="","",SUMIFS(Контрагенты!$F:$F,Контрагенты!$I:$I,"ФОТ управленческий (BO)",Контрагенты!$C:$C,$EB4,Контрагенты!$E:$E,$EC4,Контрагенты!$B:$B,L$2))</f>
        <v>0</v>
      </c>
      <c r="M4" s="33">
        <f>IF($EB4="","",SUMIFS(Контрагенты!$F:$F,Контрагенты!$I:$I,"ФОТ управленческий (BO)",Контрагенты!$C:$C,$EB4,Контрагенты!$E:$E,$EC4,Контрагенты!$B:$B,M$2))</f>
        <v>0</v>
      </c>
      <c r="N4" s="33">
        <f>IF($EB4="","",SUMIFS(Контрагенты!$F:$F,Контрагенты!$I:$I,"ФОТ управленческий (BO)",Контрагенты!$C:$C,$EB4,Контрагенты!$E:$E,$EC4,Контрагенты!$B:$B,N$2))</f>
        <v>0</v>
      </c>
      <c r="O4" s="33">
        <f>IF($EB4="","",SUMIFS(Контрагенты!$F:$F,Контрагенты!$I:$I,"ФОТ управленческий (BO)",Контрагенты!$C:$C,$EB4,Контрагенты!$E:$E,$EC4,Контрагенты!$B:$B,O$2))</f>
        <v>0</v>
      </c>
      <c r="P4" s="33">
        <f>IF($EB4="","",SUMIFS(Контрагенты!$F:$F,Контрагенты!$I:$I,"ФОТ управленческий (BO)",Контрагенты!$C:$C,$EB4,Контрагенты!$E:$E,$EC4,Контрагенты!$B:$B,P$2))</f>
        <v>0</v>
      </c>
      <c r="Q4" s="33">
        <f>IF($EB4="","",SUMIFS(Контрагенты!$F:$F,Контрагенты!$I:$I,"ФОТ управленческий (BO)",Контрагенты!$C:$C,$EB4,Контрагенты!$E:$E,$EC4,Контрагенты!$B:$B,Q$2))</f>
        <v>0</v>
      </c>
      <c r="R4" s="33">
        <f>IF($EB4="","",SUMIFS(Контрагенты!$F:$F,Контрагенты!$I:$I,"ФОТ управленческий (BO)",Контрагенты!$C:$C,$EB4,Контрагенты!$E:$E,$EC4,Контрагенты!$B:$B,R$2))</f>
        <v>0</v>
      </c>
      <c r="S4" s="33">
        <f>IF($EB4="","",SUMIFS(Контрагенты!$F:$F,Контрагенты!$I:$I,"ФОТ управленческий (BO)",Контрагенты!$C:$C,$EB4,Контрагенты!$E:$E,$EC4,Контрагенты!$B:$B,S$2))</f>
        <v>0</v>
      </c>
      <c r="T4" s="33">
        <f>IF($EB4="","",SUMIFS(Контрагенты!$F:$F,Контрагенты!$I:$I,"ФОТ управленческий (BO)",Контрагенты!$C:$C,$EB4,Контрагенты!$E:$E,$EC4,Контрагенты!$B:$B,T$2))</f>
        <v>0</v>
      </c>
      <c r="U4" s="33">
        <f>IF($EB4="","",SUMIFS(Контрагенты!$F:$F,Контрагенты!$I:$I,"ФОТ управленческий (BO)",Контрагенты!$C:$C,$EB4,Контрагенты!$E:$E,$EC4,Контрагенты!$B:$B,U$2))</f>
        <v>0</v>
      </c>
      <c r="V4" s="33">
        <f>IF($EB4="","",SUMIFS(Контрагенты!$F:$F,Контрагенты!$I:$I,"ФОТ управленческий (BO)",Контрагенты!$C:$C,$EB4,Контрагенты!$E:$E,$EC4,Контрагенты!$B:$B,V$2))</f>
        <v>0</v>
      </c>
      <c r="W4" s="33">
        <f>IF($EB4="","",SUMIFS(Контрагенты!$F:$F,Контрагенты!$I:$I,"ФОТ управленческий (BO)",Контрагенты!$C:$C,$EB4,Контрагенты!$E:$E,$EC4,Контрагенты!$B:$B,W$2))</f>
        <v>0</v>
      </c>
      <c r="X4" s="33">
        <f>IF($EB4="","",SUMIFS(Контрагенты!$F:$F,Контрагенты!$I:$I,"ФОТ управленческий (BO)",Контрагенты!$C:$C,$EB4,Контрагенты!$E:$E,$EC4,Контрагенты!$B:$B,X$2))</f>
        <v>0</v>
      </c>
      <c r="Y4" s="33">
        <f>IF($EB4="","",SUMIFS(Контрагенты!$F:$F,Контрагенты!$I:$I,"ФОТ управленческий (BO)",Контрагенты!$C:$C,$EB4,Контрагенты!$E:$E,$EC4,Контрагенты!$B:$B,Y$2))</f>
        <v>0</v>
      </c>
      <c r="Z4" s="33">
        <f>IF($EB4="","",SUMIFS(Контрагенты!$F:$F,Контрагенты!$I:$I,"ФОТ управленческий (BO)",Контрагенты!$C:$C,$EB4,Контрагенты!$E:$E,$EC4,Контрагенты!$B:$B,Z$2))</f>
        <v>0</v>
      </c>
      <c r="AA4" s="33">
        <f>IF($EB4="","",SUMIFS(Контрагенты!$F:$F,Контрагенты!$I:$I,"ФОТ управленческий (BO)",Контрагенты!$C:$C,$EB4,Контрагенты!$E:$E,$EC4,Контрагенты!$B:$B,AA$2))</f>
        <v>0</v>
      </c>
      <c r="AB4" s="33">
        <f>IF($EB4="","",SUMIFS(Контрагенты!$F:$F,Контрагенты!$I:$I,"ФОТ управленческий (BO)",Контрагенты!$C:$C,$EB4,Контрагенты!$E:$E,$EC4,Контрагенты!$B:$B,AB$2))</f>
        <v>0</v>
      </c>
      <c r="AC4" s="33">
        <f>IF($EB4="","",SUMIFS(Контрагенты!$F:$F,Контрагенты!$I:$I,"ФОТ управленческий (BO)",Контрагенты!$C:$C,$EB4,Контрагенты!$E:$E,$EC4,Контрагенты!$B:$B,AC$2))</f>
        <v>0</v>
      </c>
      <c r="AD4" s="33">
        <f>IF($EB4="","",SUMIFS(Контрагенты!$F:$F,Контрагенты!$I:$I,"ФОТ управленческий (BO)",Контрагенты!$C:$C,$EB4,Контрагенты!$E:$E,$EC4,Контрагенты!$B:$B,AD$2))</f>
        <v>0</v>
      </c>
      <c r="AE4" s="33">
        <f>IF($EB4="","",SUMIFS(Контрагенты!$F:$F,Контрагенты!$I:$I,"ФОТ управленческий (BO)",Контрагенты!$C:$C,$EB4,Контрагенты!$E:$E,$EC4,Контрагенты!$B:$B,AE$2))</f>
        <v>0</v>
      </c>
      <c r="AF4" s="33">
        <f>IF($EB4="","",SUMIFS(Контрагенты!$F:$F,Контрагенты!$I:$I,"ФОТ управленческий (BO)",Контрагенты!$C:$C,$EB4,Контрагенты!$E:$E,$EC4,Контрагенты!$B:$B,AF$2))</f>
        <v>0</v>
      </c>
      <c r="AG4" s="33">
        <f>IF($EB4="","",SUMIFS(Контрагенты!$F:$F,Контрагенты!$I:$I,"ФОТ управленческий (BO)",Контрагенты!$C:$C,$EB4,Контрагенты!$E:$E,$EC4,Контрагенты!$B:$B,AG$2))</f>
        <v>0</v>
      </c>
      <c r="AH4" s="33">
        <f>IF($EB4="","",SUMIFS(Контрагенты!$F:$F,Контрагенты!$I:$I,"ФОТ управленческий (BO)",Контрагенты!$C:$C,$EB4,Контрагенты!$E:$E,$EC4,Контрагенты!$B:$B,AH$2))</f>
        <v>0</v>
      </c>
      <c r="AI4" s="33">
        <f>IF($EB4="","",SUMIFS(Контрагенты!$F:$F,Контрагенты!$I:$I,"ФОТ управленческий (BO)",Контрагенты!$C:$C,$EB4,Контрагенты!$E:$E,$EC4,Контрагенты!$B:$B,AI$2))</f>
        <v>0</v>
      </c>
      <c r="AJ4" s="33">
        <f>IF($EB4="","",SUMIFS(Контрагенты!$F:$F,Контрагенты!$I:$I,"ФОТ управленческий (BO)",Контрагенты!$C:$C,$EB4,Контрагенты!$E:$E,$EC4,Контрагенты!$B:$B,AJ$2))</f>
        <v>0</v>
      </c>
      <c r="AK4" s="33">
        <f>IF($EB4="","",SUMIFS(Контрагенты!$F:$F,Контрагенты!$I:$I,"ФОТ управленческий (BO)",Контрагенты!$C:$C,$EB4,Контрагенты!$E:$E,$EC4,Контрагенты!$B:$B,AK$2))</f>
        <v>0</v>
      </c>
      <c r="AL4" s="33">
        <f>IF($EB4="","",SUMIFS(Контрагенты!$F:$F,Контрагенты!$I:$I,"ФОТ управленческий (BO)",Контрагенты!$C:$C,$EB4,Контрагенты!$E:$E,$EC4,Контрагенты!$B:$B,AL$2))</f>
        <v>0</v>
      </c>
      <c r="AM4" s="33">
        <f>IF($EB4="","",SUMIFS(Контрагенты!$F:$F,Контрагенты!$I:$I,"ФОТ управленческий (BO)",Контрагенты!$C:$C,$EB4,Контрагенты!$E:$E,$EC4,Контрагенты!$B:$B,AM$2))</f>
        <v>0</v>
      </c>
      <c r="AN4" s="33">
        <f>IF($EB4="","",SUMIFS(Контрагенты!$F:$F,Контрагенты!$I:$I,"ФОТ управленческий (BO)",Контрагенты!$C:$C,$EB4,Контрагенты!$E:$E,$EC4,Контрагенты!$B:$B,AN$2))</f>
        <v>0</v>
      </c>
      <c r="AO4" s="33">
        <f>IF($EB4="","",SUMIFS(Контрагенты!$F:$F,Контрагенты!$I:$I,"ФОТ управленческий (BO)",Контрагенты!$C:$C,$EB4,Контрагенты!$E:$E,$EC4,Контрагенты!$B:$B,AO$2))</f>
        <v>0</v>
      </c>
      <c r="AP4" s="33">
        <f>IF($EB4="","",SUMIFS(Контрагенты!$F:$F,Контрагенты!$I:$I,"ФОТ управленческий (BO)",Контрагенты!$C:$C,$EB4,Контрагенты!$E:$E,$EC4,Контрагенты!$B:$B,AP$2))</f>
        <v>0</v>
      </c>
      <c r="AQ4" s="33">
        <f>IF($EB4="","",SUMIFS(Контрагенты!$F:$F,Контрагенты!$I:$I,"ФОТ управленческий (BO)",Контрагенты!$C:$C,$EB4,Контрагенты!$E:$E,$EC4,Контрагенты!$B:$B,AQ$2))</f>
        <v>0</v>
      </c>
      <c r="AR4" s="33">
        <f>IF($EB4="","",SUMIFS(Контрагенты!$F:$F,Контрагенты!$I:$I,"ФОТ управленческий (BO)",Контрагенты!$C:$C,$EB4,Контрагенты!$E:$E,$EC4,Контрагенты!$B:$B,AR$2))</f>
        <v>0</v>
      </c>
      <c r="AS4" s="33">
        <f>IF($EB4="","",SUMIFS(Контрагенты!$F:$F,Контрагенты!$I:$I,"ФОТ управленческий (BO)",Контрагенты!$C:$C,$EB4,Контрагенты!$E:$E,$EC4,Контрагенты!$B:$B,AS$2))</f>
        <v>0</v>
      </c>
      <c r="AT4" s="33">
        <f>IF($EB4="","",SUMIFS(Контрагенты!$F:$F,Контрагенты!$I:$I,"ФОТ управленческий (BO)",Контрагенты!$C:$C,$EB4,Контрагенты!$E:$E,$EC4,Контрагенты!$B:$B,AT$2))</f>
        <v>0</v>
      </c>
      <c r="AU4" s="33">
        <f>IF($EB4="","",SUMIFS(Контрагенты!$F:$F,Контрагенты!$I:$I,"ФОТ управленческий (BO)",Контрагенты!$C:$C,$EB4,Контрагенты!$E:$E,$EC4,Контрагенты!$B:$B,AU$2))</f>
        <v>0</v>
      </c>
      <c r="AV4" s="33">
        <f>IF($EB4="","",SUMIFS(Контрагенты!$F:$F,Контрагенты!$I:$I,"ФОТ управленческий (BO)",Контрагенты!$C:$C,$EB4,Контрагенты!$E:$E,$EC4,Контрагенты!$B:$B,AV$2))</f>
        <v>0</v>
      </c>
      <c r="AW4" s="33">
        <f>IF($EB4="","",SUMIFS(Контрагенты!$F:$F,Контрагенты!$I:$I,"ФОТ управленческий (BO)",Контрагенты!$C:$C,$EB4,Контрагенты!$E:$E,$EC4,Контрагенты!$B:$B,AW$2))</f>
        <v>0</v>
      </c>
      <c r="AX4" s="33">
        <f>IF($EB4="","",SUMIFS(Контрагенты!$F:$F,Контрагенты!$I:$I,"ФОТ управленческий (BO)",Контрагенты!$C:$C,$EB4,Контрагенты!$E:$E,$EC4,Контрагенты!$B:$B,AX$2))</f>
        <v>0</v>
      </c>
      <c r="AY4" s="33">
        <f>IF($EB4="","",SUMIFS(Контрагенты!$F:$F,Контрагенты!$I:$I,"ФОТ управленческий (BO)",Контрагенты!$C:$C,$EB4,Контрагенты!$E:$E,$EC4,Контрагенты!$B:$B,AY$2))</f>
        <v>0</v>
      </c>
      <c r="AZ4" s="33">
        <f>IF($EB4="","",SUMIFS(Контрагенты!$F:$F,Контрагенты!$I:$I,"ФОТ управленческий (BO)",Контрагенты!$C:$C,$EB4,Контрагенты!$E:$E,$EC4,Контрагенты!$B:$B,AZ$2))</f>
        <v>0</v>
      </c>
      <c r="BA4" s="33">
        <f>IF($EB4="","",SUMIFS(Контрагенты!$F:$F,Контрагенты!$I:$I,"ФОТ управленческий (BO)",Контрагенты!$C:$C,$EB4,Контрагенты!$E:$E,$EC4,Контрагенты!$B:$B,BA$2))</f>
        <v>0</v>
      </c>
      <c r="BB4" s="33">
        <f>IF($EB4="","",SUMIFS(Контрагенты!$F:$F,Контрагенты!$I:$I,"ФОТ управленческий (BO)",Контрагенты!$C:$C,$EB4,Контрагенты!$E:$E,$EC4,Контрагенты!$B:$B,BB$2))</f>
        <v>0</v>
      </c>
      <c r="BC4" s="33">
        <f>IF($EB4="","",SUMIFS(Контрагенты!$F:$F,Контрагенты!$I:$I,"ФОТ управленческий (BO)",Контрагенты!$C:$C,$EB4,Контрагенты!$E:$E,$EC4,Контрагенты!$B:$B,BC$2))</f>
        <v>0</v>
      </c>
      <c r="BD4" s="33">
        <f>IF($EB4="","",SUMIFS(Контрагенты!$F:$F,Контрагенты!$I:$I,"ФОТ управленческий (BO)",Контрагенты!$C:$C,$EB4,Контрагенты!$E:$E,$EC4,Контрагенты!$B:$B,BD$2))</f>
        <v>0</v>
      </c>
      <c r="BE4" s="33">
        <f>IF($EB4="","",SUMIFS(Контрагенты!$F:$F,Контрагенты!$I:$I,"ФОТ управленческий (BO)",Контрагенты!$C:$C,$EB4,Контрагенты!$E:$E,$EC4,Контрагенты!$B:$B,BE$2))</f>
        <v>0</v>
      </c>
      <c r="BF4" s="33">
        <f>IF($EB4="","",SUMIFS(Контрагенты!$F:$F,Контрагенты!$I:$I,"ФОТ управленческий (BO)",Контрагенты!$C:$C,$EB4,Контрагенты!$E:$E,$EC4,Контрагенты!$B:$B,BF$2))</f>
        <v>0</v>
      </c>
      <c r="BG4" s="33">
        <f>IF($EB4="","",SUMIFS(Контрагенты!$F:$F,Контрагенты!$I:$I,"ФОТ управленческий (BO)",Контрагенты!$C:$C,$EB4,Контрагенты!$E:$E,$EC4,Контрагенты!$B:$B,BG$2))</f>
        <v>0</v>
      </c>
      <c r="BH4" s="33">
        <f>IF($EB4="","",SUMIFS(Контрагенты!$F:$F,Контрагенты!$I:$I,"ФОТ управленческий (BO)",Контрагенты!$C:$C,$EB4,Контрагенты!$E:$E,$EC4,Контрагенты!$B:$B,BH$2))</f>
        <v>0</v>
      </c>
      <c r="BI4" s="33">
        <f>IF($EB4="","",SUMIFS(Контрагенты!$F:$F,Контрагенты!$I:$I,"ФОТ управленческий (BO)",Контрагенты!$C:$C,$EB4,Контрагенты!$E:$E,$EC4,Контрагенты!$B:$B,BI$2))</f>
        <v>0</v>
      </c>
      <c r="BJ4" s="33">
        <f>IF($EB4="","",SUMIFS(Контрагенты!$F:$F,Контрагенты!$I:$I,"ФОТ управленческий (BO)",Контрагенты!$C:$C,$EB4,Контрагенты!$E:$E,$EC4,Контрагенты!$B:$B,BJ$2))</f>
        <v>0</v>
      </c>
      <c r="BK4" s="33">
        <f>IF($EB4="","",SUMIFS(Контрагенты!$F:$F,Контрагенты!$I:$I,"ФОТ управленческий (BO)",Контрагенты!$C:$C,$EB4,Контрагенты!$E:$E,$EC4,Контрагенты!$B:$B,BK$2))</f>
        <v>0</v>
      </c>
      <c r="BL4" s="33">
        <f>IF($EB4="","",SUMIFS(Контрагенты!$F:$F,Контрагенты!$I:$I,"ФОТ управленческий (BO)",Контрагенты!$C:$C,$EB4,Контрагенты!$E:$E,$EC4,Контрагенты!$B:$B,BL$2))</f>
        <v>0</v>
      </c>
      <c r="BM4" s="33">
        <f>IF($EB4="","",SUMIFS(Контрагенты!$F:$F,Контрагенты!$I:$I,"ФОТ управленческий (BO)",Контрагенты!$C:$C,$EB4,Контрагенты!$E:$E,$EC4,Контрагенты!$B:$B,BM$2))</f>
        <v>0</v>
      </c>
      <c r="BN4" s="33">
        <f>IF($EB4="","",SUMIFS(Контрагенты!$F:$F,Контрагенты!$I:$I,"ФОТ управленческий (BO)",Контрагенты!$C:$C,$EB4,Контрагенты!$E:$E,$EC4,Контрагенты!$B:$B,BN$2))</f>
        <v>0</v>
      </c>
      <c r="BO4" s="33">
        <f>IF($EB4="","",SUMIFS(Контрагенты!$F:$F,Контрагенты!$I:$I,"ФОТ управленческий (BO)",Контрагенты!$C:$C,$EB4,Контрагенты!$E:$E,$EC4,Контрагенты!$B:$B,BO$2))</f>
        <v>0</v>
      </c>
      <c r="BP4" s="33">
        <f>IF($EB4="","",SUMIFS(Контрагенты!$F:$F,Контрагенты!$I:$I,"ФОТ управленческий (BO)",Контрагенты!$C:$C,$EB4,Контрагенты!$E:$E,$EC4,Контрагенты!$B:$B,BP$2))</f>
        <v>0</v>
      </c>
      <c r="BQ4" s="33">
        <f>IF($EB4="","",SUMIFS(Контрагенты!$F:$F,Контрагенты!$I:$I,"ФОТ управленческий (BO)",Контрагенты!$C:$C,$EB4,Контрагенты!$E:$E,$EC4,Контрагенты!$B:$B,BQ$2))</f>
        <v>0</v>
      </c>
      <c r="BR4" s="33">
        <f>IF($EB4="","",SUMIFS(Контрагенты!$F:$F,Контрагенты!$I:$I,"ФОТ управленческий (BO)",Контрагенты!$C:$C,$EB4,Контрагенты!$E:$E,$EC4,Контрагенты!$B:$B,BR$2))</f>
        <v>0</v>
      </c>
      <c r="BS4" s="33">
        <f>IF($EB4="","",SUMIFS(Контрагенты!$F:$F,Контрагенты!$I:$I,"ФОТ управленческий (BO)",Контрагенты!$C:$C,$EB4,Контрагенты!$E:$E,$EC4,Контрагенты!$B:$B,BS$2))</f>
        <v>0</v>
      </c>
      <c r="BT4" s="33">
        <f>IF($EB4="","",SUMIFS(Контрагенты!$F:$F,Контрагенты!$I:$I,"ФОТ управленческий (BO)",Контрагенты!$C:$C,$EB4,Контрагенты!$E:$E,$EC4,Контрагенты!$B:$B,BT$2))</f>
        <v>0</v>
      </c>
      <c r="BU4" s="33">
        <f>IF($EB4="","",SUMIFS(Контрагенты!$F:$F,Контрагенты!$I:$I,"ФОТ управленческий (BO)",Контрагенты!$C:$C,$EB4,Контрагенты!$E:$E,$EC4,Контрагенты!$B:$B,BU$2))</f>
        <v>0</v>
      </c>
      <c r="BV4" s="33">
        <f>IF($EB4="","",SUMIFS(Контрагенты!$F:$F,Контрагенты!$I:$I,"ФОТ управленческий (BO)",Контрагенты!$C:$C,$EB4,Контрагенты!$E:$E,$EC4,Контрагенты!$B:$B,BV$2))</f>
        <v>0</v>
      </c>
      <c r="BW4" s="33">
        <f>IF($EB4="","",SUMIFS(Контрагенты!$F:$F,Контрагенты!$I:$I,"ФОТ управленческий (BO)",Контрагенты!$C:$C,$EB4,Контрагенты!$E:$E,$EC4,Контрагенты!$B:$B,BW$2))</f>
        <v>0</v>
      </c>
      <c r="BX4" s="33">
        <f>IF($EB4="","",SUMIFS(Контрагенты!$F:$F,Контрагенты!$I:$I,"ФОТ управленческий (BO)",Контрагенты!$C:$C,$EB4,Контрагенты!$E:$E,$EC4,Контрагенты!$B:$B,BX$2))</f>
        <v>0</v>
      </c>
      <c r="BY4" s="33">
        <f>IF($EB4="","",SUMIFS(Контрагенты!$F:$F,Контрагенты!$I:$I,"ФОТ управленческий (BO)",Контрагенты!$C:$C,$EB4,Контрагенты!$E:$E,$EC4,Контрагенты!$B:$B,BY$2))</f>
        <v>0</v>
      </c>
      <c r="BZ4" s="33">
        <f>IF($EB4="","",SUMIFS(Контрагенты!$F:$F,Контрагенты!$I:$I,"ФОТ управленческий (BO)",Контрагенты!$C:$C,$EB4,Контрагенты!$E:$E,$EC4,Контрагенты!$B:$B,BZ$2))</f>
        <v>0</v>
      </c>
      <c r="CA4" s="33">
        <f>IF($EB4="","",SUMIFS(Контрагенты!$F:$F,Контрагенты!$I:$I,"ФОТ управленческий (BO)",Контрагенты!$C:$C,$EB4,Контрагенты!$E:$E,$EC4,Контрагенты!$B:$B,CA$2))</f>
        <v>0</v>
      </c>
      <c r="CB4" s="33">
        <f>IF($EB4="","",SUMIFS(Контрагенты!$F:$F,Контрагенты!$I:$I,"ФОТ управленческий (BO)",Контрагенты!$C:$C,$EB4,Контрагенты!$E:$E,$EC4,Контрагенты!$B:$B,CB$2))</f>
        <v>0</v>
      </c>
      <c r="CC4" s="33">
        <f>IF($EB4="","",SUMIFS(Контрагенты!$F:$F,Контрагенты!$I:$I,"ФОТ управленческий (BO)",Контрагенты!$C:$C,$EB4,Контрагенты!$E:$E,$EC4,Контрагенты!$B:$B,CC$2))</f>
        <v>0</v>
      </c>
      <c r="CD4" s="33">
        <f>IF($EB4="","",SUMIFS(Контрагенты!$F:$F,Контрагенты!$I:$I,"ФОТ управленческий (BO)",Контрагенты!$C:$C,$EB4,Контрагенты!$E:$E,$EC4,Контрагенты!$B:$B,CD$2))</f>
        <v>0</v>
      </c>
      <c r="CE4" s="33">
        <f>IF($EB4="","",SUMIFS(Контрагенты!$F:$F,Контрагенты!$I:$I,"ФОТ управленческий (BO)",Контрагенты!$C:$C,$EB4,Контрагенты!$E:$E,$EC4,Контрагенты!$B:$B,CE$2))</f>
        <v>0</v>
      </c>
      <c r="CF4" s="33">
        <f>IF($EB4="","",SUMIFS(Контрагенты!$F:$F,Контрагенты!$I:$I,"ФОТ управленческий (BO)",Контрагенты!$C:$C,$EB4,Контрагенты!$E:$E,$EC4,Контрагенты!$B:$B,CF$2))</f>
        <v>0</v>
      </c>
      <c r="CG4" s="33">
        <f>IF($EB4="","",SUMIFS(Контрагенты!$F:$F,Контрагенты!$I:$I,"ФОТ управленческий (BO)",Контрагенты!$C:$C,$EB4,Контрагенты!$E:$E,$EC4,Контрагенты!$B:$B,CG$2))</f>
        <v>0</v>
      </c>
      <c r="CH4" s="33">
        <f>IF($EB4="","",SUMIFS(Контрагенты!$F:$F,Контрагенты!$I:$I,"ФОТ управленческий (BO)",Контрагенты!$C:$C,$EB4,Контрагенты!$E:$E,$EC4,Контрагенты!$B:$B,CH$2))</f>
        <v>0</v>
      </c>
      <c r="CI4" s="33">
        <f>IF($EB4="","",SUMIFS(Контрагенты!$F:$F,Контрагенты!$I:$I,"ФОТ управленческий (BO)",Контрагенты!$C:$C,$EB4,Контрагенты!$E:$E,$EC4,Контрагенты!$B:$B,CI$2))</f>
        <v>0</v>
      </c>
      <c r="CJ4" s="33">
        <f>IF($EB4="","",SUMIFS(Контрагенты!$F:$F,Контрагенты!$I:$I,"ФОТ управленческий (BO)",Контрагенты!$C:$C,$EB4,Контрагенты!$E:$E,$EC4,Контрагенты!$B:$B,CJ$2))</f>
        <v>0</v>
      </c>
      <c r="CK4" s="33">
        <f>IF($EB4="","",SUMIFS(Контрагенты!$F:$F,Контрагенты!$I:$I,"ФОТ управленческий (BO)",Контрагенты!$C:$C,$EB4,Контрагенты!$E:$E,$EC4,Контрагенты!$B:$B,CK$2))</f>
        <v>0</v>
      </c>
      <c r="CL4" s="33">
        <f>IF($EB4="","",SUMIFS(Контрагенты!$F:$F,Контрагенты!$I:$I,"ФОТ управленческий (BO)",Контрагенты!$C:$C,$EB4,Контрагенты!$E:$E,$EC4,Контрагенты!$B:$B,CL$2))</f>
        <v>0</v>
      </c>
      <c r="CM4" s="33">
        <f>IF($EB4="","",SUMIFS(Контрагенты!$F:$F,Контрагенты!$I:$I,"ФОТ управленческий (BO)",Контрагенты!$C:$C,$EB4,Контрагенты!$E:$E,$EC4,Контрагенты!$B:$B,CM$2))</f>
        <v>0</v>
      </c>
      <c r="CN4" s="33">
        <f>IF($EB4="","",SUMIFS(Контрагенты!$F:$F,Контрагенты!$I:$I,"ФОТ управленческий (BO)",Контрагенты!$C:$C,$EB4,Контрагенты!$E:$E,$EC4,Контрагенты!$B:$B,CN$2))</f>
        <v>0</v>
      </c>
      <c r="CO4" s="33">
        <f>IF($EB4="","",SUMIFS(Контрагенты!$F:$F,Контрагенты!$I:$I,"ФОТ управленческий (BO)",Контрагенты!$C:$C,$EB4,Контрагенты!$E:$E,$EC4,Контрагенты!$B:$B,CO$2))</f>
        <v>0</v>
      </c>
      <c r="CP4" s="33">
        <f>IF($EB4="","",SUMIFS(Контрагенты!$F:$F,Контрагенты!$I:$I,"ФОТ управленческий (BO)",Контрагенты!$C:$C,$EB4,Контрагенты!$E:$E,$EC4,Контрагенты!$B:$B,CP$2))</f>
        <v>0</v>
      </c>
      <c r="CQ4" s="33">
        <f>IF($EB4="","",SUMIFS(Контрагенты!$F:$F,Контрагенты!$I:$I,"ФОТ управленческий (BO)",Контрагенты!$C:$C,$EB4,Контрагенты!$E:$E,$EC4,Контрагенты!$B:$B,CQ$2))</f>
        <v>0</v>
      </c>
      <c r="CR4" s="33">
        <f>IF($EB4="","",SUMIFS(Контрагенты!$F:$F,Контрагенты!$I:$I,"ФОТ управленческий (BO)",Контрагенты!$C:$C,$EB4,Контрагенты!$E:$E,$EC4,Контрагенты!$B:$B,CR$2))</f>
        <v>0</v>
      </c>
      <c r="CS4" s="33">
        <f>IF($EB4="","",SUMIFS(Контрагенты!$F:$F,Контрагенты!$I:$I,"ФОТ управленческий (BO)",Контрагенты!$C:$C,$EB4,Контрагенты!$E:$E,$EC4,Контрагенты!$B:$B,CS$2))</f>
        <v>0</v>
      </c>
      <c r="CT4" s="33">
        <f>IF($EB4="","",SUMIFS(Контрагенты!$F:$F,Контрагенты!$I:$I,"ФОТ управленческий (BO)",Контрагенты!$C:$C,$EB4,Контрагенты!$E:$E,$EC4,Контрагенты!$B:$B,CT$2))</f>
        <v>0</v>
      </c>
      <c r="CU4" s="33">
        <f>IF($EB4="","",SUMIFS(Контрагенты!$F:$F,Контрагенты!$I:$I,"ФОТ управленческий (BO)",Контрагенты!$C:$C,$EB4,Контрагенты!$E:$E,$EC4,Контрагенты!$B:$B,CU$2))</f>
        <v>0</v>
      </c>
      <c r="CV4" s="33">
        <f>IF($EB4="","",SUMIFS(Контрагенты!$F:$F,Контрагенты!$I:$I,"ФОТ управленческий (BO)",Контрагенты!$C:$C,$EB4,Контрагенты!$E:$E,$EC4,Контрагенты!$B:$B,CV$2))</f>
        <v>0</v>
      </c>
      <c r="CW4" s="33">
        <f>IF($EB4="","",SUMIFS(Контрагенты!$F:$F,Контрагенты!$I:$I,"ФОТ управленческий (BO)",Контрагенты!$C:$C,$EB4,Контрагенты!$E:$E,$EC4,Контрагенты!$B:$B,CW$2))</f>
        <v>0</v>
      </c>
      <c r="CX4" s="33">
        <f>IF($EB4="","",SUMIFS(Контрагенты!$F:$F,Контрагенты!$I:$I,"ФОТ управленческий (BO)",Контрагенты!$C:$C,$EB4,Контрагенты!$E:$E,$EC4,Контрагенты!$B:$B,CX$2))</f>
        <v>0</v>
      </c>
      <c r="CY4" s="33">
        <f>IF($EB4="","",SUMIFS(Контрагенты!$F:$F,Контрагенты!$I:$I,"ФОТ управленческий (BO)",Контрагенты!$C:$C,$EB4,Контрагенты!$E:$E,$EC4,Контрагенты!$B:$B,CY$2))</f>
        <v>0</v>
      </c>
      <c r="CZ4" s="33">
        <f>IF($EB4="","",SUMIFS(Контрагенты!$F:$F,Контрагенты!$I:$I,"ФОТ управленческий (BO)",Контрагенты!$C:$C,$EB4,Контрагенты!$E:$E,$EC4,Контрагенты!$B:$B,CZ$2))</f>
        <v>0</v>
      </c>
      <c r="DA4" s="33">
        <f>IF($EB4="","",SUMIFS(Контрагенты!$F:$F,Контрагенты!$I:$I,"ФОТ управленческий (BO)",Контрагенты!$C:$C,$EB4,Контрагенты!$E:$E,$EC4,Контрагенты!$B:$B,DA$2))</f>
        <v>0</v>
      </c>
      <c r="DB4" s="33">
        <f>IF($EB4="","",SUMIFS(Контрагенты!$F:$F,Контрагенты!$I:$I,"ФОТ управленческий (BO)",Контрагенты!$C:$C,$EB4,Контрагенты!$E:$E,$EC4,Контрагенты!$B:$B,DB$2))</f>
        <v>0</v>
      </c>
      <c r="DC4" s="33">
        <f>IF($EB4="","",SUMIFS(Контрагенты!$F:$F,Контрагенты!$I:$I,"ФОТ управленческий (BO)",Контрагенты!$C:$C,$EB4,Контрагенты!$E:$E,$EC4,Контрагенты!$B:$B,DC$2))</f>
        <v>0</v>
      </c>
      <c r="DD4" s="33">
        <f>IF($EB4="","",SUMIFS(Контрагенты!$F:$F,Контрагенты!$I:$I,"ФОТ управленческий (BO)",Контрагенты!$C:$C,$EB4,Контрагенты!$E:$E,$EC4,Контрагенты!$B:$B,DD$2))</f>
        <v>0</v>
      </c>
      <c r="DE4" s="33">
        <f>IF($EB4="","",SUMIFS(Контрагенты!$F:$F,Контрагенты!$I:$I,"ФОТ управленческий (BO)",Контрагенты!$C:$C,$EB4,Контрагенты!$E:$E,$EC4,Контрагенты!$B:$B,DE$2))</f>
        <v>0</v>
      </c>
      <c r="DF4" s="33">
        <f>IF($EB4="","",SUMIFS(Контрагенты!$F:$F,Контрагенты!$I:$I,"ФОТ управленческий (BO)",Контрагенты!$C:$C,$EB4,Контрагенты!$E:$E,$EC4,Контрагенты!$B:$B,DF$2))</f>
        <v>0</v>
      </c>
      <c r="DG4" s="33">
        <f>IF($EB4="","",SUMIFS(Контрагенты!$F:$F,Контрагенты!$I:$I,"ФОТ управленческий (BO)",Контрагенты!$C:$C,$EB4,Контрагенты!$E:$E,$EC4,Контрагенты!$B:$B,DG$2))</f>
        <v>0</v>
      </c>
      <c r="DH4" s="33">
        <f>IF($EB4="","",SUMIFS(Контрагенты!$F:$F,Контрагенты!$I:$I,"ФОТ управленческий (BO)",Контрагенты!$C:$C,$EB4,Контрагенты!$E:$E,$EC4,Контрагенты!$B:$B,DH$2))</f>
        <v>0</v>
      </c>
      <c r="DI4" s="33">
        <f>IF($EB4="","",SUMIFS(Контрагенты!$F:$F,Контрагенты!$I:$I,"ФОТ управленческий (BO)",Контрагенты!$C:$C,$EB4,Контрагенты!$E:$E,$EC4,Контрагенты!$B:$B,DI$2))</f>
        <v>0</v>
      </c>
      <c r="DJ4" s="33">
        <f>IF($EB4="","",SUMIFS(Контрагенты!$F:$F,Контрагенты!$I:$I,"ФОТ управленческий (BO)",Контрагенты!$C:$C,$EB4,Контрагенты!$E:$E,$EC4,Контрагенты!$B:$B,DJ$2))</f>
        <v>0</v>
      </c>
      <c r="DK4" s="33">
        <f>IF($EB4="","",SUMIFS(Контрагенты!$F:$F,Контрагенты!$I:$I,"ФОТ управленческий (BO)",Контрагенты!$C:$C,$EB4,Контрагенты!$E:$E,$EC4,Контрагенты!$B:$B,DK$2))</f>
        <v>0</v>
      </c>
      <c r="DL4" s="33">
        <f>IF($EB4="","",SUMIFS(Контрагенты!$F:$F,Контрагенты!$I:$I,"ФОТ управленческий (BO)",Контрагенты!$C:$C,$EB4,Контрагенты!$E:$E,$EC4,Контрагенты!$B:$B,DL$2))</f>
        <v>0</v>
      </c>
      <c r="DM4" s="33">
        <f>IF($EB4="","",SUMIFS(Контрагенты!$F:$F,Контрагенты!$I:$I,"ФОТ управленческий (BO)",Контрагенты!$C:$C,$EB4,Контрагенты!$E:$E,$EC4,Контрагенты!$B:$B,DM$2))</f>
        <v>0</v>
      </c>
      <c r="DN4" s="33">
        <f>IF($EB4="","",SUMIFS(Контрагенты!$F:$F,Контрагенты!$I:$I,"ФОТ управленческий (BO)",Контрагенты!$C:$C,$EB4,Контрагенты!$E:$E,$EC4,Контрагенты!$B:$B,DN$2))</f>
        <v>0</v>
      </c>
      <c r="DO4" s="33">
        <f>IF($EB4="","",SUMIFS(Контрагенты!$F:$F,Контрагенты!$I:$I,"ФОТ управленческий (BO)",Контрагенты!$C:$C,$EB4,Контрагенты!$E:$E,$EC4,Контрагенты!$B:$B,DO$2))</f>
        <v>0</v>
      </c>
      <c r="DP4" s="33">
        <f>IF($EB4="","",SUMIFS(Контрагенты!$F:$F,Контрагенты!$I:$I,"ФОТ управленческий (BO)",Контрагенты!$C:$C,$EB4,Контрагенты!$E:$E,$EC4,Контрагенты!$B:$B,DP$2))</f>
        <v>0</v>
      </c>
      <c r="DQ4" s="33">
        <f>IF($EB4="","",SUMIFS(Контрагенты!$F:$F,Контрагенты!$I:$I,"ФОТ управленческий (BO)",Контрагенты!$C:$C,$EB4,Контрагенты!$E:$E,$EC4,Контрагенты!$B:$B,DQ$2))</f>
        <v>0</v>
      </c>
      <c r="DR4" s="33">
        <f>IF($EB4="","",SUMIFS(Контрагенты!$F:$F,Контрагенты!$I:$I,"ФОТ управленческий (BO)",Контрагенты!$C:$C,$EB4,Контрагенты!$E:$E,$EC4,Контрагенты!$B:$B,DR$2))</f>
        <v>0</v>
      </c>
      <c r="DS4" s="33">
        <f>IF($EB4="","",SUMIFS(Контрагенты!$F:$F,Контрагенты!$I:$I,"ФОТ управленческий (BO)",Контрагенты!$C:$C,$EB4,Контрагенты!$E:$E,$EC4,Контрагенты!$B:$B,DS$2))</f>
        <v>0</v>
      </c>
      <c r="DT4" s="33">
        <f>IF($EB4="","",SUMIFS(Контрагенты!$F:$F,Контрагенты!$I:$I,"ФОТ управленческий (BO)",Контрагенты!$C:$C,$EB4,Контрагенты!$E:$E,$EC4,Контрагенты!$B:$B,DT$2))</f>
        <v>0</v>
      </c>
      <c r="DU4" s="33">
        <f>IF($EB4="","",SUMIFS(Контрагенты!$F:$F,Контрагенты!$I:$I,"ФОТ управленческий (BO)",Контрагенты!$C:$C,$EB4,Контрагенты!$E:$E,$EC4,Контрагенты!$B:$B,DU$2))</f>
        <v>0</v>
      </c>
      <c r="DV4" s="33">
        <f>IF($EB4="","",SUMIFS(Контрагенты!$F:$F,Контрагенты!$I:$I,"ФОТ управленческий (BO)",Контрагенты!$C:$C,$EB4,Контрагенты!$E:$E,$EC4,Контрагенты!$B:$B,DV$2))</f>
        <v>0</v>
      </c>
      <c r="DW4" s="33">
        <f>IF($EB4="","",SUMIFS(Контрагенты!$F:$F,Контрагенты!$I:$I,"ФОТ управленческий (BO)",Контрагенты!$C:$C,$EB4,Контрагенты!$E:$E,$EC4,Контрагенты!$B:$B,DW$2))</f>
        <v>0</v>
      </c>
      <c r="DX4" s="33">
        <f>IF($EB4="","",SUMIFS(Контрагенты!$F:$F,Контрагенты!$I:$I,"ФОТ управленческий (BO)",Контрагенты!$C:$C,$EB4,Контрагенты!$E:$E,$EC4,Контрагенты!$B:$B,DX$2))</f>
        <v>0</v>
      </c>
      <c r="DY4" s="33">
        <f>IF($EB4="","",SUMIFS(Контрагенты!$F:$F,Контрагенты!$I:$I,"ФОТ управленческий (BO)",Контрагенты!$C:$C,$EB4,Контрагенты!$E:$E,$EC4,Контрагенты!$B:$B,DY$2))</f>
        <v>0</v>
      </c>
      <c r="DZ4" s="33">
        <f>IF($EB4="","",SUMIFS(Контрагенты!$F:$F,Контрагенты!$I:$I,"ФОТ управленческий (BO)",Контрагенты!$C:$C,$EB4,Контрагенты!$E:$E,$EC4,Контрагенты!$B:$B,DZ$2))</f>
        <v>0</v>
      </c>
      <c r="EB4" s="33" t="s">
        <v>107</v>
      </c>
      <c r="EC4" s="33" t="s">
        <v>118</v>
      </c>
    </row>
    <row r="5" spans="1:133" s="33" customFormat="1">
      <c r="A5" s="33" t="str">
        <f>IF(EB5="","",IFERROR(INDEX(Контрагенты!$H:$H,MATCH(1,INDEX((Контрагенты!$C:$C=EB5)*(Контрагенты!$I:$I="ФОТ управленческий (BO)"),0),0)),""))</f>
        <v>Для зачисления на счет Филоновой Елены Владимировны. Выплата отпускных за ежегодный отпуск. Сумма 71210-84, Без НДС</v>
      </c>
      <c r="B5" s="33" t="str">
        <f t="shared" si="6"/>
        <v>Филонова Елена Владимировна</v>
      </c>
      <c r="C5" s="33" t="str">
        <f t="shared" si="6"/>
        <v/>
      </c>
      <c r="H5" s="34">
        <f>IF(A5="","",SUM(I5:DZ5))</f>
        <v>71210.84</v>
      </c>
      <c r="I5" s="33">
        <f>IF($EB5="","",SUMIFS(Контрагенты!$F:$F,Контрагенты!$I:$I,"ФОТ управленческий (BO)",Контрагенты!$C:$C,$EB5,Контрагенты!$B:$B,I$2))</f>
        <v>0</v>
      </c>
      <c r="J5" s="33">
        <f>IF($EB5="","",SUMIFS(Контрагенты!$F:$F,Контрагенты!$I:$I,"ФОТ управленческий (BO)",Контрагенты!$C:$C,$EB5,Контрагенты!$B:$B,J$2))</f>
        <v>0</v>
      </c>
      <c r="K5" s="33">
        <f>IF($EB5="","",SUMIFS(Контрагенты!$F:$F,Контрагенты!$I:$I,"ФОТ управленческий (BO)",Контрагенты!$C:$C,$EB5,Контрагенты!$B:$B,K$2))</f>
        <v>0</v>
      </c>
      <c r="L5" s="33">
        <f>IF($EB5="","",SUMIFS(Контрагенты!$F:$F,Контрагенты!$I:$I,"ФОТ управленческий (BO)",Контрагенты!$C:$C,$EB5,Контрагенты!$B:$B,L$2))</f>
        <v>71210.84</v>
      </c>
      <c r="M5" s="33">
        <f>IF($EB5="","",SUMIFS(Контрагенты!$F:$F,Контрагенты!$I:$I,"ФОТ управленческий (BO)",Контрагенты!$C:$C,$EB5,Контрагенты!$B:$B,M$2))</f>
        <v>0</v>
      </c>
      <c r="N5" s="33">
        <f>IF($EB5="","",SUMIFS(Контрагенты!$F:$F,Контрагенты!$I:$I,"ФОТ управленческий (BO)",Контрагенты!$C:$C,$EB5,Контрагенты!$B:$B,N$2))</f>
        <v>0</v>
      </c>
      <c r="O5" s="33">
        <f>IF($EB5="","",SUMIFS(Контрагенты!$F:$F,Контрагенты!$I:$I,"ФОТ управленческий (BO)",Контрагенты!$C:$C,$EB5,Контрагенты!$B:$B,O$2))</f>
        <v>0</v>
      </c>
      <c r="P5" s="33">
        <f>IF($EB5="","",SUMIFS(Контрагенты!$F:$F,Контрагенты!$I:$I,"ФОТ управленческий (BO)",Контрагенты!$C:$C,$EB5,Контрагенты!$B:$B,P$2))</f>
        <v>0</v>
      </c>
      <c r="Q5" s="33">
        <f>IF($EB5="","",SUMIFS(Контрагенты!$F:$F,Контрагенты!$I:$I,"ФОТ управленческий (BO)",Контрагенты!$C:$C,$EB5,Контрагенты!$B:$B,Q$2))</f>
        <v>0</v>
      </c>
      <c r="R5" s="33">
        <f>IF($EB5="","",SUMIFS(Контрагенты!$F:$F,Контрагенты!$I:$I,"ФОТ управленческий (BO)",Контрагенты!$C:$C,$EB5,Контрагенты!$B:$B,R$2))</f>
        <v>0</v>
      </c>
      <c r="S5" s="33">
        <f>IF($EB5="","",SUMIFS(Контрагенты!$F:$F,Контрагенты!$I:$I,"ФОТ управленческий (BO)",Контрагенты!$C:$C,$EB5,Контрагенты!$B:$B,S$2))</f>
        <v>0</v>
      </c>
      <c r="T5" s="33">
        <f>IF($EB5="","",SUMIFS(Контрагенты!$F:$F,Контрагенты!$I:$I,"ФОТ управленческий (BO)",Контрагенты!$C:$C,$EB5,Контрагенты!$B:$B,T$2))</f>
        <v>0</v>
      </c>
      <c r="U5" s="33">
        <f>IF($EB5="","",SUMIFS(Контрагенты!$F:$F,Контрагенты!$I:$I,"ФОТ управленческий (BO)",Контрагенты!$C:$C,$EB5,Контрагенты!$B:$B,U$2))</f>
        <v>0</v>
      </c>
      <c r="V5" s="33">
        <f>IF($EB5="","",SUMIFS(Контрагенты!$F:$F,Контрагенты!$I:$I,"ФОТ управленческий (BO)",Контрагенты!$C:$C,$EB5,Контрагенты!$B:$B,V$2))</f>
        <v>0</v>
      </c>
      <c r="W5" s="33">
        <f>IF($EB5="","",SUMIFS(Контрагенты!$F:$F,Контрагенты!$I:$I,"ФОТ управленческий (BO)",Контрагенты!$C:$C,$EB5,Контрагенты!$B:$B,W$2))</f>
        <v>0</v>
      </c>
      <c r="X5" s="33">
        <f>IF($EB5="","",SUMIFS(Контрагенты!$F:$F,Контрагенты!$I:$I,"ФОТ управленческий (BO)",Контрагенты!$C:$C,$EB5,Контрагенты!$B:$B,X$2))</f>
        <v>0</v>
      </c>
      <c r="Y5" s="33">
        <f>IF($EB5="","",SUMIFS(Контрагенты!$F:$F,Контрагенты!$I:$I,"ФОТ управленческий (BO)",Контрагенты!$C:$C,$EB5,Контрагенты!$B:$B,Y$2))</f>
        <v>0</v>
      </c>
      <c r="Z5" s="33">
        <f>IF($EB5="","",SUMIFS(Контрагенты!$F:$F,Контрагенты!$I:$I,"ФОТ управленческий (BO)",Контрагенты!$C:$C,$EB5,Контрагенты!$B:$B,Z$2))</f>
        <v>0</v>
      </c>
      <c r="AA5" s="33">
        <f>IF($EB5="","",SUMIFS(Контрагенты!$F:$F,Контрагенты!$I:$I,"ФОТ управленческий (BO)",Контрагенты!$C:$C,$EB5,Контрагенты!$B:$B,AA$2))</f>
        <v>0</v>
      </c>
      <c r="AB5" s="33">
        <f>IF($EB5="","",SUMIFS(Контрагенты!$F:$F,Контрагенты!$I:$I,"ФОТ управленческий (BO)",Контрагенты!$C:$C,$EB5,Контрагенты!$B:$B,AB$2))</f>
        <v>0</v>
      </c>
      <c r="AC5" s="33">
        <f>IF($EB5="","",SUMIFS(Контрагенты!$F:$F,Контрагенты!$I:$I,"ФОТ управленческий (BO)",Контрагенты!$C:$C,$EB5,Контрагенты!$B:$B,AC$2))</f>
        <v>0</v>
      </c>
      <c r="AD5" s="33">
        <f>IF($EB5="","",SUMIFS(Контрагенты!$F:$F,Контрагенты!$I:$I,"ФОТ управленческий (BO)",Контрагенты!$C:$C,$EB5,Контрагенты!$B:$B,AD$2))</f>
        <v>0</v>
      </c>
      <c r="AE5" s="33">
        <f>IF($EB5="","",SUMIFS(Контрагенты!$F:$F,Контрагенты!$I:$I,"ФОТ управленческий (BO)",Контрагенты!$C:$C,$EB5,Контрагенты!$B:$B,AE$2))</f>
        <v>0</v>
      </c>
      <c r="AF5" s="33">
        <f>IF($EB5="","",SUMIFS(Контрагенты!$F:$F,Контрагенты!$I:$I,"ФОТ управленческий (BO)",Контрагенты!$C:$C,$EB5,Контрагенты!$B:$B,AF$2))</f>
        <v>0</v>
      </c>
      <c r="AG5" s="33">
        <f>IF($EB5="","",SUMIFS(Контрагенты!$F:$F,Контрагенты!$I:$I,"ФОТ управленческий (BO)",Контрагенты!$C:$C,$EB5,Контрагенты!$B:$B,AG$2))</f>
        <v>0</v>
      </c>
      <c r="AH5" s="33">
        <f>IF($EB5="","",SUMIFS(Контрагенты!$F:$F,Контрагенты!$I:$I,"ФОТ управленческий (BO)",Контрагенты!$C:$C,$EB5,Контрагенты!$B:$B,AH$2))</f>
        <v>0</v>
      </c>
      <c r="AI5" s="33">
        <f>IF($EB5="","",SUMIFS(Контрагенты!$F:$F,Контрагенты!$I:$I,"ФОТ управленческий (BO)",Контрагенты!$C:$C,$EB5,Контрагенты!$B:$B,AI$2))</f>
        <v>0</v>
      </c>
      <c r="AJ5" s="33">
        <f>IF($EB5="","",SUMIFS(Контрагенты!$F:$F,Контрагенты!$I:$I,"ФОТ управленческий (BO)",Контрагенты!$C:$C,$EB5,Контрагенты!$B:$B,AJ$2))</f>
        <v>0</v>
      </c>
      <c r="AK5" s="33">
        <f>IF($EB5="","",SUMIFS(Контрагенты!$F:$F,Контрагенты!$I:$I,"ФОТ управленческий (BO)",Контрагенты!$C:$C,$EB5,Контрагенты!$B:$B,AK$2))</f>
        <v>0</v>
      </c>
      <c r="AL5" s="33">
        <f>IF($EB5="","",SUMIFS(Контрагенты!$F:$F,Контрагенты!$I:$I,"ФОТ управленческий (BO)",Контрагенты!$C:$C,$EB5,Контрагенты!$B:$B,AL$2))</f>
        <v>0</v>
      </c>
      <c r="AM5" s="33">
        <f>IF($EB5="","",SUMIFS(Контрагенты!$F:$F,Контрагенты!$I:$I,"ФОТ управленческий (BO)",Контрагенты!$C:$C,$EB5,Контрагенты!$B:$B,AM$2))</f>
        <v>0</v>
      </c>
      <c r="AN5" s="33">
        <f>IF($EB5="","",SUMIFS(Контрагенты!$F:$F,Контрагенты!$I:$I,"ФОТ управленческий (BO)",Контрагенты!$C:$C,$EB5,Контрагенты!$B:$B,AN$2))</f>
        <v>0</v>
      </c>
      <c r="AO5" s="33">
        <f>IF($EB5="","",SUMIFS(Контрагенты!$F:$F,Контрагенты!$I:$I,"ФОТ управленческий (BO)",Контрагенты!$C:$C,$EB5,Контрагенты!$B:$B,AO$2))</f>
        <v>0</v>
      </c>
      <c r="AP5" s="33">
        <f>IF($EB5="","",SUMIFS(Контрагенты!$F:$F,Контрагенты!$I:$I,"ФОТ управленческий (BO)",Контрагенты!$C:$C,$EB5,Контрагенты!$B:$B,AP$2))</f>
        <v>0</v>
      </c>
      <c r="AQ5" s="33">
        <f>IF($EB5="","",SUMIFS(Контрагенты!$F:$F,Контрагенты!$I:$I,"ФОТ управленческий (BO)",Контрагенты!$C:$C,$EB5,Контрагенты!$B:$B,AQ$2))</f>
        <v>0</v>
      </c>
      <c r="AR5" s="33">
        <f>IF($EB5="","",SUMIFS(Контрагенты!$F:$F,Контрагенты!$I:$I,"ФОТ управленческий (BO)",Контрагенты!$C:$C,$EB5,Контрагенты!$B:$B,AR$2))</f>
        <v>0</v>
      </c>
      <c r="AS5" s="33">
        <f>IF($EB5="","",SUMIFS(Контрагенты!$F:$F,Контрагенты!$I:$I,"ФОТ управленческий (BO)",Контрагенты!$C:$C,$EB5,Контрагенты!$B:$B,AS$2))</f>
        <v>0</v>
      </c>
      <c r="AT5" s="33">
        <f>IF($EB5="","",SUMIFS(Контрагенты!$F:$F,Контрагенты!$I:$I,"ФОТ управленческий (BO)",Контрагенты!$C:$C,$EB5,Контрагенты!$B:$B,AT$2))</f>
        <v>0</v>
      </c>
      <c r="AU5" s="33">
        <f>IF($EB5="","",SUMIFS(Контрагенты!$F:$F,Контрагенты!$I:$I,"ФОТ управленческий (BO)",Контрагенты!$C:$C,$EB5,Контрагенты!$B:$B,AU$2))</f>
        <v>0</v>
      </c>
      <c r="AV5" s="33">
        <f>IF($EB5="","",SUMIFS(Контрагенты!$F:$F,Контрагенты!$I:$I,"ФОТ управленческий (BO)",Контрагенты!$C:$C,$EB5,Контрагенты!$B:$B,AV$2))</f>
        <v>0</v>
      </c>
      <c r="AW5" s="33">
        <f>IF($EB5="","",SUMIFS(Контрагенты!$F:$F,Контрагенты!$I:$I,"ФОТ управленческий (BO)",Контрагенты!$C:$C,$EB5,Контрагенты!$B:$B,AW$2))</f>
        <v>0</v>
      </c>
      <c r="AX5" s="33">
        <f>IF($EB5="","",SUMIFS(Контрагенты!$F:$F,Контрагенты!$I:$I,"ФОТ управленческий (BO)",Контрагенты!$C:$C,$EB5,Контрагенты!$B:$B,AX$2))</f>
        <v>0</v>
      </c>
      <c r="AY5" s="33">
        <f>IF($EB5="","",SUMIFS(Контрагенты!$F:$F,Контрагенты!$I:$I,"ФОТ управленческий (BO)",Контрагенты!$C:$C,$EB5,Контрагенты!$B:$B,AY$2))</f>
        <v>0</v>
      </c>
      <c r="AZ5" s="33">
        <f>IF($EB5="","",SUMIFS(Контрагенты!$F:$F,Контрагенты!$I:$I,"ФОТ управленческий (BO)",Контрагенты!$C:$C,$EB5,Контрагенты!$B:$B,AZ$2))</f>
        <v>0</v>
      </c>
      <c r="BA5" s="33">
        <f>IF($EB5="","",SUMIFS(Контрагенты!$F:$F,Контрагенты!$I:$I,"ФОТ управленческий (BO)",Контрагенты!$C:$C,$EB5,Контрагенты!$B:$B,BA$2))</f>
        <v>0</v>
      </c>
      <c r="BB5" s="33">
        <f>IF($EB5="","",SUMIFS(Контрагенты!$F:$F,Контрагенты!$I:$I,"ФОТ управленческий (BO)",Контрагенты!$C:$C,$EB5,Контрагенты!$B:$B,BB$2))</f>
        <v>0</v>
      </c>
      <c r="BC5" s="33">
        <f>IF($EB5="","",SUMIFS(Контрагенты!$F:$F,Контрагенты!$I:$I,"ФОТ управленческий (BO)",Контрагенты!$C:$C,$EB5,Контрагенты!$B:$B,BC$2))</f>
        <v>0</v>
      </c>
      <c r="BD5" s="33">
        <f>IF($EB5="","",SUMIFS(Контрагенты!$F:$F,Контрагенты!$I:$I,"ФОТ управленческий (BO)",Контрагенты!$C:$C,$EB5,Контрагенты!$B:$B,BD$2))</f>
        <v>0</v>
      </c>
      <c r="BE5" s="33">
        <f>IF($EB5="","",SUMIFS(Контрагенты!$F:$F,Контрагенты!$I:$I,"ФОТ управленческий (BO)",Контрагенты!$C:$C,$EB5,Контрагенты!$B:$B,BE$2))</f>
        <v>0</v>
      </c>
      <c r="BF5" s="33">
        <f>IF($EB5="","",SUMIFS(Контрагенты!$F:$F,Контрагенты!$I:$I,"ФОТ управленческий (BO)",Контрагенты!$C:$C,$EB5,Контрагенты!$B:$B,BF$2))</f>
        <v>0</v>
      </c>
      <c r="BG5" s="33">
        <f>IF($EB5="","",SUMIFS(Контрагенты!$F:$F,Контрагенты!$I:$I,"ФОТ управленческий (BO)",Контрагенты!$C:$C,$EB5,Контрагенты!$B:$B,BG$2))</f>
        <v>0</v>
      </c>
      <c r="BH5" s="33">
        <f>IF($EB5="","",SUMIFS(Контрагенты!$F:$F,Контрагенты!$I:$I,"ФОТ управленческий (BO)",Контрагенты!$C:$C,$EB5,Контрагенты!$B:$B,BH$2))</f>
        <v>0</v>
      </c>
      <c r="BI5" s="33">
        <f>IF($EB5="","",SUMIFS(Контрагенты!$F:$F,Контрагенты!$I:$I,"ФОТ управленческий (BO)",Контрагенты!$C:$C,$EB5,Контрагенты!$B:$B,BI$2))</f>
        <v>0</v>
      </c>
      <c r="BJ5" s="33">
        <f>IF($EB5="","",SUMIFS(Контрагенты!$F:$F,Контрагенты!$I:$I,"ФОТ управленческий (BO)",Контрагенты!$C:$C,$EB5,Контрагенты!$B:$B,BJ$2))</f>
        <v>0</v>
      </c>
      <c r="BK5" s="33">
        <f>IF($EB5="","",SUMIFS(Контрагенты!$F:$F,Контрагенты!$I:$I,"ФОТ управленческий (BO)",Контрагенты!$C:$C,$EB5,Контрагенты!$B:$B,BK$2))</f>
        <v>0</v>
      </c>
      <c r="BL5" s="33">
        <f>IF($EB5="","",SUMIFS(Контрагенты!$F:$F,Контрагенты!$I:$I,"ФОТ управленческий (BO)",Контрагенты!$C:$C,$EB5,Контрагенты!$B:$B,BL$2))</f>
        <v>0</v>
      </c>
      <c r="BM5" s="33">
        <f>IF($EB5="","",SUMIFS(Контрагенты!$F:$F,Контрагенты!$I:$I,"ФОТ управленческий (BO)",Контрагенты!$C:$C,$EB5,Контрагенты!$B:$B,BM$2))</f>
        <v>0</v>
      </c>
      <c r="BN5" s="33">
        <f>IF($EB5="","",SUMIFS(Контрагенты!$F:$F,Контрагенты!$I:$I,"ФОТ управленческий (BO)",Контрагенты!$C:$C,$EB5,Контрагенты!$B:$B,BN$2))</f>
        <v>0</v>
      </c>
      <c r="BO5" s="33">
        <f>IF($EB5="","",SUMIFS(Контрагенты!$F:$F,Контрагенты!$I:$I,"ФОТ управленческий (BO)",Контрагенты!$C:$C,$EB5,Контрагенты!$B:$B,BO$2))</f>
        <v>0</v>
      </c>
      <c r="BP5" s="33">
        <f>IF($EB5="","",SUMIFS(Контрагенты!$F:$F,Контрагенты!$I:$I,"ФОТ управленческий (BO)",Контрагенты!$C:$C,$EB5,Контрагенты!$B:$B,BP$2))</f>
        <v>0</v>
      </c>
      <c r="BQ5" s="33">
        <f>IF($EB5="","",SUMIFS(Контрагенты!$F:$F,Контрагенты!$I:$I,"ФОТ управленческий (BO)",Контрагенты!$C:$C,$EB5,Контрагенты!$B:$B,BQ$2))</f>
        <v>0</v>
      </c>
      <c r="BR5" s="33">
        <f>IF($EB5="","",SUMIFS(Контрагенты!$F:$F,Контрагенты!$I:$I,"ФОТ управленческий (BO)",Контрагенты!$C:$C,$EB5,Контрагенты!$B:$B,BR$2))</f>
        <v>0</v>
      </c>
      <c r="BS5" s="33">
        <f>IF($EB5="","",SUMIFS(Контрагенты!$F:$F,Контрагенты!$I:$I,"ФОТ управленческий (BO)",Контрагенты!$C:$C,$EB5,Контрагенты!$B:$B,BS$2))</f>
        <v>0</v>
      </c>
      <c r="BT5" s="33">
        <f>IF($EB5="","",SUMIFS(Контрагенты!$F:$F,Контрагенты!$I:$I,"ФОТ управленческий (BO)",Контрагенты!$C:$C,$EB5,Контрагенты!$B:$B,BT$2))</f>
        <v>0</v>
      </c>
      <c r="BU5" s="33">
        <f>IF($EB5="","",SUMIFS(Контрагенты!$F:$F,Контрагенты!$I:$I,"ФОТ управленческий (BO)",Контрагенты!$C:$C,$EB5,Контрагенты!$B:$B,BU$2))</f>
        <v>0</v>
      </c>
      <c r="BV5" s="33">
        <f>IF($EB5="","",SUMIFS(Контрагенты!$F:$F,Контрагенты!$I:$I,"ФОТ управленческий (BO)",Контрагенты!$C:$C,$EB5,Контрагенты!$B:$B,BV$2))</f>
        <v>0</v>
      </c>
      <c r="BW5" s="33">
        <f>IF($EB5="","",SUMIFS(Контрагенты!$F:$F,Контрагенты!$I:$I,"ФОТ управленческий (BO)",Контрагенты!$C:$C,$EB5,Контрагенты!$B:$B,BW$2))</f>
        <v>0</v>
      </c>
      <c r="BX5" s="33">
        <f>IF($EB5="","",SUMIFS(Контрагенты!$F:$F,Контрагенты!$I:$I,"ФОТ управленческий (BO)",Контрагенты!$C:$C,$EB5,Контрагенты!$B:$B,BX$2))</f>
        <v>0</v>
      </c>
      <c r="BY5" s="33">
        <f>IF($EB5="","",SUMIFS(Контрагенты!$F:$F,Контрагенты!$I:$I,"ФОТ управленческий (BO)",Контрагенты!$C:$C,$EB5,Контрагенты!$B:$B,BY$2))</f>
        <v>0</v>
      </c>
      <c r="BZ5" s="33">
        <f>IF($EB5="","",SUMIFS(Контрагенты!$F:$F,Контрагенты!$I:$I,"ФОТ управленческий (BO)",Контрагенты!$C:$C,$EB5,Контрагенты!$B:$B,BZ$2))</f>
        <v>0</v>
      </c>
      <c r="CA5" s="33">
        <f>IF($EB5="","",SUMIFS(Контрагенты!$F:$F,Контрагенты!$I:$I,"ФОТ управленческий (BO)",Контрагенты!$C:$C,$EB5,Контрагенты!$B:$B,CA$2))</f>
        <v>0</v>
      </c>
      <c r="CB5" s="33">
        <f>IF($EB5="","",SUMIFS(Контрагенты!$F:$F,Контрагенты!$I:$I,"ФОТ управленческий (BO)",Контрагенты!$C:$C,$EB5,Контрагенты!$B:$B,CB$2))</f>
        <v>0</v>
      </c>
      <c r="CC5" s="33">
        <f>IF($EB5="","",SUMIFS(Контрагенты!$F:$F,Контрагенты!$I:$I,"ФОТ управленческий (BO)",Контрагенты!$C:$C,$EB5,Контрагенты!$B:$B,CC$2))</f>
        <v>0</v>
      </c>
      <c r="CD5" s="33">
        <f>IF($EB5="","",SUMIFS(Контрагенты!$F:$F,Контрагенты!$I:$I,"ФОТ управленческий (BO)",Контрагенты!$C:$C,$EB5,Контрагенты!$B:$B,CD$2))</f>
        <v>0</v>
      </c>
      <c r="CE5" s="33">
        <f>IF($EB5="","",SUMIFS(Контрагенты!$F:$F,Контрагенты!$I:$I,"ФОТ управленческий (BO)",Контрагенты!$C:$C,$EB5,Контрагенты!$B:$B,CE$2))</f>
        <v>0</v>
      </c>
      <c r="CF5" s="33">
        <f>IF($EB5="","",SUMIFS(Контрагенты!$F:$F,Контрагенты!$I:$I,"ФОТ управленческий (BO)",Контрагенты!$C:$C,$EB5,Контрагенты!$B:$B,CF$2))</f>
        <v>0</v>
      </c>
      <c r="CG5" s="33">
        <f>IF($EB5="","",SUMIFS(Контрагенты!$F:$F,Контрагенты!$I:$I,"ФОТ управленческий (BO)",Контрагенты!$C:$C,$EB5,Контрагенты!$B:$B,CG$2))</f>
        <v>0</v>
      </c>
      <c r="CH5" s="33">
        <f>IF($EB5="","",SUMIFS(Контрагенты!$F:$F,Контрагенты!$I:$I,"ФОТ управленческий (BO)",Контрагенты!$C:$C,$EB5,Контрагенты!$B:$B,CH$2))</f>
        <v>0</v>
      </c>
      <c r="CI5" s="33">
        <f>IF($EB5="","",SUMIFS(Контрагенты!$F:$F,Контрагенты!$I:$I,"ФОТ управленческий (BO)",Контрагенты!$C:$C,$EB5,Контрагенты!$B:$B,CI$2))</f>
        <v>0</v>
      </c>
      <c r="CJ5" s="33">
        <f>IF($EB5="","",SUMIFS(Контрагенты!$F:$F,Контрагенты!$I:$I,"ФОТ управленческий (BO)",Контрагенты!$C:$C,$EB5,Контрагенты!$B:$B,CJ$2))</f>
        <v>0</v>
      </c>
      <c r="CK5" s="33">
        <f>IF($EB5="","",SUMIFS(Контрагенты!$F:$F,Контрагенты!$I:$I,"ФОТ управленческий (BO)",Контрагенты!$C:$C,$EB5,Контрагенты!$B:$B,CK$2))</f>
        <v>0</v>
      </c>
      <c r="CL5" s="33">
        <f>IF($EB5="","",SUMIFS(Контрагенты!$F:$F,Контрагенты!$I:$I,"ФОТ управленческий (BO)",Контрагенты!$C:$C,$EB5,Контрагенты!$B:$B,CL$2))</f>
        <v>0</v>
      </c>
      <c r="CM5" s="33">
        <f>IF($EB5="","",SUMIFS(Контрагенты!$F:$F,Контрагенты!$I:$I,"ФОТ управленческий (BO)",Контрагенты!$C:$C,$EB5,Контрагенты!$B:$B,CM$2))</f>
        <v>0</v>
      </c>
      <c r="CN5" s="33">
        <f>IF($EB5="","",SUMIFS(Контрагенты!$F:$F,Контрагенты!$I:$I,"ФОТ управленческий (BO)",Контрагенты!$C:$C,$EB5,Контрагенты!$B:$B,CN$2))</f>
        <v>0</v>
      </c>
      <c r="CO5" s="33">
        <f>IF($EB5="","",SUMIFS(Контрагенты!$F:$F,Контрагенты!$I:$I,"ФОТ управленческий (BO)",Контрагенты!$C:$C,$EB5,Контрагенты!$B:$B,CO$2))</f>
        <v>0</v>
      </c>
      <c r="CP5" s="33">
        <f>IF($EB5="","",SUMIFS(Контрагенты!$F:$F,Контрагенты!$I:$I,"ФОТ управленческий (BO)",Контрагенты!$C:$C,$EB5,Контрагенты!$B:$B,CP$2))</f>
        <v>0</v>
      </c>
      <c r="CQ5" s="33">
        <f>IF($EB5="","",SUMIFS(Контрагенты!$F:$F,Контрагенты!$I:$I,"ФОТ управленческий (BO)",Контрагенты!$C:$C,$EB5,Контрагенты!$B:$B,CQ$2))</f>
        <v>0</v>
      </c>
      <c r="CR5" s="33">
        <f>IF($EB5="","",SUMIFS(Контрагенты!$F:$F,Контрагенты!$I:$I,"ФОТ управленческий (BO)",Контрагенты!$C:$C,$EB5,Контрагенты!$B:$B,CR$2))</f>
        <v>0</v>
      </c>
      <c r="CS5" s="33">
        <f>IF($EB5="","",SUMIFS(Контрагенты!$F:$F,Контрагенты!$I:$I,"ФОТ управленческий (BO)",Контрагенты!$C:$C,$EB5,Контрагенты!$B:$B,CS$2))</f>
        <v>0</v>
      </c>
      <c r="CT5" s="33">
        <f>IF($EB5="","",SUMIFS(Контрагенты!$F:$F,Контрагенты!$I:$I,"ФОТ управленческий (BO)",Контрагенты!$C:$C,$EB5,Контрагенты!$B:$B,CT$2))</f>
        <v>0</v>
      </c>
      <c r="CU5" s="33">
        <f>IF($EB5="","",SUMIFS(Контрагенты!$F:$F,Контрагенты!$I:$I,"ФОТ управленческий (BO)",Контрагенты!$C:$C,$EB5,Контрагенты!$B:$B,CU$2))</f>
        <v>0</v>
      </c>
      <c r="CV5" s="33">
        <f>IF($EB5="","",SUMIFS(Контрагенты!$F:$F,Контрагенты!$I:$I,"ФОТ управленческий (BO)",Контрагенты!$C:$C,$EB5,Контрагенты!$B:$B,CV$2))</f>
        <v>0</v>
      </c>
      <c r="CW5" s="33">
        <f>IF($EB5="","",SUMIFS(Контрагенты!$F:$F,Контрагенты!$I:$I,"ФОТ управленческий (BO)",Контрагенты!$C:$C,$EB5,Контрагенты!$B:$B,CW$2))</f>
        <v>0</v>
      </c>
      <c r="CX5" s="33">
        <f>IF($EB5="","",SUMIFS(Контрагенты!$F:$F,Контрагенты!$I:$I,"ФОТ управленческий (BO)",Контрагенты!$C:$C,$EB5,Контрагенты!$B:$B,CX$2))</f>
        <v>0</v>
      </c>
      <c r="CY5" s="33">
        <f>IF($EB5="","",SUMIFS(Контрагенты!$F:$F,Контрагенты!$I:$I,"ФОТ управленческий (BO)",Контрагенты!$C:$C,$EB5,Контрагенты!$B:$B,CY$2))</f>
        <v>0</v>
      </c>
      <c r="CZ5" s="33">
        <f>IF($EB5="","",SUMIFS(Контрагенты!$F:$F,Контрагенты!$I:$I,"ФОТ управленческий (BO)",Контрагенты!$C:$C,$EB5,Контрагенты!$B:$B,CZ$2))</f>
        <v>0</v>
      </c>
      <c r="DA5" s="33">
        <f>IF($EB5="","",SUMIFS(Контрагенты!$F:$F,Контрагенты!$I:$I,"ФОТ управленческий (BO)",Контрагенты!$C:$C,$EB5,Контрагенты!$B:$B,DA$2))</f>
        <v>0</v>
      </c>
      <c r="DB5" s="33">
        <f>IF($EB5="","",SUMIFS(Контрагенты!$F:$F,Контрагенты!$I:$I,"ФОТ управленческий (BO)",Контрагенты!$C:$C,$EB5,Контрагенты!$B:$B,DB$2))</f>
        <v>0</v>
      </c>
      <c r="DC5" s="33">
        <f>IF($EB5="","",SUMIFS(Контрагенты!$F:$F,Контрагенты!$I:$I,"ФОТ управленческий (BO)",Контрагенты!$C:$C,$EB5,Контрагенты!$B:$B,DC$2))</f>
        <v>0</v>
      </c>
      <c r="DD5" s="33">
        <f>IF($EB5="","",SUMIFS(Контрагенты!$F:$F,Контрагенты!$I:$I,"ФОТ управленческий (BO)",Контрагенты!$C:$C,$EB5,Контрагенты!$B:$B,DD$2))</f>
        <v>0</v>
      </c>
      <c r="DE5" s="33">
        <f>IF($EB5="","",SUMIFS(Контрагенты!$F:$F,Контрагенты!$I:$I,"ФОТ управленческий (BO)",Контрагенты!$C:$C,$EB5,Контрагенты!$B:$B,DE$2))</f>
        <v>0</v>
      </c>
      <c r="DF5" s="33">
        <f>IF($EB5="","",SUMIFS(Контрагенты!$F:$F,Контрагенты!$I:$I,"ФОТ управленческий (BO)",Контрагенты!$C:$C,$EB5,Контрагенты!$B:$B,DF$2))</f>
        <v>0</v>
      </c>
      <c r="DG5" s="33">
        <f>IF($EB5="","",SUMIFS(Контрагенты!$F:$F,Контрагенты!$I:$I,"ФОТ управленческий (BO)",Контрагенты!$C:$C,$EB5,Контрагенты!$B:$B,DG$2))</f>
        <v>0</v>
      </c>
      <c r="DH5" s="33">
        <f>IF($EB5="","",SUMIFS(Контрагенты!$F:$F,Контрагенты!$I:$I,"ФОТ управленческий (BO)",Контрагенты!$C:$C,$EB5,Контрагенты!$B:$B,DH$2))</f>
        <v>0</v>
      </c>
      <c r="DI5" s="33">
        <f>IF($EB5="","",SUMIFS(Контрагенты!$F:$F,Контрагенты!$I:$I,"ФОТ управленческий (BO)",Контрагенты!$C:$C,$EB5,Контрагенты!$B:$B,DI$2))</f>
        <v>0</v>
      </c>
      <c r="DJ5" s="33">
        <f>IF($EB5="","",SUMIFS(Контрагенты!$F:$F,Контрагенты!$I:$I,"ФОТ управленческий (BO)",Контрагенты!$C:$C,$EB5,Контрагенты!$B:$B,DJ$2))</f>
        <v>0</v>
      </c>
      <c r="DK5" s="33">
        <f>IF($EB5="","",SUMIFS(Контрагенты!$F:$F,Контрагенты!$I:$I,"ФОТ управленческий (BO)",Контрагенты!$C:$C,$EB5,Контрагенты!$B:$B,DK$2))</f>
        <v>0</v>
      </c>
      <c r="DL5" s="33">
        <f>IF($EB5="","",SUMIFS(Контрагенты!$F:$F,Контрагенты!$I:$I,"ФОТ управленческий (BO)",Контрагенты!$C:$C,$EB5,Контрагенты!$B:$B,DL$2))</f>
        <v>0</v>
      </c>
      <c r="DM5" s="33">
        <f>IF($EB5="","",SUMIFS(Контрагенты!$F:$F,Контрагенты!$I:$I,"ФОТ управленческий (BO)",Контрагенты!$C:$C,$EB5,Контрагенты!$B:$B,DM$2))</f>
        <v>0</v>
      </c>
      <c r="DN5" s="33">
        <f>IF($EB5="","",SUMIFS(Контрагенты!$F:$F,Контрагенты!$I:$I,"ФОТ управленческий (BO)",Контрагенты!$C:$C,$EB5,Контрагенты!$B:$B,DN$2))</f>
        <v>0</v>
      </c>
      <c r="DO5" s="33">
        <f>IF($EB5="","",SUMIFS(Контрагенты!$F:$F,Контрагенты!$I:$I,"ФОТ управленческий (BO)",Контрагенты!$C:$C,$EB5,Контрагенты!$B:$B,DO$2))</f>
        <v>0</v>
      </c>
      <c r="DP5" s="33">
        <f>IF($EB5="","",SUMIFS(Контрагенты!$F:$F,Контрагенты!$I:$I,"ФОТ управленческий (BO)",Контрагенты!$C:$C,$EB5,Контрагенты!$B:$B,DP$2))</f>
        <v>0</v>
      </c>
      <c r="DQ5" s="33">
        <f>IF($EB5="","",SUMIFS(Контрагенты!$F:$F,Контрагенты!$I:$I,"ФОТ управленческий (BO)",Контрагенты!$C:$C,$EB5,Контрагенты!$B:$B,DQ$2))</f>
        <v>0</v>
      </c>
      <c r="DR5" s="33">
        <f>IF($EB5="","",SUMIFS(Контрагенты!$F:$F,Контрагенты!$I:$I,"ФОТ управленческий (BO)",Контрагенты!$C:$C,$EB5,Контрагенты!$B:$B,DR$2))</f>
        <v>0</v>
      </c>
      <c r="DS5" s="33">
        <f>IF($EB5="","",SUMIFS(Контрагенты!$F:$F,Контрагенты!$I:$I,"ФОТ управленческий (BO)",Контрагенты!$C:$C,$EB5,Контрагенты!$B:$B,DS$2))</f>
        <v>0</v>
      </c>
      <c r="DT5" s="33">
        <f>IF($EB5="","",SUMIFS(Контрагенты!$F:$F,Контрагенты!$I:$I,"ФОТ управленческий (BO)",Контрагенты!$C:$C,$EB5,Контрагенты!$B:$B,DT$2))</f>
        <v>0</v>
      </c>
      <c r="DU5" s="33">
        <f>IF($EB5="","",SUMIFS(Контрагенты!$F:$F,Контрагенты!$I:$I,"ФОТ управленческий (BO)",Контрагенты!$C:$C,$EB5,Контрагенты!$B:$B,DU$2))</f>
        <v>0</v>
      </c>
      <c r="DV5" s="33">
        <f>IF($EB5="","",SUMIFS(Контрагенты!$F:$F,Контрагенты!$I:$I,"ФОТ управленческий (BO)",Контрагенты!$C:$C,$EB5,Контрагенты!$B:$B,DV$2))</f>
        <v>0</v>
      </c>
      <c r="DW5" s="33">
        <f>IF($EB5="","",SUMIFS(Контрагенты!$F:$F,Контрагенты!$I:$I,"ФОТ управленческий (BO)",Контрагенты!$C:$C,$EB5,Контрагенты!$B:$B,DW$2))</f>
        <v>0</v>
      </c>
      <c r="DX5" s="33">
        <f>IF($EB5="","",SUMIFS(Контрагенты!$F:$F,Контрагенты!$I:$I,"ФОТ управленческий (BO)",Контрагенты!$C:$C,$EB5,Контрагенты!$B:$B,DX$2))</f>
        <v>0</v>
      </c>
      <c r="DY5" s="33">
        <f>IF($EB5="","",SUMIFS(Контрагенты!$F:$F,Контрагенты!$I:$I,"ФОТ управленческий (BO)",Контрагенты!$C:$C,$EB5,Контрагенты!$B:$B,DY$2))</f>
        <v>0</v>
      </c>
      <c r="DZ5" s="33">
        <f>IF($EB5="","",SUMIFS(Контрагенты!$F:$F,Контрагенты!$I:$I,"ФОТ управленческий (BO)",Контрагенты!$C:$C,$EB5,Контрагенты!$B:$B,DZ$2))</f>
        <v>0</v>
      </c>
      <c r="EB5" s="33" t="s">
        <v>81</v>
      </c>
    </row>
    <row r="6" spans="1:133" s="33" customFormat="1">
      <c r="A6" s="33" t="str">
        <f>IF(EB6="","",IFERROR(INDEX(Контрагенты!$H:$H,MATCH(1,INDEX((Контрагенты!$C:$C=EB6)*(Контрагенты!$E:$E=EC6)*(Контрагенты!$I:$I="ФОТ управленческий (BO)"),0),0)),""))</f>
        <v>Для зачисления на счет Лихачева Сергея Александровича. Заработная плата за май 2026г. Сумма 78959-00, Без НДС</v>
      </c>
      <c r="B6" s="33" t="str">
        <f t="shared" si="6"/>
        <v>Лихачев Сергей Александрович</v>
      </c>
      <c r="C6" s="33" t="str">
        <f t="shared" si="6"/>
        <v/>
      </c>
      <c r="H6" s="34">
        <f>IF(A6="","",SUM(I6:DZ6))</f>
        <v>78959</v>
      </c>
      <c r="I6" s="33">
        <f>IF($EB6="","",SUMIFS(Контрагенты!$F:$F,Контрагенты!$I:$I,"ФОТ управленческий (BO)",Контрагенты!$C:$C,$EB6,Контрагенты!$B:$B,I$2))</f>
        <v>0</v>
      </c>
      <c r="J6" s="33">
        <f>IF($EB6="","",SUMIFS(Контрагенты!$F:$F,Контрагенты!$I:$I,"ФОТ управленческий (BO)",Контрагенты!$C:$C,$EB6,Контрагенты!$B:$B,J$2))</f>
        <v>0</v>
      </c>
      <c r="K6" s="33">
        <f>IF($EB6="","",SUMIFS(Контрагенты!$F:$F,Контрагенты!$I:$I,"ФОТ управленческий (BO)",Контрагенты!$C:$C,$EB6,Контрагенты!$B:$B,K$2))</f>
        <v>0</v>
      </c>
      <c r="L6" s="33">
        <f>IF($EB6="","",SUMIFS(Контрагенты!$F:$F,Контрагенты!$I:$I,"ФОТ управленческий (BO)",Контрагенты!$C:$C,$EB6,Контрагенты!$B:$B,L$2))</f>
        <v>0</v>
      </c>
      <c r="M6" s="33">
        <f>IF($EB6="","",SUMIFS(Контрагенты!$F:$F,Контрагенты!$I:$I,"ФОТ управленческий (BO)",Контрагенты!$C:$C,$EB6,Контрагенты!$B:$B,M$2))</f>
        <v>78959</v>
      </c>
      <c r="N6" s="33">
        <f>IF($EB6="","",SUMIFS(Контрагенты!$F:$F,Контрагенты!$I:$I,"ФОТ управленческий (BO)",Контрагенты!$C:$C,$EB6,Контрагенты!$B:$B,N$2))</f>
        <v>0</v>
      </c>
      <c r="O6" s="33">
        <f>IF($EB6="","",SUMIFS(Контрагенты!$F:$F,Контрагенты!$I:$I,"ФОТ управленческий (BO)",Контрагенты!$C:$C,$EB6,Контрагенты!$B:$B,O$2))</f>
        <v>0</v>
      </c>
      <c r="P6" s="33">
        <f>IF($EB6="","",SUMIFS(Контрагенты!$F:$F,Контрагенты!$I:$I,"ФОТ управленческий (BO)",Контрагенты!$C:$C,$EB6,Контрагенты!$B:$B,P$2))</f>
        <v>0</v>
      </c>
      <c r="Q6" s="33">
        <f>IF($EB6="","",SUMIFS(Контрагенты!$F:$F,Контрагенты!$I:$I,"ФОТ управленческий (BO)",Контрагенты!$C:$C,$EB6,Контрагенты!$B:$B,Q$2))</f>
        <v>0</v>
      </c>
      <c r="R6" s="33">
        <f>IF($EB6="","",SUMIFS(Контрагенты!$F:$F,Контрагенты!$I:$I,"ФОТ управленческий (BO)",Контрагенты!$C:$C,$EB6,Контрагенты!$B:$B,R$2))</f>
        <v>0</v>
      </c>
      <c r="S6" s="33">
        <f>IF($EB6="","",SUMIFS(Контрагенты!$F:$F,Контрагенты!$I:$I,"ФОТ управленческий (BO)",Контрагенты!$C:$C,$EB6,Контрагенты!$B:$B,S$2))</f>
        <v>0</v>
      </c>
      <c r="T6" s="33">
        <f>IF($EB6="","",SUMIFS(Контрагенты!$F:$F,Контрагенты!$I:$I,"ФОТ управленческий (BO)",Контрагенты!$C:$C,$EB6,Контрагенты!$B:$B,T$2))</f>
        <v>0</v>
      </c>
      <c r="U6" s="33">
        <f>IF($EB6="","",SUMIFS(Контрагенты!$F:$F,Контрагенты!$I:$I,"ФОТ управленческий (BO)",Контрагенты!$C:$C,$EB6,Контрагенты!$B:$B,U$2))</f>
        <v>0</v>
      </c>
      <c r="V6" s="33">
        <f>IF($EB6="","",SUMIFS(Контрагенты!$F:$F,Контрагенты!$I:$I,"ФОТ управленческий (BO)",Контрагенты!$C:$C,$EB6,Контрагенты!$B:$B,V$2))</f>
        <v>0</v>
      </c>
      <c r="W6" s="33">
        <f>IF($EB6="","",SUMIFS(Контрагенты!$F:$F,Контрагенты!$I:$I,"ФОТ управленческий (BO)",Контрагенты!$C:$C,$EB6,Контрагенты!$B:$B,W$2))</f>
        <v>0</v>
      </c>
      <c r="X6" s="33">
        <f>IF($EB6="","",SUMIFS(Контрагенты!$F:$F,Контрагенты!$I:$I,"ФОТ управленческий (BO)",Контрагенты!$C:$C,$EB6,Контрагенты!$B:$B,X$2))</f>
        <v>0</v>
      </c>
      <c r="Y6" s="33">
        <f>IF($EB6="","",SUMIFS(Контрагенты!$F:$F,Контрагенты!$I:$I,"ФОТ управленческий (BO)",Контрагенты!$C:$C,$EB6,Контрагенты!$B:$B,Y$2))</f>
        <v>0</v>
      </c>
      <c r="Z6" s="33">
        <f>IF($EB6="","",SUMIFS(Контрагенты!$F:$F,Контрагенты!$I:$I,"ФОТ управленческий (BO)",Контрагенты!$C:$C,$EB6,Контрагенты!$B:$B,Z$2))</f>
        <v>0</v>
      </c>
      <c r="AA6" s="33">
        <f>IF($EB6="","",SUMIFS(Контрагенты!$F:$F,Контрагенты!$I:$I,"ФОТ управленческий (BO)",Контрагенты!$C:$C,$EB6,Контрагенты!$B:$B,AA$2))</f>
        <v>0</v>
      </c>
      <c r="AB6" s="33">
        <f>IF($EB6="","",SUMIFS(Контрагенты!$F:$F,Контрагенты!$I:$I,"ФОТ управленческий (BO)",Контрагенты!$C:$C,$EB6,Контрагенты!$B:$B,AB$2))</f>
        <v>0</v>
      </c>
      <c r="AC6" s="33">
        <f>IF($EB6="","",SUMIFS(Контрагенты!$F:$F,Контрагенты!$I:$I,"ФОТ управленческий (BO)",Контрагенты!$C:$C,$EB6,Контрагенты!$B:$B,AC$2))</f>
        <v>0</v>
      </c>
      <c r="AD6" s="33">
        <f>IF($EB6="","",SUMIFS(Контрагенты!$F:$F,Контрагенты!$I:$I,"ФОТ управленческий (BO)",Контрагенты!$C:$C,$EB6,Контрагенты!$B:$B,AD$2))</f>
        <v>0</v>
      </c>
      <c r="AE6" s="33">
        <f>IF($EB6="","",SUMIFS(Контрагенты!$F:$F,Контрагенты!$I:$I,"ФОТ управленческий (BO)",Контрагенты!$C:$C,$EB6,Контрагенты!$B:$B,AE$2))</f>
        <v>0</v>
      </c>
      <c r="AF6" s="33">
        <f>IF($EB6="","",SUMIFS(Контрагенты!$F:$F,Контрагенты!$I:$I,"ФОТ управленческий (BO)",Контрагенты!$C:$C,$EB6,Контрагенты!$B:$B,AF$2))</f>
        <v>0</v>
      </c>
      <c r="AG6" s="33">
        <f>IF($EB6="","",SUMIFS(Контрагенты!$F:$F,Контрагенты!$I:$I,"ФОТ управленческий (BO)",Контрагенты!$C:$C,$EB6,Контрагенты!$B:$B,AG$2))</f>
        <v>0</v>
      </c>
      <c r="AH6" s="33">
        <f>IF($EB6="","",SUMIFS(Контрагенты!$F:$F,Контрагенты!$I:$I,"ФОТ управленческий (BO)",Контрагенты!$C:$C,$EB6,Контрагенты!$B:$B,AH$2))</f>
        <v>0</v>
      </c>
      <c r="AI6" s="33">
        <f>IF($EB6="","",SUMIFS(Контрагенты!$F:$F,Контрагенты!$I:$I,"ФОТ управленческий (BO)",Контрагенты!$C:$C,$EB6,Контрагенты!$B:$B,AI$2))</f>
        <v>0</v>
      </c>
      <c r="AJ6" s="33">
        <f>IF($EB6="","",SUMIFS(Контрагенты!$F:$F,Контрагенты!$I:$I,"ФОТ управленческий (BO)",Контрагенты!$C:$C,$EB6,Контрагенты!$B:$B,AJ$2))</f>
        <v>0</v>
      </c>
      <c r="AK6" s="33">
        <f>IF($EB6="","",SUMIFS(Контрагенты!$F:$F,Контрагенты!$I:$I,"ФОТ управленческий (BO)",Контрагенты!$C:$C,$EB6,Контрагенты!$B:$B,AK$2))</f>
        <v>0</v>
      </c>
      <c r="AL6" s="33">
        <f>IF($EB6="","",SUMIFS(Контрагенты!$F:$F,Контрагенты!$I:$I,"ФОТ управленческий (BO)",Контрагенты!$C:$C,$EB6,Контрагенты!$B:$B,AL$2))</f>
        <v>0</v>
      </c>
      <c r="AM6" s="33">
        <f>IF($EB6="","",SUMIFS(Контрагенты!$F:$F,Контрагенты!$I:$I,"ФОТ управленческий (BO)",Контрагенты!$C:$C,$EB6,Контрагенты!$B:$B,AM$2))</f>
        <v>0</v>
      </c>
      <c r="AN6" s="33">
        <f>IF($EB6="","",SUMIFS(Контрагенты!$F:$F,Контрагенты!$I:$I,"ФОТ управленческий (BO)",Контрагенты!$C:$C,$EB6,Контрагенты!$B:$B,AN$2))</f>
        <v>0</v>
      </c>
      <c r="AO6" s="33">
        <f>IF($EB6="","",SUMIFS(Контрагенты!$F:$F,Контрагенты!$I:$I,"ФОТ управленческий (BO)",Контрагенты!$C:$C,$EB6,Контрагенты!$B:$B,AO$2))</f>
        <v>0</v>
      </c>
      <c r="AP6" s="33">
        <f>IF($EB6="","",SUMIFS(Контрагенты!$F:$F,Контрагенты!$I:$I,"ФОТ управленческий (BO)",Контрагенты!$C:$C,$EB6,Контрагенты!$B:$B,AP$2))</f>
        <v>0</v>
      </c>
      <c r="AQ6" s="33">
        <f>IF($EB6="","",SUMIFS(Контрагенты!$F:$F,Контрагенты!$I:$I,"ФОТ управленческий (BO)",Контрагенты!$C:$C,$EB6,Контрагенты!$B:$B,AQ$2))</f>
        <v>0</v>
      </c>
      <c r="AR6" s="33">
        <f>IF($EB6="","",SUMIFS(Контрагенты!$F:$F,Контрагенты!$I:$I,"ФОТ управленческий (BO)",Контрагенты!$C:$C,$EB6,Контрагенты!$B:$B,AR$2))</f>
        <v>0</v>
      </c>
      <c r="AS6" s="33">
        <f>IF($EB6="","",SUMIFS(Контрагенты!$F:$F,Контрагенты!$I:$I,"ФОТ управленческий (BO)",Контрагенты!$C:$C,$EB6,Контрагенты!$B:$B,AS$2))</f>
        <v>0</v>
      </c>
      <c r="AT6" s="33">
        <f>IF($EB6="","",SUMIFS(Контрагенты!$F:$F,Контрагенты!$I:$I,"ФОТ управленческий (BO)",Контрагенты!$C:$C,$EB6,Контрагенты!$B:$B,AT$2))</f>
        <v>0</v>
      </c>
      <c r="AU6" s="33">
        <f>IF($EB6="","",SUMIFS(Контрагенты!$F:$F,Контрагенты!$I:$I,"ФОТ управленческий (BO)",Контрагенты!$C:$C,$EB6,Контрагенты!$B:$B,AU$2))</f>
        <v>0</v>
      </c>
      <c r="AV6" s="33">
        <f>IF($EB6="","",SUMIFS(Контрагенты!$F:$F,Контрагенты!$I:$I,"ФОТ управленческий (BO)",Контрагенты!$C:$C,$EB6,Контрагенты!$B:$B,AV$2))</f>
        <v>0</v>
      </c>
      <c r="AW6" s="33">
        <f>IF($EB6="","",SUMIFS(Контрагенты!$F:$F,Контрагенты!$I:$I,"ФОТ управленческий (BO)",Контрагенты!$C:$C,$EB6,Контрагенты!$B:$B,AW$2))</f>
        <v>0</v>
      </c>
      <c r="AX6" s="33">
        <f>IF($EB6="","",SUMIFS(Контрагенты!$F:$F,Контрагенты!$I:$I,"ФОТ управленческий (BO)",Контрагенты!$C:$C,$EB6,Контрагенты!$B:$B,AX$2))</f>
        <v>0</v>
      </c>
      <c r="AY6" s="33">
        <f>IF($EB6="","",SUMIFS(Контрагенты!$F:$F,Контрагенты!$I:$I,"ФОТ управленческий (BO)",Контрагенты!$C:$C,$EB6,Контрагенты!$B:$B,AY$2))</f>
        <v>0</v>
      </c>
      <c r="AZ6" s="33">
        <f>IF($EB6="","",SUMIFS(Контрагенты!$F:$F,Контрагенты!$I:$I,"ФОТ управленческий (BO)",Контрагенты!$C:$C,$EB6,Контрагенты!$B:$B,AZ$2))</f>
        <v>0</v>
      </c>
      <c r="BA6" s="33">
        <f>IF($EB6="","",SUMIFS(Контрагенты!$F:$F,Контрагенты!$I:$I,"ФОТ управленческий (BO)",Контрагенты!$C:$C,$EB6,Контрагенты!$B:$B,BA$2))</f>
        <v>0</v>
      </c>
      <c r="BB6" s="33">
        <f>IF($EB6="","",SUMIFS(Контрагенты!$F:$F,Контрагенты!$I:$I,"ФОТ управленческий (BO)",Контрагенты!$C:$C,$EB6,Контрагенты!$B:$B,BB$2))</f>
        <v>0</v>
      </c>
      <c r="BC6" s="33">
        <f>IF($EB6="","",SUMIFS(Контрагенты!$F:$F,Контрагенты!$I:$I,"ФОТ управленческий (BO)",Контрагенты!$C:$C,$EB6,Контрагенты!$B:$B,BC$2))</f>
        <v>0</v>
      </c>
      <c r="BD6" s="33">
        <f>IF($EB6="","",SUMIFS(Контрагенты!$F:$F,Контрагенты!$I:$I,"ФОТ управленческий (BO)",Контрагенты!$C:$C,$EB6,Контрагенты!$B:$B,BD$2))</f>
        <v>0</v>
      </c>
      <c r="BE6" s="33">
        <f>IF($EB6="","",SUMIFS(Контрагенты!$F:$F,Контрагенты!$I:$I,"ФОТ управленческий (BO)",Контрагенты!$C:$C,$EB6,Контрагенты!$B:$B,BE$2))</f>
        <v>0</v>
      </c>
      <c r="BF6" s="33">
        <f>IF($EB6="","",SUMIFS(Контрагенты!$F:$F,Контрагенты!$I:$I,"ФОТ управленческий (BO)",Контрагенты!$C:$C,$EB6,Контрагенты!$B:$B,BF$2))</f>
        <v>0</v>
      </c>
      <c r="BG6" s="33">
        <f>IF($EB6="","",SUMIFS(Контрагенты!$F:$F,Контрагенты!$I:$I,"ФОТ управленческий (BO)",Контрагенты!$C:$C,$EB6,Контрагенты!$B:$B,BG$2))</f>
        <v>0</v>
      </c>
      <c r="BH6" s="33">
        <f>IF($EB6="","",SUMIFS(Контрагенты!$F:$F,Контрагенты!$I:$I,"ФОТ управленческий (BO)",Контрагенты!$C:$C,$EB6,Контрагенты!$B:$B,BH$2))</f>
        <v>0</v>
      </c>
      <c r="BI6" s="33">
        <f>IF($EB6="","",SUMIFS(Контрагенты!$F:$F,Контрагенты!$I:$I,"ФОТ управленческий (BO)",Контрагенты!$C:$C,$EB6,Контрагенты!$B:$B,BI$2))</f>
        <v>0</v>
      </c>
      <c r="BJ6" s="33">
        <f>IF($EB6="","",SUMIFS(Контрагенты!$F:$F,Контрагенты!$I:$I,"ФОТ управленческий (BO)",Контрагенты!$C:$C,$EB6,Контрагенты!$B:$B,BJ$2))</f>
        <v>0</v>
      </c>
      <c r="BK6" s="33">
        <f>IF($EB6="","",SUMIFS(Контрагенты!$F:$F,Контрагенты!$I:$I,"ФОТ управленческий (BO)",Контрагенты!$C:$C,$EB6,Контрагенты!$B:$B,BK$2))</f>
        <v>0</v>
      </c>
      <c r="BL6" s="33">
        <f>IF($EB6="","",SUMIFS(Контрагенты!$F:$F,Контрагенты!$I:$I,"ФОТ управленческий (BO)",Контрагенты!$C:$C,$EB6,Контрагенты!$B:$B,BL$2))</f>
        <v>0</v>
      </c>
      <c r="BM6" s="33">
        <f>IF($EB6="","",SUMIFS(Контрагенты!$F:$F,Контрагенты!$I:$I,"ФОТ управленческий (BO)",Контрагенты!$C:$C,$EB6,Контрагенты!$B:$B,BM$2))</f>
        <v>0</v>
      </c>
      <c r="BN6" s="33">
        <f>IF($EB6="","",SUMIFS(Контрагенты!$F:$F,Контрагенты!$I:$I,"ФОТ управленческий (BO)",Контрагенты!$C:$C,$EB6,Контрагенты!$B:$B,BN$2))</f>
        <v>0</v>
      </c>
      <c r="BO6" s="33">
        <f>IF($EB6="","",SUMIFS(Контрагенты!$F:$F,Контрагенты!$I:$I,"ФОТ управленческий (BO)",Контрагенты!$C:$C,$EB6,Контрагенты!$B:$B,BO$2))</f>
        <v>0</v>
      </c>
      <c r="BP6" s="33">
        <f>IF($EB6="","",SUMIFS(Контрагенты!$F:$F,Контрагенты!$I:$I,"ФОТ управленческий (BO)",Контрагенты!$C:$C,$EB6,Контрагенты!$B:$B,BP$2))</f>
        <v>0</v>
      </c>
      <c r="BQ6" s="33">
        <f>IF($EB6="","",SUMIFS(Контрагенты!$F:$F,Контрагенты!$I:$I,"ФОТ управленческий (BO)",Контрагенты!$C:$C,$EB6,Контрагенты!$B:$B,BQ$2))</f>
        <v>0</v>
      </c>
      <c r="BR6" s="33">
        <f>IF($EB6="","",SUMIFS(Контрагенты!$F:$F,Контрагенты!$I:$I,"ФОТ управленческий (BO)",Контрагенты!$C:$C,$EB6,Контрагенты!$B:$B,BR$2))</f>
        <v>0</v>
      </c>
      <c r="BS6" s="33">
        <f>IF($EB6="","",SUMIFS(Контрагенты!$F:$F,Контрагенты!$I:$I,"ФОТ управленческий (BO)",Контрагенты!$C:$C,$EB6,Контрагенты!$B:$B,BS$2))</f>
        <v>0</v>
      </c>
      <c r="BT6" s="33">
        <f>IF($EB6="","",SUMIFS(Контрагенты!$F:$F,Контрагенты!$I:$I,"ФОТ управленческий (BO)",Контрагенты!$C:$C,$EB6,Контрагенты!$B:$B,BT$2))</f>
        <v>0</v>
      </c>
      <c r="BU6" s="33">
        <f>IF($EB6="","",SUMIFS(Контрагенты!$F:$F,Контрагенты!$I:$I,"ФОТ управленческий (BO)",Контрагенты!$C:$C,$EB6,Контрагенты!$B:$B,BU$2))</f>
        <v>0</v>
      </c>
      <c r="BV6" s="33">
        <f>IF($EB6="","",SUMIFS(Контрагенты!$F:$F,Контрагенты!$I:$I,"ФОТ управленческий (BO)",Контрагенты!$C:$C,$EB6,Контрагенты!$B:$B,BV$2))</f>
        <v>0</v>
      </c>
      <c r="BW6" s="33">
        <f>IF($EB6="","",SUMIFS(Контрагенты!$F:$F,Контрагенты!$I:$I,"ФОТ управленческий (BO)",Контрагенты!$C:$C,$EB6,Контрагенты!$B:$B,BW$2))</f>
        <v>0</v>
      </c>
      <c r="BX6" s="33">
        <f>IF($EB6="","",SUMIFS(Контрагенты!$F:$F,Контрагенты!$I:$I,"ФОТ управленческий (BO)",Контрагенты!$C:$C,$EB6,Контрагенты!$B:$B,BX$2))</f>
        <v>0</v>
      </c>
      <c r="BY6" s="33">
        <f>IF($EB6="","",SUMIFS(Контрагенты!$F:$F,Контрагенты!$I:$I,"ФОТ управленческий (BO)",Контрагенты!$C:$C,$EB6,Контрагенты!$B:$B,BY$2))</f>
        <v>0</v>
      </c>
      <c r="BZ6" s="33">
        <f>IF($EB6="","",SUMIFS(Контрагенты!$F:$F,Контрагенты!$I:$I,"ФОТ управленческий (BO)",Контрагенты!$C:$C,$EB6,Контрагенты!$B:$B,BZ$2))</f>
        <v>0</v>
      </c>
      <c r="CA6" s="33">
        <f>IF($EB6="","",SUMIFS(Контрагенты!$F:$F,Контрагенты!$I:$I,"ФОТ управленческий (BO)",Контрагенты!$C:$C,$EB6,Контрагенты!$B:$B,CA$2))</f>
        <v>0</v>
      </c>
      <c r="CB6" s="33">
        <f>IF($EB6="","",SUMIFS(Контрагенты!$F:$F,Контрагенты!$I:$I,"ФОТ управленческий (BO)",Контрагенты!$C:$C,$EB6,Контрагенты!$B:$B,CB$2))</f>
        <v>0</v>
      </c>
      <c r="CC6" s="33">
        <f>IF($EB6="","",SUMIFS(Контрагенты!$F:$F,Контрагенты!$I:$I,"ФОТ управленческий (BO)",Контрагенты!$C:$C,$EB6,Контрагенты!$B:$B,CC$2))</f>
        <v>0</v>
      </c>
      <c r="CD6" s="33">
        <f>IF($EB6="","",SUMIFS(Контрагенты!$F:$F,Контрагенты!$I:$I,"ФОТ управленческий (BO)",Контрагенты!$C:$C,$EB6,Контрагенты!$B:$B,CD$2))</f>
        <v>0</v>
      </c>
      <c r="CE6" s="33">
        <f>IF($EB6="","",SUMIFS(Контрагенты!$F:$F,Контрагенты!$I:$I,"ФОТ управленческий (BO)",Контрагенты!$C:$C,$EB6,Контрагенты!$B:$B,CE$2))</f>
        <v>0</v>
      </c>
      <c r="CF6" s="33">
        <f>IF($EB6="","",SUMIFS(Контрагенты!$F:$F,Контрагенты!$I:$I,"ФОТ управленческий (BO)",Контрагенты!$C:$C,$EB6,Контрагенты!$B:$B,CF$2))</f>
        <v>0</v>
      </c>
      <c r="CG6" s="33">
        <f>IF($EB6="","",SUMIFS(Контрагенты!$F:$F,Контрагенты!$I:$I,"ФОТ управленческий (BO)",Контрагенты!$C:$C,$EB6,Контрагенты!$B:$B,CG$2))</f>
        <v>0</v>
      </c>
      <c r="CH6" s="33">
        <f>IF($EB6="","",SUMIFS(Контрагенты!$F:$F,Контрагенты!$I:$I,"ФОТ управленческий (BO)",Контрагенты!$C:$C,$EB6,Контрагенты!$B:$B,CH$2))</f>
        <v>0</v>
      </c>
      <c r="CI6" s="33">
        <f>IF($EB6="","",SUMIFS(Контрагенты!$F:$F,Контрагенты!$I:$I,"ФОТ управленческий (BO)",Контрагенты!$C:$C,$EB6,Контрагенты!$B:$B,CI$2))</f>
        <v>0</v>
      </c>
      <c r="CJ6" s="33">
        <f>IF($EB6="","",SUMIFS(Контрагенты!$F:$F,Контрагенты!$I:$I,"ФОТ управленческий (BO)",Контрагенты!$C:$C,$EB6,Контрагенты!$B:$B,CJ$2))</f>
        <v>0</v>
      </c>
      <c r="CK6" s="33">
        <f>IF($EB6="","",SUMIFS(Контрагенты!$F:$F,Контрагенты!$I:$I,"ФОТ управленческий (BO)",Контрагенты!$C:$C,$EB6,Контрагенты!$B:$B,CK$2))</f>
        <v>0</v>
      </c>
      <c r="CL6" s="33">
        <f>IF($EB6="","",SUMIFS(Контрагенты!$F:$F,Контрагенты!$I:$I,"ФОТ управленческий (BO)",Контрагенты!$C:$C,$EB6,Контрагенты!$B:$B,CL$2))</f>
        <v>0</v>
      </c>
      <c r="CM6" s="33">
        <f>IF($EB6="","",SUMIFS(Контрагенты!$F:$F,Контрагенты!$I:$I,"ФОТ управленческий (BO)",Контрагенты!$C:$C,$EB6,Контрагенты!$B:$B,CM$2))</f>
        <v>0</v>
      </c>
      <c r="CN6" s="33">
        <f>IF($EB6="","",SUMIFS(Контрагенты!$F:$F,Контрагенты!$I:$I,"ФОТ управленческий (BO)",Контрагенты!$C:$C,$EB6,Контрагенты!$B:$B,CN$2))</f>
        <v>0</v>
      </c>
      <c r="CO6" s="33">
        <f>IF($EB6="","",SUMIFS(Контрагенты!$F:$F,Контрагенты!$I:$I,"ФОТ управленческий (BO)",Контрагенты!$C:$C,$EB6,Контрагенты!$B:$B,CO$2))</f>
        <v>0</v>
      </c>
      <c r="CP6" s="33">
        <f>IF($EB6="","",SUMIFS(Контрагенты!$F:$F,Контрагенты!$I:$I,"ФОТ управленческий (BO)",Контрагенты!$C:$C,$EB6,Контрагенты!$B:$B,CP$2))</f>
        <v>0</v>
      </c>
      <c r="CQ6" s="33">
        <f>IF($EB6="","",SUMIFS(Контрагенты!$F:$F,Контрагенты!$I:$I,"ФОТ управленческий (BO)",Контрагенты!$C:$C,$EB6,Контрагенты!$B:$B,CQ$2))</f>
        <v>0</v>
      </c>
      <c r="CR6" s="33">
        <f>IF($EB6="","",SUMIFS(Контрагенты!$F:$F,Контрагенты!$I:$I,"ФОТ управленческий (BO)",Контрагенты!$C:$C,$EB6,Контрагенты!$B:$B,CR$2))</f>
        <v>0</v>
      </c>
      <c r="CS6" s="33">
        <f>IF($EB6="","",SUMIFS(Контрагенты!$F:$F,Контрагенты!$I:$I,"ФОТ управленческий (BO)",Контрагенты!$C:$C,$EB6,Контрагенты!$B:$B,CS$2))</f>
        <v>0</v>
      </c>
      <c r="CT6" s="33">
        <f>IF($EB6="","",SUMIFS(Контрагенты!$F:$F,Контрагенты!$I:$I,"ФОТ управленческий (BO)",Контрагенты!$C:$C,$EB6,Контрагенты!$B:$B,CT$2))</f>
        <v>0</v>
      </c>
      <c r="CU6" s="33">
        <f>IF($EB6="","",SUMIFS(Контрагенты!$F:$F,Контрагенты!$I:$I,"ФОТ управленческий (BO)",Контрагенты!$C:$C,$EB6,Контрагенты!$B:$B,CU$2))</f>
        <v>0</v>
      </c>
      <c r="CV6" s="33">
        <f>IF($EB6="","",SUMIFS(Контрагенты!$F:$F,Контрагенты!$I:$I,"ФОТ управленческий (BO)",Контрагенты!$C:$C,$EB6,Контрагенты!$B:$B,CV$2))</f>
        <v>0</v>
      </c>
      <c r="CW6" s="33">
        <f>IF($EB6="","",SUMIFS(Контрагенты!$F:$F,Контрагенты!$I:$I,"ФОТ управленческий (BO)",Контрагенты!$C:$C,$EB6,Контрагенты!$B:$B,CW$2))</f>
        <v>0</v>
      </c>
      <c r="CX6" s="33">
        <f>IF($EB6="","",SUMIFS(Контрагенты!$F:$F,Контрагенты!$I:$I,"ФОТ управленческий (BO)",Контрагенты!$C:$C,$EB6,Контрагенты!$B:$B,CX$2))</f>
        <v>0</v>
      </c>
      <c r="CY6" s="33">
        <f>IF($EB6="","",SUMIFS(Контрагенты!$F:$F,Контрагенты!$I:$I,"ФОТ управленческий (BO)",Контрагенты!$C:$C,$EB6,Контрагенты!$B:$B,CY$2))</f>
        <v>0</v>
      </c>
      <c r="CZ6" s="33">
        <f>IF($EB6="","",SUMIFS(Контрагенты!$F:$F,Контрагенты!$I:$I,"ФОТ управленческий (BO)",Контрагенты!$C:$C,$EB6,Контрагенты!$B:$B,CZ$2))</f>
        <v>0</v>
      </c>
      <c r="DA6" s="33">
        <f>IF($EB6="","",SUMIFS(Контрагенты!$F:$F,Контрагенты!$I:$I,"ФОТ управленческий (BO)",Контрагенты!$C:$C,$EB6,Контрагенты!$B:$B,DA$2))</f>
        <v>0</v>
      </c>
      <c r="DB6" s="33">
        <f>IF($EB6="","",SUMIFS(Контрагенты!$F:$F,Контрагенты!$I:$I,"ФОТ управленческий (BO)",Контрагенты!$C:$C,$EB6,Контрагенты!$B:$B,DB$2))</f>
        <v>0</v>
      </c>
      <c r="DC6" s="33">
        <f>IF($EB6="","",SUMIFS(Контрагенты!$F:$F,Контрагенты!$I:$I,"ФОТ управленческий (BO)",Контрагенты!$C:$C,$EB6,Контрагенты!$B:$B,DC$2))</f>
        <v>0</v>
      </c>
      <c r="DD6" s="33">
        <f>IF($EB6="","",SUMIFS(Контрагенты!$F:$F,Контрагенты!$I:$I,"ФОТ управленческий (BO)",Контрагенты!$C:$C,$EB6,Контрагенты!$B:$B,DD$2))</f>
        <v>0</v>
      </c>
      <c r="DE6" s="33">
        <f>IF($EB6="","",SUMIFS(Контрагенты!$F:$F,Контрагенты!$I:$I,"ФОТ управленческий (BO)",Контрагенты!$C:$C,$EB6,Контрагенты!$B:$B,DE$2))</f>
        <v>0</v>
      </c>
      <c r="DF6" s="33">
        <f>IF($EB6="","",SUMIFS(Контрагенты!$F:$F,Контрагенты!$I:$I,"ФОТ управленческий (BO)",Контрагенты!$C:$C,$EB6,Контрагенты!$B:$B,DF$2))</f>
        <v>0</v>
      </c>
      <c r="DG6" s="33">
        <f>IF($EB6="","",SUMIFS(Контрагенты!$F:$F,Контрагенты!$I:$I,"ФОТ управленческий (BO)",Контрагенты!$C:$C,$EB6,Контрагенты!$B:$B,DG$2))</f>
        <v>0</v>
      </c>
      <c r="DH6" s="33">
        <f>IF($EB6="","",SUMIFS(Контрагенты!$F:$F,Контрагенты!$I:$I,"ФОТ управленческий (BO)",Контрагенты!$C:$C,$EB6,Контрагенты!$B:$B,DH$2))</f>
        <v>0</v>
      </c>
      <c r="DI6" s="33">
        <f>IF($EB6="","",SUMIFS(Контрагенты!$F:$F,Контрагенты!$I:$I,"ФОТ управленческий (BO)",Контрагенты!$C:$C,$EB6,Контрагенты!$B:$B,DI$2))</f>
        <v>0</v>
      </c>
      <c r="DJ6" s="33">
        <f>IF($EB6="","",SUMIFS(Контрагенты!$F:$F,Контрагенты!$I:$I,"ФОТ управленческий (BO)",Контрагенты!$C:$C,$EB6,Контрагенты!$B:$B,DJ$2))</f>
        <v>0</v>
      </c>
      <c r="DK6" s="33">
        <f>IF($EB6="","",SUMIFS(Контрагенты!$F:$F,Контрагенты!$I:$I,"ФОТ управленческий (BO)",Контрагенты!$C:$C,$EB6,Контрагенты!$B:$B,DK$2))</f>
        <v>0</v>
      </c>
      <c r="DL6" s="33">
        <f>IF($EB6="","",SUMIFS(Контрагенты!$F:$F,Контрагенты!$I:$I,"ФОТ управленческий (BO)",Контрагенты!$C:$C,$EB6,Контрагенты!$B:$B,DL$2))</f>
        <v>0</v>
      </c>
      <c r="DM6" s="33">
        <f>IF($EB6="","",SUMIFS(Контрагенты!$F:$F,Контрагенты!$I:$I,"ФОТ управленческий (BO)",Контрагенты!$C:$C,$EB6,Контрагенты!$B:$B,DM$2))</f>
        <v>0</v>
      </c>
      <c r="DN6" s="33">
        <f>IF($EB6="","",SUMIFS(Контрагенты!$F:$F,Контрагенты!$I:$I,"ФОТ управленческий (BO)",Контрагенты!$C:$C,$EB6,Контрагенты!$B:$B,DN$2))</f>
        <v>0</v>
      </c>
      <c r="DO6" s="33">
        <f>IF($EB6="","",SUMIFS(Контрагенты!$F:$F,Контрагенты!$I:$I,"ФОТ управленческий (BO)",Контрагенты!$C:$C,$EB6,Контрагенты!$B:$B,DO$2))</f>
        <v>0</v>
      </c>
      <c r="DP6" s="33">
        <f>IF($EB6="","",SUMIFS(Контрагенты!$F:$F,Контрагенты!$I:$I,"ФОТ управленческий (BO)",Контрагенты!$C:$C,$EB6,Контрагенты!$B:$B,DP$2))</f>
        <v>0</v>
      </c>
      <c r="DQ6" s="33">
        <f>IF($EB6="","",SUMIFS(Контрагенты!$F:$F,Контрагенты!$I:$I,"ФОТ управленческий (BO)",Контрагенты!$C:$C,$EB6,Контрагенты!$B:$B,DQ$2))</f>
        <v>0</v>
      </c>
      <c r="DR6" s="33">
        <f>IF($EB6="","",SUMIFS(Контрагенты!$F:$F,Контрагенты!$I:$I,"ФОТ управленческий (BO)",Контрагенты!$C:$C,$EB6,Контрагенты!$B:$B,DR$2))</f>
        <v>0</v>
      </c>
      <c r="DS6" s="33">
        <f>IF($EB6="","",SUMIFS(Контрагенты!$F:$F,Контрагенты!$I:$I,"ФОТ управленческий (BO)",Контрагенты!$C:$C,$EB6,Контрагенты!$B:$B,DS$2))</f>
        <v>0</v>
      </c>
      <c r="DT6" s="33">
        <f>IF($EB6="","",SUMIFS(Контрагенты!$F:$F,Контрагенты!$I:$I,"ФОТ управленческий (BO)",Контрагенты!$C:$C,$EB6,Контрагенты!$B:$B,DT$2))</f>
        <v>0</v>
      </c>
      <c r="DU6" s="33">
        <f>IF($EB6="","",SUMIFS(Контрагенты!$F:$F,Контрагенты!$I:$I,"ФОТ управленческий (BO)",Контрагенты!$C:$C,$EB6,Контрагенты!$B:$B,DU$2))</f>
        <v>0</v>
      </c>
      <c r="DV6" s="33">
        <f>IF($EB6="","",SUMIFS(Контрагенты!$F:$F,Контрагенты!$I:$I,"ФОТ управленческий (BO)",Контрагенты!$C:$C,$EB6,Контрагенты!$B:$B,DV$2))</f>
        <v>0</v>
      </c>
      <c r="DW6" s="33">
        <f>IF($EB6="","",SUMIFS(Контрагенты!$F:$F,Контрагенты!$I:$I,"ФОТ управленческий (BO)",Контрагенты!$C:$C,$EB6,Контрагенты!$B:$B,DW$2))</f>
        <v>0</v>
      </c>
      <c r="DX6" s="33">
        <f>IF($EB6="","",SUMIFS(Контрагенты!$F:$F,Контрагенты!$I:$I,"ФОТ управленческий (BO)",Контрагенты!$C:$C,$EB6,Контрагенты!$B:$B,DX$2))</f>
        <v>0</v>
      </c>
      <c r="DY6" s="33">
        <f>IF($EB6="","",SUMIFS(Контрагенты!$F:$F,Контрагенты!$I:$I,"ФОТ управленческий (BO)",Контрагенты!$C:$C,$EB6,Контрагенты!$B:$B,DY$2))</f>
        <v>0</v>
      </c>
      <c r="DZ6" s="33">
        <f>IF($EB6="","",SUMIFS(Контрагенты!$F:$F,Контрагенты!$I:$I,"ФОТ управленческий (BO)",Контрагенты!$C:$C,$EB6,Контрагенты!$B:$B,DZ$2))</f>
        <v>0</v>
      </c>
      <c r="EB6" s="33" t="s">
        <v>191</v>
      </c>
    </row>
    <row r="7" spans="1:133" s="33" customFormat="1">
      <c r="A7" s="33" t="str">
        <f>IF(EB7="","",IFERROR(INDEX(Контрагенты!$H:$H,MATCH(1,INDEX((Контрагенты!$C:$C=EB7)*(Контрагенты!$E:$E=EC7)*(Контрагенты!$I:$I="ФОТ управленческий (BO)"),0),0)),""))</f>
        <v>Для зачисления на счет Бусела Евгения Анатольевича. Аванс за июнь 2026г. Сумма 150000-00, Без НДС</v>
      </c>
      <c r="B7" s="33" t="str">
        <f t="shared" ref="B7" si="7">IF(EB7="","",EB7)</f>
        <v>Бусел Евгений Анатольевич</v>
      </c>
      <c r="C7" s="33" t="str">
        <f t="shared" ref="C7" si="8">IF(EC7="","",EC7)</f>
        <v/>
      </c>
      <c r="H7" s="34">
        <f>IF(A7="","",SUM(I7:DZ7))</f>
        <v>150000</v>
      </c>
      <c r="I7" s="33">
        <f>IF($EB7="","",SUMIFS(Контрагенты!$F:$F,Контрагенты!$I:$I,"ФОТ управленческий (BO)",Контрагенты!$C:$C,$EB7,Контрагенты!$E:$E,$EC7&amp;"",Контрагенты!$B:$B,I$2))</f>
        <v>0</v>
      </c>
      <c r="J7" s="33">
        <f>IF($EB7="","",SUMIFS(Контрагенты!$F:$F,Контрагенты!$I:$I,"ФОТ управленческий (BO)",Контрагенты!$C:$C,$EB7,Контрагенты!$E:$E,$EC7&amp;"",Контрагенты!$B:$B,J$2))</f>
        <v>0</v>
      </c>
      <c r="K7" s="33">
        <f>IF($EB7="","",SUMIFS(Контрагенты!$F:$F,Контрагенты!$I:$I,"ФОТ управленческий (BO)",Контрагенты!$C:$C,$EB7,Контрагенты!$E:$E,$EC7&amp;"",Контрагенты!$B:$B,K$2))</f>
        <v>0</v>
      </c>
      <c r="L7" s="33">
        <f>IF($EB7="","",SUMIFS(Контрагенты!$F:$F,Контрагенты!$I:$I,"ФОТ управленческий (BO)",Контрагенты!$C:$C,$EB7,Контрагенты!$E:$E,$EC7&amp;"",Контрагенты!$B:$B,L$2))</f>
        <v>0</v>
      </c>
      <c r="M7" s="33">
        <f>IF($EB7="","",SUMIFS(Контрагенты!$F:$F,Контрагенты!$I:$I,"ФОТ управленческий (BO)",Контрагенты!$C:$C,$EB7,Контрагенты!$E:$E,$EC7&amp;"",Контрагенты!$B:$B,M$2))</f>
        <v>0</v>
      </c>
      <c r="N7" s="33">
        <f>IF($EB7="","",SUMIFS(Контрагенты!$F:$F,Контрагенты!$I:$I,"ФОТ управленческий (BO)",Контрагенты!$C:$C,$EB7,Контрагенты!$E:$E,$EC7&amp;"",Контрагенты!$B:$B,N$2))</f>
        <v>0</v>
      </c>
      <c r="O7" s="33">
        <f>IF($EB7="","",SUMIFS(Контрагенты!$F:$F,Контрагенты!$I:$I,"ФОТ управленческий (BO)",Контрагенты!$C:$C,$EB7,Контрагенты!$E:$E,$EC7&amp;"",Контрагенты!$B:$B,O$2))</f>
        <v>0</v>
      </c>
      <c r="P7" s="33">
        <f>IF($EB7="","",SUMIFS(Контрагенты!$F:$F,Контрагенты!$I:$I,"ФОТ управленческий (BO)",Контрагенты!$C:$C,$EB7,Контрагенты!$E:$E,$EC7&amp;"",Контрагенты!$B:$B,P$2))</f>
        <v>0</v>
      </c>
      <c r="Q7" s="33">
        <f>IF($EB7="","",SUMIFS(Контрагенты!$F:$F,Контрагенты!$I:$I,"ФОТ управленческий (BO)",Контрагенты!$C:$C,$EB7,Контрагенты!$E:$E,$EC7&amp;"",Контрагенты!$B:$B,Q$2))</f>
        <v>0</v>
      </c>
      <c r="R7" s="33">
        <f>IF($EB7="","",SUMIFS(Контрагенты!$F:$F,Контрагенты!$I:$I,"ФОТ управленческий (BO)",Контрагенты!$C:$C,$EB7,Контрагенты!$E:$E,$EC7&amp;"",Контрагенты!$B:$B,R$2))</f>
        <v>0</v>
      </c>
      <c r="S7" s="33">
        <f>IF($EB7="","",SUMIFS(Контрагенты!$F:$F,Контрагенты!$I:$I,"ФОТ управленческий (BO)",Контрагенты!$C:$C,$EB7,Контрагенты!$E:$E,$EC7&amp;"",Контрагенты!$B:$B,S$2))</f>
        <v>150000</v>
      </c>
      <c r="T7" s="33">
        <f>IF($EB7="","",SUMIFS(Контрагенты!$F:$F,Контрагенты!$I:$I,"ФОТ управленческий (BO)",Контрагенты!$C:$C,$EB7,Контрагенты!$E:$E,$EC7&amp;"",Контрагенты!$B:$B,T$2))</f>
        <v>0</v>
      </c>
      <c r="U7" s="33">
        <f>IF($EB7="","",SUMIFS(Контрагенты!$F:$F,Контрагенты!$I:$I,"ФОТ управленческий (BO)",Контрагенты!$C:$C,$EB7,Контрагенты!$E:$E,$EC7&amp;"",Контрагенты!$B:$B,U$2))</f>
        <v>0</v>
      </c>
      <c r="V7" s="33">
        <f>IF($EB7="","",SUMIFS(Контрагенты!$F:$F,Контрагенты!$I:$I,"ФОТ управленческий (BO)",Контрагенты!$C:$C,$EB7,Контрагенты!$E:$E,$EC7&amp;"",Контрагенты!$B:$B,V$2))</f>
        <v>0</v>
      </c>
      <c r="W7" s="33">
        <f>IF($EB7="","",SUMIFS(Контрагенты!$F:$F,Контрагенты!$I:$I,"ФОТ управленческий (BO)",Контрагенты!$C:$C,$EB7,Контрагенты!$E:$E,$EC7&amp;"",Контрагенты!$B:$B,W$2))</f>
        <v>0</v>
      </c>
      <c r="X7" s="33">
        <f>IF($EB7="","",SUMIFS(Контрагенты!$F:$F,Контрагенты!$I:$I,"ФОТ управленческий (BO)",Контрагенты!$C:$C,$EB7,Контрагенты!$E:$E,$EC7&amp;"",Контрагенты!$B:$B,X$2))</f>
        <v>0</v>
      </c>
      <c r="Y7" s="33">
        <f>IF($EB7="","",SUMIFS(Контрагенты!$F:$F,Контрагенты!$I:$I,"ФОТ управленческий (BO)",Контрагенты!$C:$C,$EB7,Контрагенты!$E:$E,$EC7&amp;"",Контрагенты!$B:$B,Y$2))</f>
        <v>0</v>
      </c>
      <c r="Z7" s="33">
        <f>IF($EB7="","",SUMIFS(Контрагенты!$F:$F,Контрагенты!$I:$I,"ФОТ управленческий (BO)",Контрагенты!$C:$C,$EB7,Контрагенты!$E:$E,$EC7&amp;"",Контрагенты!$B:$B,Z$2))</f>
        <v>0</v>
      </c>
      <c r="AA7" s="33">
        <f>IF($EB7="","",SUMIFS(Контрагенты!$F:$F,Контрагенты!$I:$I,"ФОТ управленческий (BO)",Контрагенты!$C:$C,$EB7,Контрагенты!$E:$E,$EC7&amp;"",Контрагенты!$B:$B,AA$2))</f>
        <v>0</v>
      </c>
      <c r="AB7" s="33">
        <f>IF($EB7="","",SUMIFS(Контрагенты!$F:$F,Контрагенты!$I:$I,"ФОТ управленческий (BO)",Контрагенты!$C:$C,$EB7,Контрагенты!$E:$E,$EC7&amp;"",Контрагенты!$B:$B,AB$2))</f>
        <v>0</v>
      </c>
      <c r="AC7" s="33">
        <f>IF($EB7="","",SUMIFS(Контрагенты!$F:$F,Контрагенты!$I:$I,"ФОТ управленческий (BO)",Контрагенты!$C:$C,$EB7,Контрагенты!$E:$E,$EC7&amp;"",Контрагенты!$B:$B,AC$2))</f>
        <v>0</v>
      </c>
      <c r="AD7" s="33">
        <f>IF($EB7="","",SUMIFS(Контрагенты!$F:$F,Контрагенты!$I:$I,"ФОТ управленческий (BO)",Контрагенты!$C:$C,$EB7,Контрагенты!$E:$E,$EC7&amp;"",Контрагенты!$B:$B,AD$2))</f>
        <v>0</v>
      </c>
      <c r="AE7" s="33">
        <f>IF($EB7="","",SUMIFS(Контрагенты!$F:$F,Контрагенты!$I:$I,"ФОТ управленческий (BO)",Контрагенты!$C:$C,$EB7,Контрагенты!$E:$E,$EC7&amp;"",Контрагенты!$B:$B,AE$2))</f>
        <v>0</v>
      </c>
      <c r="AF7" s="33">
        <f>IF($EB7="","",SUMIFS(Контрагенты!$F:$F,Контрагенты!$I:$I,"ФОТ управленческий (BO)",Контрагенты!$C:$C,$EB7,Контрагенты!$E:$E,$EC7&amp;"",Контрагенты!$B:$B,AF$2))</f>
        <v>0</v>
      </c>
      <c r="AG7" s="33">
        <f>IF($EB7="","",SUMIFS(Контрагенты!$F:$F,Контрагенты!$I:$I,"ФОТ управленческий (BO)",Контрагенты!$C:$C,$EB7,Контрагенты!$E:$E,$EC7&amp;"",Контрагенты!$B:$B,AG$2))</f>
        <v>0</v>
      </c>
      <c r="AH7" s="33">
        <f>IF($EB7="","",SUMIFS(Контрагенты!$F:$F,Контрагенты!$I:$I,"ФОТ управленческий (BO)",Контрагенты!$C:$C,$EB7,Контрагенты!$E:$E,$EC7&amp;"",Контрагенты!$B:$B,AH$2))</f>
        <v>0</v>
      </c>
      <c r="AI7" s="33">
        <f>IF($EB7="","",SUMIFS(Контрагенты!$F:$F,Контрагенты!$I:$I,"ФОТ управленческий (BO)",Контрагенты!$C:$C,$EB7,Контрагенты!$E:$E,$EC7&amp;"",Контрагенты!$B:$B,AI$2))</f>
        <v>0</v>
      </c>
      <c r="AJ7" s="33">
        <f>IF($EB7="","",SUMIFS(Контрагенты!$F:$F,Контрагенты!$I:$I,"ФОТ управленческий (BO)",Контрагенты!$C:$C,$EB7,Контрагенты!$E:$E,$EC7&amp;"",Контрагенты!$B:$B,AJ$2))</f>
        <v>0</v>
      </c>
      <c r="AK7" s="33">
        <f>IF($EB7="","",SUMIFS(Контрагенты!$F:$F,Контрагенты!$I:$I,"ФОТ управленческий (BO)",Контрагенты!$C:$C,$EB7,Контрагенты!$E:$E,$EC7&amp;"",Контрагенты!$B:$B,AK$2))</f>
        <v>0</v>
      </c>
      <c r="AL7" s="33">
        <f>IF($EB7="","",SUMIFS(Контрагенты!$F:$F,Контрагенты!$I:$I,"ФОТ управленческий (BO)",Контрагенты!$C:$C,$EB7,Контрагенты!$E:$E,$EC7&amp;"",Контрагенты!$B:$B,AL$2))</f>
        <v>0</v>
      </c>
      <c r="AM7" s="33">
        <f>IF($EB7="","",SUMIFS(Контрагенты!$F:$F,Контрагенты!$I:$I,"ФОТ управленческий (BO)",Контрагенты!$C:$C,$EB7,Контрагенты!$E:$E,$EC7&amp;"",Контрагенты!$B:$B,AM$2))</f>
        <v>0</v>
      </c>
      <c r="AN7" s="33">
        <f>IF($EB7="","",SUMIFS(Контрагенты!$F:$F,Контрагенты!$I:$I,"ФОТ управленческий (BO)",Контрагенты!$C:$C,$EB7,Контрагенты!$E:$E,$EC7&amp;"",Контрагенты!$B:$B,AN$2))</f>
        <v>0</v>
      </c>
      <c r="AO7" s="33">
        <f>IF($EB7="","",SUMIFS(Контрагенты!$F:$F,Контрагенты!$I:$I,"ФОТ управленческий (BO)",Контрагенты!$C:$C,$EB7,Контрагенты!$E:$E,$EC7&amp;"",Контрагенты!$B:$B,AO$2))</f>
        <v>0</v>
      </c>
      <c r="AP7" s="33">
        <f>IF($EB7="","",SUMIFS(Контрагенты!$F:$F,Контрагенты!$I:$I,"ФОТ управленческий (BO)",Контрагенты!$C:$C,$EB7,Контрагенты!$E:$E,$EC7&amp;"",Контрагенты!$B:$B,AP$2))</f>
        <v>0</v>
      </c>
      <c r="AQ7" s="33">
        <f>IF($EB7="","",SUMIFS(Контрагенты!$F:$F,Контрагенты!$I:$I,"ФОТ управленческий (BO)",Контрагенты!$C:$C,$EB7,Контрагенты!$E:$E,$EC7&amp;"",Контрагенты!$B:$B,AQ$2))</f>
        <v>0</v>
      </c>
      <c r="AR7" s="33">
        <f>IF($EB7="","",SUMIFS(Контрагенты!$F:$F,Контрагенты!$I:$I,"ФОТ управленческий (BO)",Контрагенты!$C:$C,$EB7,Контрагенты!$E:$E,$EC7&amp;"",Контрагенты!$B:$B,AR$2))</f>
        <v>0</v>
      </c>
      <c r="AS7" s="33">
        <f>IF($EB7="","",SUMIFS(Контрагенты!$F:$F,Контрагенты!$I:$I,"ФОТ управленческий (BO)",Контрагенты!$C:$C,$EB7,Контрагенты!$E:$E,$EC7&amp;"",Контрагенты!$B:$B,AS$2))</f>
        <v>0</v>
      </c>
      <c r="AT7" s="33">
        <f>IF($EB7="","",SUMIFS(Контрагенты!$F:$F,Контрагенты!$I:$I,"ФОТ управленческий (BO)",Контрагенты!$C:$C,$EB7,Контрагенты!$E:$E,$EC7&amp;"",Контрагенты!$B:$B,AT$2))</f>
        <v>0</v>
      </c>
      <c r="AU7" s="33">
        <f>IF($EB7="","",SUMIFS(Контрагенты!$F:$F,Контрагенты!$I:$I,"ФОТ управленческий (BO)",Контрагенты!$C:$C,$EB7,Контрагенты!$E:$E,$EC7&amp;"",Контрагенты!$B:$B,AU$2))</f>
        <v>0</v>
      </c>
      <c r="AV7" s="33">
        <f>IF($EB7="","",SUMIFS(Контрагенты!$F:$F,Контрагенты!$I:$I,"ФОТ управленческий (BO)",Контрагенты!$C:$C,$EB7,Контрагенты!$E:$E,$EC7&amp;"",Контрагенты!$B:$B,AV$2))</f>
        <v>0</v>
      </c>
      <c r="AW7" s="33">
        <f>IF($EB7="","",SUMIFS(Контрагенты!$F:$F,Контрагенты!$I:$I,"ФОТ управленческий (BO)",Контрагенты!$C:$C,$EB7,Контрагенты!$E:$E,$EC7&amp;"",Контрагенты!$B:$B,AW$2))</f>
        <v>0</v>
      </c>
      <c r="AX7" s="33">
        <f>IF($EB7="","",SUMIFS(Контрагенты!$F:$F,Контрагенты!$I:$I,"ФОТ управленческий (BO)",Контрагенты!$C:$C,$EB7,Контрагенты!$E:$E,$EC7&amp;"",Контрагенты!$B:$B,AX$2))</f>
        <v>0</v>
      </c>
      <c r="AY7" s="33">
        <f>IF($EB7="","",SUMIFS(Контрагенты!$F:$F,Контрагенты!$I:$I,"ФОТ управленческий (BO)",Контрагенты!$C:$C,$EB7,Контрагенты!$E:$E,$EC7&amp;"",Контрагенты!$B:$B,AY$2))</f>
        <v>0</v>
      </c>
      <c r="AZ7" s="33">
        <f>IF($EB7="","",SUMIFS(Контрагенты!$F:$F,Контрагенты!$I:$I,"ФОТ управленческий (BO)",Контрагенты!$C:$C,$EB7,Контрагенты!$E:$E,$EC7&amp;"",Контрагенты!$B:$B,AZ$2))</f>
        <v>0</v>
      </c>
      <c r="BA7" s="33">
        <f>IF($EB7="","",SUMIFS(Контрагенты!$F:$F,Контрагенты!$I:$I,"ФОТ управленческий (BO)",Контрагенты!$C:$C,$EB7,Контрагенты!$E:$E,$EC7&amp;"",Контрагенты!$B:$B,BA$2))</f>
        <v>0</v>
      </c>
      <c r="BB7" s="33">
        <f>IF($EB7="","",SUMIFS(Контрагенты!$F:$F,Контрагенты!$I:$I,"ФОТ управленческий (BO)",Контрагенты!$C:$C,$EB7,Контрагенты!$E:$E,$EC7&amp;"",Контрагенты!$B:$B,BB$2))</f>
        <v>0</v>
      </c>
      <c r="BC7" s="33">
        <f>IF($EB7="","",SUMIFS(Контрагенты!$F:$F,Контрагенты!$I:$I,"ФОТ управленческий (BO)",Контрагенты!$C:$C,$EB7,Контрагенты!$E:$E,$EC7&amp;"",Контрагенты!$B:$B,BC$2))</f>
        <v>0</v>
      </c>
      <c r="BD7" s="33">
        <f>IF($EB7="","",SUMIFS(Контрагенты!$F:$F,Контрагенты!$I:$I,"ФОТ управленческий (BO)",Контрагенты!$C:$C,$EB7,Контрагенты!$E:$E,$EC7&amp;"",Контрагенты!$B:$B,BD$2))</f>
        <v>0</v>
      </c>
      <c r="BE7" s="33">
        <f>IF($EB7="","",SUMIFS(Контрагенты!$F:$F,Контрагенты!$I:$I,"ФОТ управленческий (BO)",Контрагенты!$C:$C,$EB7,Контрагенты!$E:$E,$EC7&amp;"",Контрагенты!$B:$B,BE$2))</f>
        <v>0</v>
      </c>
      <c r="BF7" s="33">
        <f>IF($EB7="","",SUMIFS(Контрагенты!$F:$F,Контрагенты!$I:$I,"ФОТ управленческий (BO)",Контрагенты!$C:$C,$EB7,Контрагенты!$E:$E,$EC7&amp;"",Контрагенты!$B:$B,BF$2))</f>
        <v>0</v>
      </c>
      <c r="BG7" s="33">
        <f>IF($EB7="","",SUMIFS(Контрагенты!$F:$F,Контрагенты!$I:$I,"ФОТ управленческий (BO)",Контрагенты!$C:$C,$EB7,Контрагенты!$E:$E,$EC7&amp;"",Контрагенты!$B:$B,BG$2))</f>
        <v>0</v>
      </c>
      <c r="BH7" s="33">
        <f>IF($EB7="","",SUMIFS(Контрагенты!$F:$F,Контрагенты!$I:$I,"ФОТ управленческий (BO)",Контрагенты!$C:$C,$EB7,Контрагенты!$E:$E,$EC7&amp;"",Контрагенты!$B:$B,BH$2))</f>
        <v>0</v>
      </c>
      <c r="BI7" s="33">
        <f>IF($EB7="","",SUMIFS(Контрагенты!$F:$F,Контрагенты!$I:$I,"ФОТ управленческий (BO)",Контрагенты!$C:$C,$EB7,Контрагенты!$E:$E,$EC7&amp;"",Контрагенты!$B:$B,BI$2))</f>
        <v>0</v>
      </c>
      <c r="BJ7" s="33">
        <f>IF($EB7="","",SUMIFS(Контрагенты!$F:$F,Контрагенты!$I:$I,"ФОТ управленческий (BO)",Контрагенты!$C:$C,$EB7,Контрагенты!$E:$E,$EC7&amp;"",Контрагенты!$B:$B,BJ$2))</f>
        <v>0</v>
      </c>
      <c r="BK7" s="33">
        <f>IF($EB7="","",SUMIFS(Контрагенты!$F:$F,Контрагенты!$I:$I,"ФОТ управленческий (BO)",Контрагенты!$C:$C,$EB7,Контрагенты!$E:$E,$EC7&amp;"",Контрагенты!$B:$B,BK$2))</f>
        <v>0</v>
      </c>
      <c r="BL7" s="33">
        <f>IF($EB7="","",SUMIFS(Контрагенты!$F:$F,Контрагенты!$I:$I,"ФОТ управленческий (BO)",Контрагенты!$C:$C,$EB7,Контрагенты!$E:$E,$EC7&amp;"",Контрагенты!$B:$B,BL$2))</f>
        <v>0</v>
      </c>
      <c r="BM7" s="33">
        <f>IF($EB7="","",SUMIFS(Контрагенты!$F:$F,Контрагенты!$I:$I,"ФОТ управленческий (BO)",Контрагенты!$C:$C,$EB7,Контрагенты!$E:$E,$EC7&amp;"",Контрагенты!$B:$B,BM$2))</f>
        <v>0</v>
      </c>
      <c r="BN7" s="33">
        <f>IF($EB7="","",SUMIFS(Контрагенты!$F:$F,Контрагенты!$I:$I,"ФОТ управленческий (BO)",Контрагенты!$C:$C,$EB7,Контрагенты!$E:$E,$EC7&amp;"",Контрагенты!$B:$B,BN$2))</f>
        <v>0</v>
      </c>
      <c r="BO7" s="33">
        <f>IF($EB7="","",SUMIFS(Контрагенты!$F:$F,Контрагенты!$I:$I,"ФОТ управленческий (BO)",Контрагенты!$C:$C,$EB7,Контрагенты!$E:$E,$EC7&amp;"",Контрагенты!$B:$B,BO$2))</f>
        <v>0</v>
      </c>
      <c r="BP7" s="33">
        <f>IF($EB7="","",SUMIFS(Контрагенты!$F:$F,Контрагенты!$I:$I,"ФОТ управленческий (BO)",Контрагенты!$C:$C,$EB7,Контрагенты!$E:$E,$EC7&amp;"",Контрагенты!$B:$B,BP$2))</f>
        <v>0</v>
      </c>
      <c r="BQ7" s="33">
        <f>IF($EB7="","",SUMIFS(Контрагенты!$F:$F,Контрагенты!$I:$I,"ФОТ управленческий (BO)",Контрагенты!$C:$C,$EB7,Контрагенты!$E:$E,$EC7&amp;"",Контрагенты!$B:$B,BQ$2))</f>
        <v>0</v>
      </c>
      <c r="BR7" s="33">
        <f>IF($EB7="","",SUMIFS(Контрагенты!$F:$F,Контрагенты!$I:$I,"ФОТ управленческий (BO)",Контрагенты!$C:$C,$EB7,Контрагенты!$E:$E,$EC7&amp;"",Контрагенты!$B:$B,BR$2))</f>
        <v>0</v>
      </c>
      <c r="BS7" s="33">
        <f>IF($EB7="","",SUMIFS(Контрагенты!$F:$F,Контрагенты!$I:$I,"ФОТ управленческий (BO)",Контрагенты!$C:$C,$EB7,Контрагенты!$E:$E,$EC7&amp;"",Контрагенты!$B:$B,BS$2))</f>
        <v>0</v>
      </c>
      <c r="BT7" s="33">
        <f>IF($EB7="","",SUMIFS(Контрагенты!$F:$F,Контрагенты!$I:$I,"ФОТ управленческий (BO)",Контрагенты!$C:$C,$EB7,Контрагенты!$E:$E,$EC7&amp;"",Контрагенты!$B:$B,BT$2))</f>
        <v>0</v>
      </c>
      <c r="BU7" s="33">
        <f>IF($EB7="","",SUMIFS(Контрагенты!$F:$F,Контрагенты!$I:$I,"ФОТ управленческий (BO)",Контрагенты!$C:$C,$EB7,Контрагенты!$E:$E,$EC7&amp;"",Контрагенты!$B:$B,BU$2))</f>
        <v>0</v>
      </c>
      <c r="BV7" s="33">
        <f>IF($EB7="","",SUMIFS(Контрагенты!$F:$F,Контрагенты!$I:$I,"ФОТ управленческий (BO)",Контрагенты!$C:$C,$EB7,Контрагенты!$E:$E,$EC7&amp;"",Контрагенты!$B:$B,BV$2))</f>
        <v>0</v>
      </c>
      <c r="BW7" s="33">
        <f>IF($EB7="","",SUMIFS(Контрагенты!$F:$F,Контрагенты!$I:$I,"ФОТ управленческий (BO)",Контрагенты!$C:$C,$EB7,Контрагенты!$E:$E,$EC7&amp;"",Контрагенты!$B:$B,BW$2))</f>
        <v>0</v>
      </c>
      <c r="BX7" s="33">
        <f>IF($EB7="","",SUMIFS(Контрагенты!$F:$F,Контрагенты!$I:$I,"ФОТ управленческий (BO)",Контрагенты!$C:$C,$EB7,Контрагенты!$E:$E,$EC7&amp;"",Контрагенты!$B:$B,BX$2))</f>
        <v>0</v>
      </c>
      <c r="BY7" s="33">
        <f>IF($EB7="","",SUMIFS(Контрагенты!$F:$F,Контрагенты!$I:$I,"ФОТ управленческий (BO)",Контрагенты!$C:$C,$EB7,Контрагенты!$E:$E,$EC7&amp;"",Контрагенты!$B:$B,BY$2))</f>
        <v>0</v>
      </c>
      <c r="BZ7" s="33">
        <f>IF($EB7="","",SUMIFS(Контрагенты!$F:$F,Контрагенты!$I:$I,"ФОТ управленческий (BO)",Контрагенты!$C:$C,$EB7,Контрагенты!$E:$E,$EC7&amp;"",Контрагенты!$B:$B,BZ$2))</f>
        <v>0</v>
      </c>
      <c r="CA7" s="33">
        <f>IF($EB7="","",SUMIFS(Контрагенты!$F:$F,Контрагенты!$I:$I,"ФОТ управленческий (BO)",Контрагенты!$C:$C,$EB7,Контрагенты!$E:$E,$EC7&amp;"",Контрагенты!$B:$B,CA$2))</f>
        <v>0</v>
      </c>
      <c r="CB7" s="33">
        <f>IF($EB7="","",SUMIFS(Контрагенты!$F:$F,Контрагенты!$I:$I,"ФОТ управленческий (BO)",Контрагенты!$C:$C,$EB7,Контрагенты!$E:$E,$EC7&amp;"",Контрагенты!$B:$B,CB$2))</f>
        <v>0</v>
      </c>
      <c r="CC7" s="33">
        <f>IF($EB7="","",SUMIFS(Контрагенты!$F:$F,Контрагенты!$I:$I,"ФОТ управленческий (BO)",Контрагенты!$C:$C,$EB7,Контрагенты!$E:$E,$EC7&amp;"",Контрагенты!$B:$B,CC$2))</f>
        <v>0</v>
      </c>
      <c r="CD7" s="33">
        <f>IF($EB7="","",SUMIFS(Контрагенты!$F:$F,Контрагенты!$I:$I,"ФОТ управленческий (BO)",Контрагенты!$C:$C,$EB7,Контрагенты!$E:$E,$EC7&amp;"",Контрагенты!$B:$B,CD$2))</f>
        <v>0</v>
      </c>
      <c r="CE7" s="33">
        <f>IF($EB7="","",SUMIFS(Контрагенты!$F:$F,Контрагенты!$I:$I,"ФОТ управленческий (BO)",Контрагенты!$C:$C,$EB7,Контрагенты!$E:$E,$EC7&amp;"",Контрагенты!$B:$B,CE$2))</f>
        <v>0</v>
      </c>
      <c r="CF7" s="33">
        <f>IF($EB7="","",SUMIFS(Контрагенты!$F:$F,Контрагенты!$I:$I,"ФОТ управленческий (BO)",Контрагенты!$C:$C,$EB7,Контрагенты!$E:$E,$EC7&amp;"",Контрагенты!$B:$B,CF$2))</f>
        <v>0</v>
      </c>
      <c r="CG7" s="33">
        <f>IF($EB7="","",SUMIFS(Контрагенты!$F:$F,Контрагенты!$I:$I,"ФОТ управленческий (BO)",Контрагенты!$C:$C,$EB7,Контрагенты!$E:$E,$EC7&amp;"",Контрагенты!$B:$B,CG$2))</f>
        <v>0</v>
      </c>
      <c r="CH7" s="33">
        <f>IF($EB7="","",SUMIFS(Контрагенты!$F:$F,Контрагенты!$I:$I,"ФОТ управленческий (BO)",Контрагенты!$C:$C,$EB7,Контрагенты!$E:$E,$EC7&amp;"",Контрагенты!$B:$B,CH$2))</f>
        <v>0</v>
      </c>
      <c r="CI7" s="33">
        <f>IF($EB7="","",SUMIFS(Контрагенты!$F:$F,Контрагенты!$I:$I,"ФОТ управленческий (BO)",Контрагенты!$C:$C,$EB7,Контрагенты!$E:$E,$EC7&amp;"",Контрагенты!$B:$B,CI$2))</f>
        <v>0</v>
      </c>
      <c r="CJ7" s="33">
        <f>IF($EB7="","",SUMIFS(Контрагенты!$F:$F,Контрагенты!$I:$I,"ФОТ управленческий (BO)",Контрагенты!$C:$C,$EB7,Контрагенты!$E:$E,$EC7&amp;"",Контрагенты!$B:$B,CJ$2))</f>
        <v>0</v>
      </c>
      <c r="CK7" s="33">
        <f>IF($EB7="","",SUMIFS(Контрагенты!$F:$F,Контрагенты!$I:$I,"ФОТ управленческий (BO)",Контрагенты!$C:$C,$EB7,Контрагенты!$E:$E,$EC7&amp;"",Контрагенты!$B:$B,CK$2))</f>
        <v>0</v>
      </c>
      <c r="CL7" s="33">
        <f>IF($EB7="","",SUMIFS(Контрагенты!$F:$F,Контрагенты!$I:$I,"ФОТ управленческий (BO)",Контрагенты!$C:$C,$EB7,Контрагенты!$E:$E,$EC7&amp;"",Контрагенты!$B:$B,CL$2))</f>
        <v>0</v>
      </c>
      <c r="CM7" s="33">
        <f>IF($EB7="","",SUMIFS(Контрагенты!$F:$F,Контрагенты!$I:$I,"ФОТ управленческий (BO)",Контрагенты!$C:$C,$EB7,Контрагенты!$E:$E,$EC7&amp;"",Контрагенты!$B:$B,CM$2))</f>
        <v>0</v>
      </c>
      <c r="CN7" s="33">
        <f>IF($EB7="","",SUMIFS(Контрагенты!$F:$F,Контрагенты!$I:$I,"ФОТ управленческий (BO)",Контрагенты!$C:$C,$EB7,Контрагенты!$E:$E,$EC7&amp;"",Контрагенты!$B:$B,CN$2))</f>
        <v>0</v>
      </c>
      <c r="CO7" s="33">
        <f>IF($EB7="","",SUMIFS(Контрагенты!$F:$F,Контрагенты!$I:$I,"ФОТ управленческий (BO)",Контрагенты!$C:$C,$EB7,Контрагенты!$E:$E,$EC7&amp;"",Контрагенты!$B:$B,CO$2))</f>
        <v>0</v>
      </c>
      <c r="CP7" s="33">
        <f>IF($EB7="","",SUMIFS(Контрагенты!$F:$F,Контрагенты!$I:$I,"ФОТ управленческий (BO)",Контрагенты!$C:$C,$EB7,Контрагенты!$E:$E,$EC7&amp;"",Контрагенты!$B:$B,CP$2))</f>
        <v>0</v>
      </c>
      <c r="CQ7" s="33">
        <f>IF($EB7="","",SUMIFS(Контрагенты!$F:$F,Контрагенты!$I:$I,"ФОТ управленческий (BO)",Контрагенты!$C:$C,$EB7,Контрагенты!$E:$E,$EC7&amp;"",Контрагенты!$B:$B,CQ$2))</f>
        <v>0</v>
      </c>
      <c r="CR7" s="33">
        <f>IF($EB7="","",SUMIFS(Контрагенты!$F:$F,Контрагенты!$I:$I,"ФОТ управленческий (BO)",Контрагенты!$C:$C,$EB7,Контрагенты!$E:$E,$EC7&amp;"",Контрагенты!$B:$B,CR$2))</f>
        <v>0</v>
      </c>
      <c r="CS7" s="33">
        <f>IF($EB7="","",SUMIFS(Контрагенты!$F:$F,Контрагенты!$I:$I,"ФОТ управленческий (BO)",Контрагенты!$C:$C,$EB7,Контрагенты!$E:$E,$EC7&amp;"",Контрагенты!$B:$B,CS$2))</f>
        <v>0</v>
      </c>
      <c r="CT7" s="33">
        <f>IF($EB7="","",SUMIFS(Контрагенты!$F:$F,Контрагенты!$I:$I,"ФОТ управленческий (BO)",Контрагенты!$C:$C,$EB7,Контрагенты!$E:$E,$EC7&amp;"",Контрагенты!$B:$B,CT$2))</f>
        <v>0</v>
      </c>
      <c r="CU7" s="33">
        <f>IF($EB7="","",SUMIFS(Контрагенты!$F:$F,Контрагенты!$I:$I,"ФОТ управленческий (BO)",Контрагенты!$C:$C,$EB7,Контрагенты!$E:$E,$EC7&amp;"",Контрагенты!$B:$B,CU$2))</f>
        <v>0</v>
      </c>
      <c r="CV7" s="33">
        <f>IF($EB7="","",SUMIFS(Контрагенты!$F:$F,Контрагенты!$I:$I,"ФОТ управленческий (BO)",Контрагенты!$C:$C,$EB7,Контрагенты!$E:$E,$EC7&amp;"",Контрагенты!$B:$B,CV$2))</f>
        <v>0</v>
      </c>
      <c r="CW7" s="33">
        <f>IF($EB7="","",SUMIFS(Контрагенты!$F:$F,Контрагенты!$I:$I,"ФОТ управленческий (BO)",Контрагенты!$C:$C,$EB7,Контрагенты!$E:$E,$EC7&amp;"",Контрагенты!$B:$B,CW$2))</f>
        <v>0</v>
      </c>
      <c r="CX7" s="33">
        <f>IF($EB7="","",SUMIFS(Контрагенты!$F:$F,Контрагенты!$I:$I,"ФОТ управленческий (BO)",Контрагенты!$C:$C,$EB7,Контрагенты!$E:$E,$EC7&amp;"",Контрагенты!$B:$B,CX$2))</f>
        <v>0</v>
      </c>
      <c r="CY7" s="33">
        <f>IF($EB7="","",SUMIFS(Контрагенты!$F:$F,Контрагенты!$I:$I,"ФОТ управленческий (BO)",Контрагенты!$C:$C,$EB7,Контрагенты!$E:$E,$EC7&amp;"",Контрагенты!$B:$B,CY$2))</f>
        <v>0</v>
      </c>
      <c r="CZ7" s="33">
        <f>IF($EB7="","",SUMIFS(Контрагенты!$F:$F,Контрагенты!$I:$I,"ФОТ управленческий (BO)",Контрагенты!$C:$C,$EB7,Контрагенты!$E:$E,$EC7&amp;"",Контрагенты!$B:$B,CZ$2))</f>
        <v>0</v>
      </c>
      <c r="DA7" s="33">
        <f>IF($EB7="","",SUMIFS(Контрагенты!$F:$F,Контрагенты!$I:$I,"ФОТ управленческий (BO)",Контрагенты!$C:$C,$EB7,Контрагенты!$E:$E,$EC7&amp;"",Контрагенты!$B:$B,DA$2))</f>
        <v>0</v>
      </c>
      <c r="DB7" s="33">
        <f>IF($EB7="","",SUMIFS(Контрагенты!$F:$F,Контрагенты!$I:$I,"ФОТ управленческий (BO)",Контрагенты!$C:$C,$EB7,Контрагенты!$E:$E,$EC7&amp;"",Контрагенты!$B:$B,DB$2))</f>
        <v>0</v>
      </c>
      <c r="DC7" s="33">
        <f>IF($EB7="","",SUMIFS(Контрагенты!$F:$F,Контрагенты!$I:$I,"ФОТ управленческий (BO)",Контрагенты!$C:$C,$EB7,Контрагенты!$E:$E,$EC7&amp;"",Контрагенты!$B:$B,DC$2))</f>
        <v>0</v>
      </c>
      <c r="DD7" s="33">
        <f>IF($EB7="","",SUMIFS(Контрагенты!$F:$F,Контрагенты!$I:$I,"ФОТ управленческий (BO)",Контрагенты!$C:$C,$EB7,Контрагенты!$E:$E,$EC7&amp;"",Контрагенты!$B:$B,DD$2))</f>
        <v>0</v>
      </c>
      <c r="DE7" s="33">
        <f>IF($EB7="","",SUMIFS(Контрагенты!$F:$F,Контрагенты!$I:$I,"ФОТ управленческий (BO)",Контрагенты!$C:$C,$EB7,Контрагенты!$E:$E,$EC7&amp;"",Контрагенты!$B:$B,DE$2))</f>
        <v>0</v>
      </c>
      <c r="DF7" s="33">
        <f>IF($EB7="","",SUMIFS(Контрагенты!$F:$F,Контрагенты!$I:$I,"ФОТ управленческий (BO)",Контрагенты!$C:$C,$EB7,Контрагенты!$E:$E,$EC7&amp;"",Контрагенты!$B:$B,DF$2))</f>
        <v>0</v>
      </c>
      <c r="DG7" s="33">
        <f>IF($EB7="","",SUMIFS(Контрагенты!$F:$F,Контрагенты!$I:$I,"ФОТ управленческий (BO)",Контрагенты!$C:$C,$EB7,Контрагенты!$E:$E,$EC7&amp;"",Контрагенты!$B:$B,DG$2))</f>
        <v>0</v>
      </c>
      <c r="DH7" s="33">
        <f>IF($EB7="","",SUMIFS(Контрагенты!$F:$F,Контрагенты!$I:$I,"ФОТ управленческий (BO)",Контрагенты!$C:$C,$EB7,Контрагенты!$E:$E,$EC7&amp;"",Контрагенты!$B:$B,DH$2))</f>
        <v>0</v>
      </c>
      <c r="DI7" s="33">
        <f>IF($EB7="","",SUMIFS(Контрагенты!$F:$F,Контрагенты!$I:$I,"ФОТ управленческий (BO)",Контрагенты!$C:$C,$EB7,Контрагенты!$E:$E,$EC7&amp;"",Контрагенты!$B:$B,DI$2))</f>
        <v>0</v>
      </c>
      <c r="DJ7" s="33">
        <f>IF($EB7="","",SUMIFS(Контрагенты!$F:$F,Контрагенты!$I:$I,"ФОТ управленческий (BO)",Контрагенты!$C:$C,$EB7,Контрагенты!$E:$E,$EC7&amp;"",Контрагенты!$B:$B,DJ$2))</f>
        <v>0</v>
      </c>
      <c r="DK7" s="33">
        <f>IF($EB7="","",SUMIFS(Контрагенты!$F:$F,Контрагенты!$I:$I,"ФОТ управленческий (BO)",Контрагенты!$C:$C,$EB7,Контрагенты!$E:$E,$EC7&amp;"",Контрагенты!$B:$B,DK$2))</f>
        <v>0</v>
      </c>
      <c r="DL7" s="33">
        <f>IF($EB7="","",SUMIFS(Контрагенты!$F:$F,Контрагенты!$I:$I,"ФОТ управленческий (BO)",Контрагенты!$C:$C,$EB7,Контрагенты!$E:$E,$EC7&amp;"",Контрагенты!$B:$B,DL$2))</f>
        <v>0</v>
      </c>
      <c r="DM7" s="33">
        <f>IF($EB7="","",SUMIFS(Контрагенты!$F:$F,Контрагенты!$I:$I,"ФОТ управленческий (BO)",Контрагенты!$C:$C,$EB7,Контрагенты!$E:$E,$EC7&amp;"",Контрагенты!$B:$B,DM$2))</f>
        <v>0</v>
      </c>
      <c r="DN7" s="33">
        <f>IF($EB7="","",SUMIFS(Контрагенты!$F:$F,Контрагенты!$I:$I,"ФОТ управленческий (BO)",Контрагенты!$C:$C,$EB7,Контрагенты!$E:$E,$EC7&amp;"",Контрагенты!$B:$B,DN$2))</f>
        <v>0</v>
      </c>
      <c r="DO7" s="33">
        <f>IF($EB7="","",SUMIFS(Контрагенты!$F:$F,Контрагенты!$I:$I,"ФОТ управленческий (BO)",Контрагенты!$C:$C,$EB7,Контрагенты!$E:$E,$EC7&amp;"",Контрагенты!$B:$B,DO$2))</f>
        <v>0</v>
      </c>
      <c r="DP7" s="33">
        <f>IF($EB7="","",SUMIFS(Контрагенты!$F:$F,Контрагенты!$I:$I,"ФОТ управленческий (BO)",Контрагенты!$C:$C,$EB7,Контрагенты!$E:$E,$EC7&amp;"",Контрагенты!$B:$B,DP$2))</f>
        <v>0</v>
      </c>
      <c r="DQ7" s="33">
        <f>IF($EB7="","",SUMIFS(Контрагенты!$F:$F,Контрагенты!$I:$I,"ФОТ управленческий (BO)",Контрагенты!$C:$C,$EB7,Контрагенты!$E:$E,$EC7&amp;"",Контрагенты!$B:$B,DQ$2))</f>
        <v>0</v>
      </c>
      <c r="DR7" s="33">
        <f>IF($EB7="","",SUMIFS(Контрагенты!$F:$F,Контрагенты!$I:$I,"ФОТ управленческий (BO)",Контрагенты!$C:$C,$EB7,Контрагенты!$E:$E,$EC7&amp;"",Контрагенты!$B:$B,DR$2))</f>
        <v>0</v>
      </c>
      <c r="DS7" s="33">
        <f>IF($EB7="","",SUMIFS(Контрагенты!$F:$F,Контрагенты!$I:$I,"ФОТ управленческий (BO)",Контрагенты!$C:$C,$EB7,Контрагенты!$E:$E,$EC7&amp;"",Контрагенты!$B:$B,DS$2))</f>
        <v>0</v>
      </c>
      <c r="DT7" s="33">
        <f>IF($EB7="","",SUMIFS(Контрагенты!$F:$F,Контрагенты!$I:$I,"ФОТ управленческий (BO)",Контрагенты!$C:$C,$EB7,Контрагенты!$E:$E,$EC7&amp;"",Контрагенты!$B:$B,DT$2))</f>
        <v>0</v>
      </c>
      <c r="DU7" s="33">
        <f>IF($EB7="","",SUMIFS(Контрагенты!$F:$F,Контрагенты!$I:$I,"ФОТ управленческий (BO)",Контрагенты!$C:$C,$EB7,Контрагенты!$E:$E,$EC7&amp;"",Контрагенты!$B:$B,DU$2))</f>
        <v>0</v>
      </c>
      <c r="DV7" s="33">
        <f>IF($EB7="","",SUMIFS(Контрагенты!$F:$F,Контрагенты!$I:$I,"ФОТ управленческий (BO)",Контрагенты!$C:$C,$EB7,Контрагенты!$E:$E,$EC7&amp;"",Контрагенты!$B:$B,DV$2))</f>
        <v>0</v>
      </c>
      <c r="DW7" s="33">
        <f>IF($EB7="","",SUMIFS(Контрагенты!$F:$F,Контрагенты!$I:$I,"ФОТ управленческий (BO)",Контрагенты!$C:$C,$EB7,Контрагенты!$E:$E,$EC7&amp;"",Контрагенты!$B:$B,DW$2))</f>
        <v>0</v>
      </c>
      <c r="DX7" s="33">
        <f>IF($EB7="","",SUMIFS(Контрагенты!$F:$F,Контрагенты!$I:$I,"ФОТ управленческий (BO)",Контрагенты!$C:$C,$EB7,Контрагенты!$E:$E,$EC7&amp;"",Контрагенты!$B:$B,DX$2))</f>
        <v>0</v>
      </c>
      <c r="DY7" s="33">
        <f>IF($EB7="","",SUMIFS(Контрагенты!$F:$F,Контрагенты!$I:$I,"ФОТ управленческий (BO)",Контрагенты!$C:$C,$EB7,Контрагенты!$E:$E,$EC7&amp;"",Контрагенты!$B:$B,DY$2))</f>
        <v>0</v>
      </c>
      <c r="DZ7" s="33">
        <f>IF($EB7="","",SUMIFS(Контрагенты!$F:$F,Контрагенты!$I:$I,"ФОТ управленческий (BO)",Контрагенты!$C:$C,$EB7,Контрагенты!$E:$E,$EC7&amp;"",Контрагенты!$B:$B,DZ$2))</f>
        <v>0</v>
      </c>
      <c r="EB7" s="33" t="s">
        <v>107</v>
      </c>
    </row>
    <row r="8" spans="1:133" s="33" customFormat="1">
      <c r="H8" s="34" t="str">
        <f t="shared" ref="H8:H67" si="9">IF(A8="","",SUM(I8:DZ8))</f>
        <v/>
      </c>
    </row>
    <row r="9" spans="1:133" s="33" customFormat="1">
      <c r="H9" s="34" t="str">
        <f t="shared" si="9"/>
        <v/>
      </c>
    </row>
    <row r="10" spans="1:133" s="33" customFormat="1">
      <c r="H10" s="34" t="str">
        <f t="shared" si="9"/>
        <v/>
      </c>
    </row>
    <row r="11" spans="1:133" s="33" customFormat="1">
      <c r="H11" s="34" t="str">
        <f t="shared" si="9"/>
        <v/>
      </c>
    </row>
    <row r="12" spans="1:133" s="33" customFormat="1">
      <c r="H12" s="34" t="str">
        <f t="shared" si="9"/>
        <v/>
      </c>
    </row>
    <row r="13" spans="1:133" s="33" customFormat="1">
      <c r="H13" s="34" t="str">
        <f t="shared" si="9"/>
        <v/>
      </c>
    </row>
    <row r="14" spans="1:133" s="33" customFormat="1">
      <c r="H14" s="34" t="str">
        <f t="shared" si="9"/>
        <v/>
      </c>
    </row>
    <row r="15" spans="1:133" s="33" customFormat="1">
      <c r="H15" s="34" t="str">
        <f t="shared" si="9"/>
        <v/>
      </c>
    </row>
    <row r="16" spans="1:133" s="33" customFormat="1">
      <c r="H16" s="34" t="str">
        <f t="shared" si="9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9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9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9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9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9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9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9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9"/>
        <v/>
      </c>
    </row>
    <row r="25" spans="1:38">
      <c r="H25" s="34" t="str">
        <f t="shared" si="9"/>
        <v/>
      </c>
    </row>
    <row r="26" spans="1:38">
      <c r="H26" s="34" t="str">
        <f t="shared" si="9"/>
        <v/>
      </c>
    </row>
    <row r="27" spans="1:38">
      <c r="H27" s="34" t="str">
        <f t="shared" si="9"/>
        <v/>
      </c>
    </row>
    <row r="28" spans="1:38">
      <c r="H28" s="34" t="str">
        <f t="shared" si="9"/>
        <v/>
      </c>
    </row>
    <row r="29" spans="1:38">
      <c r="H29" s="34" t="str">
        <f t="shared" si="9"/>
        <v/>
      </c>
    </row>
    <row r="30" spans="1:38">
      <c r="H30" s="34" t="str">
        <f t="shared" si="9"/>
        <v/>
      </c>
    </row>
    <row r="31" spans="1:38">
      <c r="H31" s="34" t="str">
        <f t="shared" si="9"/>
        <v/>
      </c>
    </row>
    <row r="32" spans="1:38">
      <c r="H32" s="34" t="str">
        <f t="shared" si="9"/>
        <v/>
      </c>
    </row>
    <row r="33" spans="8:8">
      <c r="H33" s="34" t="str">
        <f t="shared" si="9"/>
        <v/>
      </c>
    </row>
    <row r="34" spans="8:8">
      <c r="H34" s="34" t="str">
        <f t="shared" si="9"/>
        <v/>
      </c>
    </row>
    <row r="35" spans="8:8">
      <c r="H35" s="34" t="str">
        <f t="shared" si="9"/>
        <v/>
      </c>
    </row>
    <row r="36" spans="8:8">
      <c r="H36" s="34" t="str">
        <f t="shared" si="9"/>
        <v/>
      </c>
    </row>
    <row r="37" spans="8:8">
      <c r="H37" s="34" t="str">
        <f t="shared" si="9"/>
        <v/>
      </c>
    </row>
    <row r="38" spans="8:8">
      <c r="H38" s="34" t="str">
        <f t="shared" si="9"/>
        <v/>
      </c>
    </row>
    <row r="39" spans="8:8">
      <c r="H39" s="34" t="str">
        <f t="shared" si="9"/>
        <v/>
      </c>
    </row>
    <row r="40" spans="8:8">
      <c r="H40" s="34" t="str">
        <f t="shared" si="9"/>
        <v/>
      </c>
    </row>
    <row r="41" spans="8:8">
      <c r="H41" s="34" t="str">
        <f t="shared" si="9"/>
        <v/>
      </c>
    </row>
    <row r="42" spans="8:8">
      <c r="H42" s="34" t="str">
        <f t="shared" si="9"/>
        <v/>
      </c>
    </row>
    <row r="43" spans="8:8">
      <c r="H43" s="34" t="str">
        <f t="shared" si="9"/>
        <v/>
      </c>
    </row>
    <row r="44" spans="8:8">
      <c r="H44" s="34" t="str">
        <f t="shared" si="9"/>
        <v/>
      </c>
    </row>
    <row r="45" spans="8:8">
      <c r="H45" s="34" t="str">
        <f t="shared" si="9"/>
        <v/>
      </c>
    </row>
    <row r="46" spans="8:8">
      <c r="H46" s="34" t="str">
        <f t="shared" si="9"/>
        <v/>
      </c>
    </row>
    <row r="47" spans="8:8">
      <c r="H47" s="34" t="str">
        <f t="shared" si="9"/>
        <v/>
      </c>
    </row>
    <row r="48" spans="8:8">
      <c r="H48" s="34" t="str">
        <f t="shared" si="9"/>
        <v/>
      </c>
    </row>
    <row r="49" spans="8:8">
      <c r="H49" s="34" t="str">
        <f t="shared" si="9"/>
        <v/>
      </c>
    </row>
    <row r="50" spans="8:8">
      <c r="H50" s="34" t="str">
        <f t="shared" si="9"/>
        <v/>
      </c>
    </row>
    <row r="51" spans="8:8">
      <c r="H51" s="34" t="str">
        <f t="shared" si="9"/>
        <v/>
      </c>
    </row>
    <row r="52" spans="8:8">
      <c r="H52" s="34" t="str">
        <f t="shared" si="9"/>
        <v/>
      </c>
    </row>
    <row r="53" spans="8:8">
      <c r="H53" s="34" t="str">
        <f t="shared" si="9"/>
        <v/>
      </c>
    </row>
    <row r="54" spans="8:8">
      <c r="H54" s="34" t="str">
        <f t="shared" si="9"/>
        <v/>
      </c>
    </row>
    <row r="55" spans="8:8">
      <c r="H55" s="34" t="str">
        <f t="shared" si="9"/>
        <v/>
      </c>
    </row>
    <row r="56" spans="8:8">
      <c r="H56" s="34" t="str">
        <f t="shared" si="9"/>
        <v/>
      </c>
    </row>
    <row r="57" spans="8:8">
      <c r="H57" s="34" t="str">
        <f t="shared" si="9"/>
        <v/>
      </c>
    </row>
    <row r="58" spans="8:8">
      <c r="H58" s="34" t="str">
        <f t="shared" si="9"/>
        <v/>
      </c>
    </row>
    <row r="59" spans="8:8">
      <c r="H59" s="34" t="str">
        <f t="shared" si="9"/>
        <v/>
      </c>
    </row>
    <row r="60" spans="8:8">
      <c r="H60" s="34" t="str">
        <f t="shared" si="9"/>
        <v/>
      </c>
    </row>
    <row r="61" spans="8:8">
      <c r="H61" s="34" t="str">
        <f t="shared" si="9"/>
        <v/>
      </c>
    </row>
    <row r="62" spans="8:8">
      <c r="H62" s="34" t="str">
        <f t="shared" si="9"/>
        <v/>
      </c>
    </row>
    <row r="63" spans="8:8">
      <c r="H63" s="34" t="str">
        <f t="shared" si="9"/>
        <v/>
      </c>
    </row>
    <row r="64" spans="8:8">
      <c r="H64" s="34" t="str">
        <f t="shared" si="9"/>
        <v/>
      </c>
    </row>
    <row r="65" spans="8:8">
      <c r="H65" s="34" t="str">
        <f t="shared" si="9"/>
        <v/>
      </c>
    </row>
    <row r="66" spans="8:8">
      <c r="H66" s="34" t="str">
        <f t="shared" si="9"/>
        <v/>
      </c>
    </row>
    <row r="67" spans="8:8">
      <c r="H67" s="34" t="str">
        <f t="shared" si="9"/>
        <v/>
      </c>
    </row>
    <row r="68" spans="8:8">
      <c r="H68" s="34" t="str">
        <f t="shared" ref="H68:H131" si="10">IF(A68="","",SUM(I68:DZ68))</f>
        <v/>
      </c>
    </row>
    <row r="69" spans="8:8">
      <c r="H69" s="34" t="str">
        <f t="shared" si="10"/>
        <v/>
      </c>
    </row>
    <row r="70" spans="8:8">
      <c r="H70" s="34" t="str">
        <f t="shared" si="10"/>
        <v/>
      </c>
    </row>
    <row r="71" spans="8:8">
      <c r="H71" s="34" t="str">
        <f t="shared" si="10"/>
        <v/>
      </c>
    </row>
    <row r="72" spans="8:8">
      <c r="H72" s="34" t="str">
        <f t="shared" si="10"/>
        <v/>
      </c>
    </row>
    <row r="73" spans="8:8">
      <c r="H73" s="34" t="str">
        <f t="shared" si="10"/>
        <v/>
      </c>
    </row>
    <row r="74" spans="8:8">
      <c r="H74" s="34" t="str">
        <f t="shared" si="10"/>
        <v/>
      </c>
    </row>
    <row r="75" spans="8:8">
      <c r="H75" s="34" t="str">
        <f t="shared" si="10"/>
        <v/>
      </c>
    </row>
    <row r="76" spans="8:8">
      <c r="H76" s="34" t="str">
        <f t="shared" si="10"/>
        <v/>
      </c>
    </row>
    <row r="77" spans="8:8">
      <c r="H77" s="34" t="str">
        <f t="shared" si="10"/>
        <v/>
      </c>
    </row>
    <row r="78" spans="8:8">
      <c r="H78" s="34" t="str">
        <f t="shared" si="10"/>
        <v/>
      </c>
    </row>
    <row r="79" spans="8:8">
      <c r="H79" s="34" t="str">
        <f t="shared" si="10"/>
        <v/>
      </c>
    </row>
    <row r="80" spans="8:8">
      <c r="H80" s="34" t="str">
        <f t="shared" si="10"/>
        <v/>
      </c>
    </row>
    <row r="81" spans="8:8">
      <c r="H81" s="34" t="str">
        <f t="shared" si="10"/>
        <v/>
      </c>
    </row>
    <row r="82" spans="8:8">
      <c r="H82" s="34" t="str">
        <f t="shared" si="10"/>
        <v/>
      </c>
    </row>
    <row r="83" spans="8:8">
      <c r="H83" s="34" t="str">
        <f t="shared" si="10"/>
        <v/>
      </c>
    </row>
    <row r="84" spans="8:8">
      <c r="H84" s="34" t="str">
        <f t="shared" si="10"/>
        <v/>
      </c>
    </row>
    <row r="85" spans="8:8">
      <c r="H85" s="34" t="str">
        <f t="shared" si="10"/>
        <v/>
      </c>
    </row>
    <row r="86" spans="8:8">
      <c r="H86" s="34" t="str">
        <f t="shared" si="10"/>
        <v/>
      </c>
    </row>
    <row r="87" spans="8:8">
      <c r="H87" s="34" t="str">
        <f t="shared" si="10"/>
        <v/>
      </c>
    </row>
    <row r="88" spans="8:8">
      <c r="H88" s="34" t="str">
        <f t="shared" si="10"/>
        <v/>
      </c>
    </row>
    <row r="89" spans="8:8">
      <c r="H89" s="34" t="str">
        <f t="shared" si="10"/>
        <v/>
      </c>
    </row>
    <row r="90" spans="8:8">
      <c r="H90" s="34" t="str">
        <f t="shared" si="10"/>
        <v/>
      </c>
    </row>
    <row r="91" spans="8:8">
      <c r="H91" s="34" t="str">
        <f t="shared" si="10"/>
        <v/>
      </c>
    </row>
    <row r="92" spans="8:8">
      <c r="H92" s="34" t="str">
        <f t="shared" si="10"/>
        <v/>
      </c>
    </row>
    <row r="93" spans="8:8">
      <c r="H93" s="34" t="str">
        <f t="shared" si="10"/>
        <v/>
      </c>
    </row>
    <row r="94" spans="8:8">
      <c r="H94" s="34" t="str">
        <f t="shared" si="10"/>
        <v/>
      </c>
    </row>
    <row r="95" spans="8:8">
      <c r="H95" s="34" t="str">
        <f t="shared" si="10"/>
        <v/>
      </c>
    </row>
    <row r="96" spans="8:8">
      <c r="H96" s="34" t="str">
        <f t="shared" si="10"/>
        <v/>
      </c>
    </row>
    <row r="97" spans="8:8">
      <c r="H97" s="34" t="str">
        <f t="shared" si="10"/>
        <v/>
      </c>
    </row>
    <row r="98" spans="8:8">
      <c r="H98" s="34" t="str">
        <f t="shared" si="10"/>
        <v/>
      </c>
    </row>
    <row r="99" spans="8:8">
      <c r="H99" s="34" t="str">
        <f t="shared" si="10"/>
        <v/>
      </c>
    </row>
    <row r="100" spans="8:8">
      <c r="H100" s="34" t="str">
        <f t="shared" si="10"/>
        <v/>
      </c>
    </row>
    <row r="101" spans="8:8">
      <c r="H101" s="34" t="str">
        <f t="shared" si="10"/>
        <v/>
      </c>
    </row>
    <row r="102" spans="8:8">
      <c r="H102" s="34" t="str">
        <f t="shared" si="10"/>
        <v/>
      </c>
    </row>
    <row r="103" spans="8:8">
      <c r="H103" s="34" t="str">
        <f t="shared" si="10"/>
        <v/>
      </c>
    </row>
    <row r="104" spans="8:8">
      <c r="H104" s="34" t="str">
        <f t="shared" si="10"/>
        <v/>
      </c>
    </row>
    <row r="105" spans="8:8">
      <c r="H105" s="34" t="str">
        <f t="shared" si="10"/>
        <v/>
      </c>
    </row>
    <row r="106" spans="8:8">
      <c r="H106" s="34" t="str">
        <f t="shared" si="10"/>
        <v/>
      </c>
    </row>
    <row r="107" spans="8:8">
      <c r="H107" s="34" t="str">
        <f t="shared" si="10"/>
        <v/>
      </c>
    </row>
    <row r="108" spans="8:8">
      <c r="H108" s="34" t="str">
        <f t="shared" si="10"/>
        <v/>
      </c>
    </row>
    <row r="109" spans="8:8">
      <c r="H109" s="34" t="str">
        <f t="shared" si="10"/>
        <v/>
      </c>
    </row>
    <row r="110" spans="8:8">
      <c r="H110" s="34" t="str">
        <f t="shared" si="10"/>
        <v/>
      </c>
    </row>
    <row r="111" spans="8:8">
      <c r="H111" s="34" t="str">
        <f t="shared" si="10"/>
        <v/>
      </c>
    </row>
    <row r="112" spans="8:8">
      <c r="H112" s="34" t="str">
        <f t="shared" si="10"/>
        <v/>
      </c>
    </row>
    <row r="113" spans="8:8">
      <c r="H113" s="34" t="str">
        <f t="shared" si="10"/>
        <v/>
      </c>
    </row>
    <row r="114" spans="8:8">
      <c r="H114" s="34" t="str">
        <f t="shared" si="10"/>
        <v/>
      </c>
    </row>
    <row r="115" spans="8:8">
      <c r="H115" s="34" t="str">
        <f t="shared" si="10"/>
        <v/>
      </c>
    </row>
    <row r="116" spans="8:8">
      <c r="H116" s="34" t="str">
        <f t="shared" si="10"/>
        <v/>
      </c>
    </row>
    <row r="117" spans="8:8">
      <c r="H117" s="34" t="str">
        <f t="shared" si="10"/>
        <v/>
      </c>
    </row>
    <row r="118" spans="8:8">
      <c r="H118" s="34" t="str">
        <f t="shared" si="10"/>
        <v/>
      </c>
    </row>
    <row r="119" spans="8:8">
      <c r="H119" s="34" t="str">
        <f t="shared" si="10"/>
        <v/>
      </c>
    </row>
    <row r="120" spans="8:8">
      <c r="H120" s="34" t="str">
        <f t="shared" si="10"/>
        <v/>
      </c>
    </row>
    <row r="121" spans="8:8">
      <c r="H121" s="34" t="str">
        <f t="shared" si="10"/>
        <v/>
      </c>
    </row>
    <row r="122" spans="8:8">
      <c r="H122" s="34" t="str">
        <f t="shared" si="10"/>
        <v/>
      </c>
    </row>
    <row r="123" spans="8:8">
      <c r="H123" s="34" t="str">
        <f t="shared" si="10"/>
        <v/>
      </c>
    </row>
    <row r="124" spans="8:8">
      <c r="H124" s="34" t="str">
        <f t="shared" si="10"/>
        <v/>
      </c>
    </row>
    <row r="125" spans="8:8">
      <c r="H125" s="34" t="str">
        <f t="shared" si="10"/>
        <v/>
      </c>
    </row>
    <row r="126" spans="8:8">
      <c r="H126" s="34" t="str">
        <f t="shared" si="10"/>
        <v/>
      </c>
    </row>
    <row r="127" spans="8:8">
      <c r="H127" s="34" t="str">
        <f t="shared" si="10"/>
        <v/>
      </c>
    </row>
    <row r="128" spans="8:8">
      <c r="H128" s="34" t="str">
        <f t="shared" si="10"/>
        <v/>
      </c>
    </row>
    <row r="129" spans="8:8">
      <c r="H129" s="34" t="str">
        <f t="shared" si="10"/>
        <v/>
      </c>
    </row>
    <row r="130" spans="8:8">
      <c r="H130" s="34" t="str">
        <f t="shared" si="10"/>
        <v/>
      </c>
    </row>
    <row r="131" spans="8:8">
      <c r="H131" s="34" t="str">
        <f t="shared" si="10"/>
        <v/>
      </c>
    </row>
    <row r="132" spans="8:8">
      <c r="H132" s="34" t="str">
        <f t="shared" ref="H132:H195" si="11">IF(A132="","",SUM(I132:DZ132))</f>
        <v/>
      </c>
    </row>
    <row r="133" spans="8:8">
      <c r="H133" s="34" t="str">
        <f t="shared" si="11"/>
        <v/>
      </c>
    </row>
    <row r="134" spans="8:8">
      <c r="H134" s="34" t="str">
        <f t="shared" si="11"/>
        <v/>
      </c>
    </row>
    <row r="135" spans="8:8">
      <c r="H135" s="34" t="str">
        <f t="shared" si="11"/>
        <v/>
      </c>
    </row>
    <row r="136" spans="8:8">
      <c r="H136" s="34" t="str">
        <f t="shared" si="11"/>
        <v/>
      </c>
    </row>
    <row r="137" spans="8:8">
      <c r="H137" s="34" t="str">
        <f t="shared" si="11"/>
        <v/>
      </c>
    </row>
    <row r="138" spans="8:8">
      <c r="H138" s="34" t="str">
        <f t="shared" si="11"/>
        <v/>
      </c>
    </row>
    <row r="139" spans="8:8">
      <c r="H139" s="34" t="str">
        <f t="shared" si="11"/>
        <v/>
      </c>
    </row>
    <row r="140" spans="8:8">
      <c r="H140" s="34" t="str">
        <f t="shared" si="11"/>
        <v/>
      </c>
    </row>
    <row r="141" spans="8:8">
      <c r="H141" s="34" t="str">
        <f t="shared" si="11"/>
        <v/>
      </c>
    </row>
    <row r="142" spans="8:8">
      <c r="H142" s="34" t="str">
        <f t="shared" si="11"/>
        <v/>
      </c>
    </row>
    <row r="143" spans="8:8">
      <c r="H143" s="34" t="str">
        <f t="shared" si="11"/>
        <v/>
      </c>
    </row>
    <row r="144" spans="8:8">
      <c r="H144" s="34" t="str">
        <f t="shared" si="11"/>
        <v/>
      </c>
    </row>
    <row r="145" spans="8:8">
      <c r="H145" s="34" t="str">
        <f t="shared" si="11"/>
        <v/>
      </c>
    </row>
    <row r="146" spans="8:8">
      <c r="H146" s="34" t="str">
        <f t="shared" si="11"/>
        <v/>
      </c>
    </row>
    <row r="147" spans="8:8">
      <c r="H147" s="34" t="str">
        <f t="shared" si="11"/>
        <v/>
      </c>
    </row>
    <row r="148" spans="8:8">
      <c r="H148" s="34" t="str">
        <f t="shared" si="11"/>
        <v/>
      </c>
    </row>
    <row r="149" spans="8:8">
      <c r="H149" s="34" t="str">
        <f t="shared" si="11"/>
        <v/>
      </c>
    </row>
    <row r="150" spans="8:8">
      <c r="H150" s="34" t="str">
        <f t="shared" si="11"/>
        <v/>
      </c>
    </row>
    <row r="151" spans="8:8">
      <c r="H151" s="34" t="str">
        <f t="shared" si="11"/>
        <v/>
      </c>
    </row>
    <row r="152" spans="8:8">
      <c r="H152" s="34" t="str">
        <f t="shared" si="11"/>
        <v/>
      </c>
    </row>
    <row r="153" spans="8:8">
      <c r="H153" s="34" t="str">
        <f t="shared" si="11"/>
        <v/>
      </c>
    </row>
    <row r="154" spans="8:8">
      <c r="H154" s="34" t="str">
        <f t="shared" si="11"/>
        <v/>
      </c>
    </row>
    <row r="155" spans="8:8">
      <c r="H155" s="34" t="str">
        <f t="shared" si="11"/>
        <v/>
      </c>
    </row>
    <row r="156" spans="8:8">
      <c r="H156" s="34" t="str">
        <f t="shared" si="11"/>
        <v/>
      </c>
    </row>
    <row r="157" spans="8:8">
      <c r="H157" s="34" t="str">
        <f t="shared" si="11"/>
        <v/>
      </c>
    </row>
    <row r="158" spans="8:8">
      <c r="H158" s="34" t="str">
        <f t="shared" si="11"/>
        <v/>
      </c>
    </row>
    <row r="159" spans="8:8">
      <c r="H159" s="34" t="str">
        <f t="shared" si="11"/>
        <v/>
      </c>
    </row>
    <row r="160" spans="8:8">
      <c r="H160" s="34" t="str">
        <f t="shared" si="11"/>
        <v/>
      </c>
    </row>
    <row r="161" spans="8:8">
      <c r="H161" s="34" t="str">
        <f t="shared" si="11"/>
        <v/>
      </c>
    </row>
    <row r="162" spans="8:8">
      <c r="H162" s="34" t="str">
        <f t="shared" si="11"/>
        <v/>
      </c>
    </row>
    <row r="163" spans="8:8">
      <c r="H163" s="34" t="str">
        <f t="shared" si="11"/>
        <v/>
      </c>
    </row>
    <row r="164" spans="8:8">
      <c r="H164" s="34" t="str">
        <f t="shared" si="11"/>
        <v/>
      </c>
    </row>
    <row r="165" spans="8:8">
      <c r="H165" s="34" t="str">
        <f t="shared" si="11"/>
        <v/>
      </c>
    </row>
    <row r="166" spans="8:8">
      <c r="H166" s="34" t="str">
        <f t="shared" si="11"/>
        <v/>
      </c>
    </row>
    <row r="167" spans="8:8">
      <c r="H167" s="34" t="str">
        <f t="shared" si="11"/>
        <v/>
      </c>
    </row>
    <row r="168" spans="8:8">
      <c r="H168" s="34" t="str">
        <f t="shared" si="11"/>
        <v/>
      </c>
    </row>
    <row r="169" spans="8:8">
      <c r="H169" s="34" t="str">
        <f t="shared" si="11"/>
        <v/>
      </c>
    </row>
    <row r="170" spans="8:8">
      <c r="H170" s="34" t="str">
        <f t="shared" si="11"/>
        <v/>
      </c>
    </row>
    <row r="171" spans="8:8">
      <c r="H171" s="34" t="str">
        <f t="shared" si="11"/>
        <v/>
      </c>
    </row>
    <row r="172" spans="8:8">
      <c r="H172" s="34" t="str">
        <f t="shared" si="11"/>
        <v/>
      </c>
    </row>
    <row r="173" spans="8:8">
      <c r="H173" s="34" t="str">
        <f t="shared" si="11"/>
        <v/>
      </c>
    </row>
    <row r="174" spans="8:8">
      <c r="H174" s="34" t="str">
        <f t="shared" si="11"/>
        <v/>
      </c>
    </row>
    <row r="175" spans="8:8">
      <c r="H175" s="34" t="str">
        <f t="shared" si="11"/>
        <v/>
      </c>
    </row>
    <row r="176" spans="8:8">
      <c r="H176" s="34" t="str">
        <f t="shared" si="11"/>
        <v/>
      </c>
    </row>
    <row r="177" spans="8:8">
      <c r="H177" s="34" t="str">
        <f t="shared" si="11"/>
        <v/>
      </c>
    </row>
    <row r="178" spans="8:8">
      <c r="H178" s="34" t="str">
        <f t="shared" si="11"/>
        <v/>
      </c>
    </row>
    <row r="179" spans="8:8">
      <c r="H179" s="34" t="str">
        <f t="shared" si="11"/>
        <v/>
      </c>
    </row>
    <row r="180" spans="8:8">
      <c r="H180" s="34" t="str">
        <f t="shared" si="11"/>
        <v/>
      </c>
    </row>
    <row r="181" spans="8:8">
      <c r="H181" s="34" t="str">
        <f t="shared" si="11"/>
        <v/>
      </c>
    </row>
    <row r="182" spans="8:8">
      <c r="H182" s="34" t="str">
        <f t="shared" si="11"/>
        <v/>
      </c>
    </row>
    <row r="183" spans="8:8">
      <c r="H183" s="34" t="str">
        <f t="shared" si="11"/>
        <v/>
      </c>
    </row>
    <row r="184" spans="8:8">
      <c r="H184" s="34" t="str">
        <f t="shared" si="11"/>
        <v/>
      </c>
    </row>
    <row r="185" spans="8:8">
      <c r="H185" s="34" t="str">
        <f t="shared" si="11"/>
        <v/>
      </c>
    </row>
    <row r="186" spans="8:8">
      <c r="H186" s="34" t="str">
        <f t="shared" si="11"/>
        <v/>
      </c>
    </row>
    <row r="187" spans="8:8">
      <c r="H187" s="34" t="str">
        <f t="shared" si="11"/>
        <v/>
      </c>
    </row>
    <row r="188" spans="8:8">
      <c r="H188" s="34" t="str">
        <f t="shared" si="11"/>
        <v/>
      </c>
    </row>
    <row r="189" spans="8:8">
      <c r="H189" s="34" t="str">
        <f t="shared" si="11"/>
        <v/>
      </c>
    </row>
    <row r="190" spans="8:8">
      <c r="H190" s="34" t="str">
        <f t="shared" si="11"/>
        <v/>
      </c>
    </row>
    <row r="191" spans="8:8">
      <c r="H191" s="34" t="str">
        <f t="shared" si="11"/>
        <v/>
      </c>
    </row>
    <row r="192" spans="8:8">
      <c r="H192" s="34" t="str">
        <f t="shared" si="11"/>
        <v/>
      </c>
    </row>
    <row r="193" spans="8:8">
      <c r="H193" s="34" t="str">
        <f t="shared" si="11"/>
        <v/>
      </c>
    </row>
    <row r="194" spans="8:8">
      <c r="H194" s="34" t="str">
        <f t="shared" si="11"/>
        <v/>
      </c>
    </row>
    <row r="195" spans="8:8">
      <c r="H195" s="34" t="str">
        <f t="shared" si="11"/>
        <v/>
      </c>
    </row>
    <row r="196" spans="8:8">
      <c r="H196" s="34" t="str">
        <f t="shared" ref="H196:H259" si="12">IF(A196="","",SUM(I196:DZ196))</f>
        <v/>
      </c>
    </row>
    <row r="197" spans="8:8">
      <c r="H197" s="34" t="str">
        <f t="shared" si="12"/>
        <v/>
      </c>
    </row>
    <row r="198" spans="8:8">
      <c r="H198" s="34" t="str">
        <f t="shared" si="12"/>
        <v/>
      </c>
    </row>
    <row r="199" spans="8:8">
      <c r="H199" s="34" t="str">
        <f t="shared" si="12"/>
        <v/>
      </c>
    </row>
    <row r="200" spans="8:8">
      <c r="H200" s="34" t="str">
        <f t="shared" si="12"/>
        <v/>
      </c>
    </row>
    <row r="201" spans="8:8">
      <c r="H201" s="34" t="str">
        <f t="shared" si="12"/>
        <v/>
      </c>
    </row>
    <row r="202" spans="8:8">
      <c r="H202" s="34" t="str">
        <f t="shared" si="12"/>
        <v/>
      </c>
    </row>
    <row r="203" spans="8:8">
      <c r="H203" s="34" t="str">
        <f t="shared" si="12"/>
        <v/>
      </c>
    </row>
    <row r="204" spans="8:8">
      <c r="H204" s="34" t="str">
        <f t="shared" si="12"/>
        <v/>
      </c>
    </row>
    <row r="205" spans="8:8">
      <c r="H205" s="34" t="str">
        <f t="shared" si="12"/>
        <v/>
      </c>
    </row>
    <row r="206" spans="8:8">
      <c r="H206" s="34" t="str">
        <f t="shared" si="12"/>
        <v/>
      </c>
    </row>
    <row r="207" spans="8:8">
      <c r="H207" s="34" t="str">
        <f t="shared" si="12"/>
        <v/>
      </c>
    </row>
    <row r="208" spans="8:8">
      <c r="H208" s="34" t="str">
        <f t="shared" si="12"/>
        <v/>
      </c>
    </row>
    <row r="209" spans="8:8">
      <c r="H209" s="34" t="str">
        <f t="shared" si="12"/>
        <v/>
      </c>
    </row>
    <row r="210" spans="8:8">
      <c r="H210" s="34" t="str">
        <f t="shared" si="12"/>
        <v/>
      </c>
    </row>
    <row r="211" spans="8:8">
      <c r="H211" s="34" t="str">
        <f t="shared" si="12"/>
        <v/>
      </c>
    </row>
    <row r="212" spans="8:8">
      <c r="H212" s="34" t="str">
        <f t="shared" si="12"/>
        <v/>
      </c>
    </row>
    <row r="213" spans="8:8">
      <c r="H213" s="34" t="str">
        <f t="shared" si="12"/>
        <v/>
      </c>
    </row>
    <row r="214" spans="8:8">
      <c r="H214" s="34" t="str">
        <f t="shared" si="12"/>
        <v/>
      </c>
    </row>
    <row r="215" spans="8:8">
      <c r="H215" s="34" t="str">
        <f t="shared" si="12"/>
        <v/>
      </c>
    </row>
    <row r="216" spans="8:8">
      <c r="H216" s="34" t="str">
        <f t="shared" si="12"/>
        <v/>
      </c>
    </row>
    <row r="217" spans="8:8">
      <c r="H217" s="34" t="str">
        <f t="shared" si="12"/>
        <v/>
      </c>
    </row>
    <row r="218" spans="8:8">
      <c r="H218" s="34" t="str">
        <f t="shared" si="12"/>
        <v/>
      </c>
    </row>
    <row r="219" spans="8:8">
      <c r="H219" s="34" t="str">
        <f t="shared" si="12"/>
        <v/>
      </c>
    </row>
    <row r="220" spans="8:8">
      <c r="H220" s="34" t="str">
        <f t="shared" si="12"/>
        <v/>
      </c>
    </row>
    <row r="221" spans="8:8">
      <c r="H221" s="34" t="str">
        <f t="shared" si="12"/>
        <v/>
      </c>
    </row>
    <row r="222" spans="8:8">
      <c r="H222" s="34" t="str">
        <f t="shared" si="12"/>
        <v/>
      </c>
    </row>
    <row r="223" spans="8:8">
      <c r="H223" s="34" t="str">
        <f t="shared" si="12"/>
        <v/>
      </c>
    </row>
    <row r="224" spans="8:8">
      <c r="H224" s="34" t="str">
        <f t="shared" si="12"/>
        <v/>
      </c>
    </row>
    <row r="225" spans="8:8">
      <c r="H225" s="34" t="str">
        <f t="shared" si="12"/>
        <v/>
      </c>
    </row>
    <row r="226" spans="8:8">
      <c r="H226" s="34" t="str">
        <f t="shared" si="12"/>
        <v/>
      </c>
    </row>
    <row r="227" spans="8:8">
      <c r="H227" s="34" t="str">
        <f t="shared" si="12"/>
        <v/>
      </c>
    </row>
    <row r="228" spans="8:8">
      <c r="H228" s="34" t="str">
        <f t="shared" si="12"/>
        <v/>
      </c>
    </row>
    <row r="229" spans="8:8">
      <c r="H229" s="34" t="str">
        <f t="shared" si="12"/>
        <v/>
      </c>
    </row>
    <row r="230" spans="8:8">
      <c r="H230" s="34" t="str">
        <f t="shared" si="12"/>
        <v/>
      </c>
    </row>
    <row r="231" spans="8:8">
      <c r="H231" s="34" t="str">
        <f t="shared" si="12"/>
        <v/>
      </c>
    </row>
    <row r="232" spans="8:8">
      <c r="H232" s="34" t="str">
        <f t="shared" si="12"/>
        <v/>
      </c>
    </row>
    <row r="233" spans="8:8">
      <c r="H233" s="34" t="str">
        <f t="shared" si="12"/>
        <v/>
      </c>
    </row>
    <row r="234" spans="8:8">
      <c r="H234" s="34" t="str">
        <f t="shared" si="12"/>
        <v/>
      </c>
    </row>
    <row r="235" spans="8:8">
      <c r="H235" s="34" t="str">
        <f t="shared" si="12"/>
        <v/>
      </c>
    </row>
    <row r="236" spans="8:8">
      <c r="H236" s="34" t="str">
        <f t="shared" si="12"/>
        <v/>
      </c>
    </row>
    <row r="237" spans="8:8">
      <c r="H237" s="34" t="str">
        <f t="shared" si="12"/>
        <v/>
      </c>
    </row>
    <row r="238" spans="8:8">
      <c r="H238" s="34" t="str">
        <f t="shared" si="12"/>
        <v/>
      </c>
    </row>
    <row r="239" spans="8:8">
      <c r="H239" s="34" t="str">
        <f t="shared" si="12"/>
        <v/>
      </c>
    </row>
    <row r="240" spans="8:8">
      <c r="H240" s="34" t="str">
        <f t="shared" si="12"/>
        <v/>
      </c>
    </row>
    <row r="241" spans="8:8">
      <c r="H241" s="34" t="str">
        <f t="shared" si="12"/>
        <v/>
      </c>
    </row>
    <row r="242" spans="8:8">
      <c r="H242" s="34" t="str">
        <f t="shared" si="12"/>
        <v/>
      </c>
    </row>
    <row r="243" spans="8:8">
      <c r="H243" s="34" t="str">
        <f t="shared" si="12"/>
        <v/>
      </c>
    </row>
    <row r="244" spans="8:8">
      <c r="H244" s="34" t="str">
        <f t="shared" si="12"/>
        <v/>
      </c>
    </row>
    <row r="245" spans="8:8">
      <c r="H245" s="34" t="str">
        <f t="shared" si="12"/>
        <v/>
      </c>
    </row>
    <row r="246" spans="8:8">
      <c r="H246" s="34" t="str">
        <f t="shared" si="12"/>
        <v/>
      </c>
    </row>
    <row r="247" spans="8:8">
      <c r="H247" s="34" t="str">
        <f t="shared" si="12"/>
        <v/>
      </c>
    </row>
    <row r="248" spans="8:8">
      <c r="H248" s="34" t="str">
        <f t="shared" si="12"/>
        <v/>
      </c>
    </row>
    <row r="249" spans="8:8">
      <c r="H249" s="34" t="str">
        <f t="shared" si="12"/>
        <v/>
      </c>
    </row>
    <row r="250" spans="8:8">
      <c r="H250" s="34" t="str">
        <f t="shared" si="12"/>
        <v/>
      </c>
    </row>
    <row r="251" spans="8:8">
      <c r="H251" s="34" t="str">
        <f t="shared" si="12"/>
        <v/>
      </c>
    </row>
    <row r="252" spans="8:8">
      <c r="H252" s="34" t="str">
        <f t="shared" si="12"/>
        <v/>
      </c>
    </row>
    <row r="253" spans="8:8">
      <c r="H253" s="34" t="str">
        <f t="shared" si="12"/>
        <v/>
      </c>
    </row>
    <row r="254" spans="8:8">
      <c r="H254" s="34" t="str">
        <f t="shared" si="12"/>
        <v/>
      </c>
    </row>
    <row r="255" spans="8:8">
      <c r="H255" s="34" t="str">
        <f t="shared" si="12"/>
        <v/>
      </c>
    </row>
    <row r="256" spans="8:8">
      <c r="H256" s="34" t="str">
        <f t="shared" si="12"/>
        <v/>
      </c>
    </row>
    <row r="257" spans="8:8">
      <c r="H257" s="34" t="str">
        <f t="shared" si="12"/>
        <v/>
      </c>
    </row>
    <row r="258" spans="8:8">
      <c r="H258" s="34" t="str">
        <f t="shared" si="12"/>
        <v/>
      </c>
    </row>
    <row r="259" spans="8:8">
      <c r="H259" s="34" t="str">
        <f t="shared" si="12"/>
        <v/>
      </c>
    </row>
    <row r="260" spans="8:8">
      <c r="H260" s="34" t="str">
        <f t="shared" ref="H260:H323" si="13">IF(A260="","",SUM(I260:DZ260))</f>
        <v/>
      </c>
    </row>
    <row r="261" spans="8:8">
      <c r="H261" s="34" t="str">
        <f t="shared" si="13"/>
        <v/>
      </c>
    </row>
    <row r="262" spans="8:8">
      <c r="H262" s="34" t="str">
        <f t="shared" si="13"/>
        <v/>
      </c>
    </row>
    <row r="263" spans="8:8">
      <c r="H263" s="34" t="str">
        <f t="shared" si="13"/>
        <v/>
      </c>
    </row>
    <row r="264" spans="8:8">
      <c r="H264" s="34" t="str">
        <f t="shared" si="13"/>
        <v/>
      </c>
    </row>
    <row r="265" spans="8:8">
      <c r="H265" s="34" t="str">
        <f t="shared" si="13"/>
        <v/>
      </c>
    </row>
    <row r="266" spans="8:8">
      <c r="H266" s="34" t="str">
        <f t="shared" si="13"/>
        <v/>
      </c>
    </row>
    <row r="267" spans="8:8">
      <c r="H267" s="34" t="str">
        <f t="shared" si="13"/>
        <v/>
      </c>
    </row>
    <row r="268" spans="8:8">
      <c r="H268" s="34" t="str">
        <f t="shared" si="13"/>
        <v/>
      </c>
    </row>
    <row r="269" spans="8:8">
      <c r="H269" s="34" t="str">
        <f t="shared" si="13"/>
        <v/>
      </c>
    </row>
    <row r="270" spans="8:8">
      <c r="H270" s="34" t="str">
        <f t="shared" si="13"/>
        <v/>
      </c>
    </row>
    <row r="271" spans="8:8">
      <c r="H271" s="34" t="str">
        <f t="shared" si="13"/>
        <v/>
      </c>
    </row>
    <row r="272" spans="8:8">
      <c r="H272" s="34" t="str">
        <f t="shared" si="13"/>
        <v/>
      </c>
    </row>
    <row r="273" spans="8:8">
      <c r="H273" s="34" t="str">
        <f t="shared" si="13"/>
        <v/>
      </c>
    </row>
    <row r="274" spans="8:8">
      <c r="H274" s="34" t="str">
        <f t="shared" si="13"/>
        <v/>
      </c>
    </row>
    <row r="275" spans="8:8">
      <c r="H275" s="34" t="str">
        <f t="shared" si="13"/>
        <v/>
      </c>
    </row>
    <row r="276" spans="8:8">
      <c r="H276" s="34" t="str">
        <f t="shared" si="13"/>
        <v/>
      </c>
    </row>
    <row r="277" spans="8:8">
      <c r="H277" s="34" t="str">
        <f t="shared" si="13"/>
        <v/>
      </c>
    </row>
    <row r="278" spans="8:8">
      <c r="H278" s="34" t="str">
        <f t="shared" si="13"/>
        <v/>
      </c>
    </row>
    <row r="279" spans="8:8">
      <c r="H279" s="34" t="str">
        <f t="shared" si="13"/>
        <v/>
      </c>
    </row>
    <row r="280" spans="8:8">
      <c r="H280" s="34" t="str">
        <f t="shared" si="13"/>
        <v/>
      </c>
    </row>
    <row r="281" spans="8:8">
      <c r="H281" s="34" t="str">
        <f t="shared" si="13"/>
        <v/>
      </c>
    </row>
    <row r="282" spans="8:8">
      <c r="H282" s="34" t="str">
        <f t="shared" si="13"/>
        <v/>
      </c>
    </row>
    <row r="283" spans="8:8">
      <c r="H283" s="34" t="str">
        <f t="shared" si="13"/>
        <v/>
      </c>
    </row>
    <row r="284" spans="8:8">
      <c r="H284" s="34" t="str">
        <f t="shared" si="13"/>
        <v/>
      </c>
    </row>
    <row r="285" spans="8:8">
      <c r="H285" s="34" t="str">
        <f t="shared" si="13"/>
        <v/>
      </c>
    </row>
    <row r="286" spans="8:8">
      <c r="H286" s="34" t="str">
        <f t="shared" si="13"/>
        <v/>
      </c>
    </row>
    <row r="287" spans="8:8">
      <c r="H287" s="34" t="str">
        <f t="shared" si="13"/>
        <v/>
      </c>
    </row>
    <row r="288" spans="8:8">
      <c r="H288" s="34" t="str">
        <f t="shared" si="13"/>
        <v/>
      </c>
    </row>
    <row r="289" spans="8:8">
      <c r="H289" s="34" t="str">
        <f t="shared" si="13"/>
        <v/>
      </c>
    </row>
    <row r="290" spans="8:8">
      <c r="H290" s="34" t="str">
        <f t="shared" si="13"/>
        <v/>
      </c>
    </row>
    <row r="291" spans="8:8">
      <c r="H291" s="34" t="str">
        <f t="shared" si="13"/>
        <v/>
      </c>
    </row>
    <row r="292" spans="8:8">
      <c r="H292" s="34" t="str">
        <f t="shared" si="13"/>
        <v/>
      </c>
    </row>
    <row r="293" spans="8:8">
      <c r="H293" s="34" t="str">
        <f t="shared" si="13"/>
        <v/>
      </c>
    </row>
    <row r="294" spans="8:8">
      <c r="H294" s="34" t="str">
        <f t="shared" si="13"/>
        <v/>
      </c>
    </row>
    <row r="295" spans="8:8">
      <c r="H295" s="34" t="str">
        <f t="shared" si="13"/>
        <v/>
      </c>
    </row>
    <row r="296" spans="8:8">
      <c r="H296" s="34" t="str">
        <f t="shared" si="13"/>
        <v/>
      </c>
    </row>
    <row r="297" spans="8:8">
      <c r="H297" s="34" t="str">
        <f t="shared" si="13"/>
        <v/>
      </c>
    </row>
    <row r="298" spans="8:8">
      <c r="H298" s="34" t="str">
        <f t="shared" si="13"/>
        <v/>
      </c>
    </row>
    <row r="299" spans="8:8">
      <c r="H299" s="34" t="str">
        <f t="shared" si="13"/>
        <v/>
      </c>
    </row>
    <row r="300" spans="8:8">
      <c r="H300" s="34" t="str">
        <f t="shared" si="13"/>
        <v/>
      </c>
    </row>
    <row r="301" spans="8:8">
      <c r="H301" s="34" t="str">
        <f t="shared" si="13"/>
        <v/>
      </c>
    </row>
    <row r="302" spans="8:8">
      <c r="H302" s="34" t="str">
        <f t="shared" si="13"/>
        <v/>
      </c>
    </row>
    <row r="303" spans="8:8">
      <c r="H303" s="34" t="str">
        <f t="shared" si="13"/>
        <v/>
      </c>
    </row>
    <row r="304" spans="8:8">
      <c r="H304" s="34" t="str">
        <f t="shared" si="13"/>
        <v/>
      </c>
    </row>
    <row r="305" spans="8:8">
      <c r="H305" s="34" t="str">
        <f t="shared" si="13"/>
        <v/>
      </c>
    </row>
    <row r="306" spans="8:8">
      <c r="H306" s="34" t="str">
        <f t="shared" si="13"/>
        <v/>
      </c>
    </row>
    <row r="307" spans="8:8">
      <c r="H307" s="34" t="str">
        <f t="shared" si="13"/>
        <v/>
      </c>
    </row>
    <row r="308" spans="8:8">
      <c r="H308" s="34" t="str">
        <f t="shared" si="13"/>
        <v/>
      </c>
    </row>
    <row r="309" spans="8:8">
      <c r="H309" s="34" t="str">
        <f t="shared" si="13"/>
        <v/>
      </c>
    </row>
    <row r="310" spans="8:8">
      <c r="H310" s="34" t="str">
        <f t="shared" si="13"/>
        <v/>
      </c>
    </row>
    <row r="311" spans="8:8">
      <c r="H311" s="34" t="str">
        <f t="shared" si="13"/>
        <v/>
      </c>
    </row>
    <row r="312" spans="8:8">
      <c r="H312" s="34" t="str">
        <f t="shared" si="13"/>
        <v/>
      </c>
    </row>
    <row r="313" spans="8:8">
      <c r="H313" s="34" t="str">
        <f t="shared" si="13"/>
        <v/>
      </c>
    </row>
    <row r="314" spans="8:8">
      <c r="H314" s="34" t="str">
        <f t="shared" si="13"/>
        <v/>
      </c>
    </row>
    <row r="315" spans="8:8">
      <c r="H315" s="34" t="str">
        <f t="shared" si="13"/>
        <v/>
      </c>
    </row>
    <row r="316" spans="8:8">
      <c r="H316" s="34" t="str">
        <f t="shared" si="13"/>
        <v/>
      </c>
    </row>
    <row r="317" spans="8:8">
      <c r="H317" s="34" t="str">
        <f t="shared" si="13"/>
        <v/>
      </c>
    </row>
    <row r="318" spans="8:8">
      <c r="H318" s="34" t="str">
        <f t="shared" si="13"/>
        <v/>
      </c>
    </row>
    <row r="319" spans="8:8">
      <c r="H319" s="34" t="str">
        <f t="shared" si="13"/>
        <v/>
      </c>
    </row>
    <row r="320" spans="8:8">
      <c r="H320" s="34" t="str">
        <f t="shared" si="13"/>
        <v/>
      </c>
    </row>
    <row r="321" spans="8:8">
      <c r="H321" s="34" t="str">
        <f t="shared" si="13"/>
        <v/>
      </c>
    </row>
    <row r="322" spans="8:8">
      <c r="H322" s="34" t="str">
        <f t="shared" si="13"/>
        <v/>
      </c>
    </row>
    <row r="323" spans="8:8">
      <c r="H323" s="34" t="str">
        <f t="shared" si="13"/>
        <v/>
      </c>
    </row>
    <row r="324" spans="8:8">
      <c r="H324" s="34" t="str">
        <f t="shared" ref="H324:H387" si="14">IF(A324="","",SUM(I324:DZ324))</f>
        <v/>
      </c>
    </row>
    <row r="325" spans="8:8">
      <c r="H325" s="34" t="str">
        <f t="shared" si="14"/>
        <v/>
      </c>
    </row>
    <row r="326" spans="8:8">
      <c r="H326" s="34" t="str">
        <f t="shared" si="14"/>
        <v/>
      </c>
    </row>
    <row r="327" spans="8:8">
      <c r="H327" s="34" t="str">
        <f t="shared" si="14"/>
        <v/>
      </c>
    </row>
    <row r="328" spans="8:8">
      <c r="H328" s="34" t="str">
        <f t="shared" si="14"/>
        <v/>
      </c>
    </row>
    <row r="329" spans="8:8">
      <c r="H329" s="34" t="str">
        <f t="shared" si="14"/>
        <v/>
      </c>
    </row>
    <row r="330" spans="8:8">
      <c r="H330" s="34" t="str">
        <f t="shared" si="14"/>
        <v/>
      </c>
    </row>
    <row r="331" spans="8:8">
      <c r="H331" s="34" t="str">
        <f t="shared" si="14"/>
        <v/>
      </c>
    </row>
    <row r="332" spans="8:8">
      <c r="H332" s="34" t="str">
        <f t="shared" si="14"/>
        <v/>
      </c>
    </row>
    <row r="333" spans="8:8">
      <c r="H333" s="34" t="str">
        <f t="shared" si="14"/>
        <v/>
      </c>
    </row>
    <row r="334" spans="8:8">
      <c r="H334" s="34" t="str">
        <f t="shared" si="14"/>
        <v/>
      </c>
    </row>
    <row r="335" spans="8:8">
      <c r="H335" s="34" t="str">
        <f t="shared" si="14"/>
        <v/>
      </c>
    </row>
    <row r="336" spans="8:8">
      <c r="H336" s="34" t="str">
        <f t="shared" si="14"/>
        <v/>
      </c>
    </row>
    <row r="337" spans="8:8">
      <c r="H337" s="34" t="str">
        <f t="shared" si="14"/>
        <v/>
      </c>
    </row>
    <row r="338" spans="8:8">
      <c r="H338" s="34" t="str">
        <f t="shared" si="14"/>
        <v/>
      </c>
    </row>
    <row r="339" spans="8:8">
      <c r="H339" s="34" t="str">
        <f t="shared" si="14"/>
        <v/>
      </c>
    </row>
    <row r="340" spans="8:8">
      <c r="H340" s="34" t="str">
        <f t="shared" si="14"/>
        <v/>
      </c>
    </row>
    <row r="341" spans="8:8">
      <c r="H341" s="34" t="str">
        <f t="shared" si="14"/>
        <v/>
      </c>
    </row>
    <row r="342" spans="8:8">
      <c r="H342" s="34" t="str">
        <f t="shared" si="14"/>
        <v/>
      </c>
    </row>
    <row r="343" spans="8:8">
      <c r="H343" s="34" t="str">
        <f t="shared" si="14"/>
        <v/>
      </c>
    </row>
    <row r="344" spans="8:8">
      <c r="H344" s="34" t="str">
        <f t="shared" si="14"/>
        <v/>
      </c>
    </row>
    <row r="345" spans="8:8">
      <c r="H345" s="34" t="str">
        <f t="shared" si="14"/>
        <v/>
      </c>
    </row>
    <row r="346" spans="8:8">
      <c r="H346" s="34" t="str">
        <f t="shared" si="14"/>
        <v/>
      </c>
    </row>
    <row r="347" spans="8:8">
      <c r="H347" s="34" t="str">
        <f t="shared" si="14"/>
        <v/>
      </c>
    </row>
    <row r="348" spans="8:8">
      <c r="H348" s="34" t="str">
        <f t="shared" si="14"/>
        <v/>
      </c>
    </row>
    <row r="349" spans="8:8">
      <c r="H349" s="34" t="str">
        <f t="shared" si="14"/>
        <v/>
      </c>
    </row>
    <row r="350" spans="8:8">
      <c r="H350" s="34" t="str">
        <f t="shared" si="14"/>
        <v/>
      </c>
    </row>
    <row r="351" spans="8:8">
      <c r="H351" s="34" t="str">
        <f t="shared" si="14"/>
        <v/>
      </c>
    </row>
    <row r="352" spans="8:8">
      <c r="H352" s="34" t="str">
        <f t="shared" si="14"/>
        <v/>
      </c>
    </row>
    <row r="353" spans="8:8">
      <c r="H353" s="34" t="str">
        <f t="shared" si="14"/>
        <v/>
      </c>
    </row>
    <row r="354" spans="8:8">
      <c r="H354" s="34" t="str">
        <f t="shared" si="14"/>
        <v/>
      </c>
    </row>
    <row r="355" spans="8:8">
      <c r="H355" s="34" t="str">
        <f t="shared" si="14"/>
        <v/>
      </c>
    </row>
    <row r="356" spans="8:8">
      <c r="H356" s="34" t="str">
        <f t="shared" si="14"/>
        <v/>
      </c>
    </row>
    <row r="357" spans="8:8">
      <c r="H357" s="34" t="str">
        <f t="shared" si="14"/>
        <v/>
      </c>
    </row>
    <row r="358" spans="8:8">
      <c r="H358" s="34" t="str">
        <f t="shared" si="14"/>
        <v/>
      </c>
    </row>
    <row r="359" spans="8:8">
      <c r="H359" s="34" t="str">
        <f t="shared" si="14"/>
        <v/>
      </c>
    </row>
    <row r="360" spans="8:8">
      <c r="H360" s="34" t="str">
        <f t="shared" si="14"/>
        <v/>
      </c>
    </row>
    <row r="361" spans="8:8">
      <c r="H361" s="34" t="str">
        <f t="shared" si="14"/>
        <v/>
      </c>
    </row>
    <row r="362" spans="8:8">
      <c r="H362" s="34" t="str">
        <f t="shared" si="14"/>
        <v/>
      </c>
    </row>
    <row r="363" spans="8:8">
      <c r="H363" s="34" t="str">
        <f t="shared" si="14"/>
        <v/>
      </c>
    </row>
    <row r="364" spans="8:8">
      <c r="H364" s="34" t="str">
        <f t="shared" si="14"/>
        <v/>
      </c>
    </row>
    <row r="365" spans="8:8">
      <c r="H365" s="34" t="str">
        <f t="shared" si="14"/>
        <v/>
      </c>
    </row>
    <row r="366" spans="8:8">
      <c r="H366" s="34" t="str">
        <f t="shared" si="14"/>
        <v/>
      </c>
    </row>
    <row r="367" spans="8:8">
      <c r="H367" s="34" t="str">
        <f t="shared" si="14"/>
        <v/>
      </c>
    </row>
    <row r="368" spans="8:8">
      <c r="H368" s="34" t="str">
        <f t="shared" si="14"/>
        <v/>
      </c>
    </row>
    <row r="369" spans="8:8">
      <c r="H369" s="34" t="str">
        <f t="shared" si="14"/>
        <v/>
      </c>
    </row>
    <row r="370" spans="8:8">
      <c r="H370" s="34" t="str">
        <f t="shared" si="14"/>
        <v/>
      </c>
    </row>
    <row r="371" spans="8:8">
      <c r="H371" s="34" t="str">
        <f t="shared" si="14"/>
        <v/>
      </c>
    </row>
    <row r="372" spans="8:8">
      <c r="H372" s="34" t="str">
        <f t="shared" si="14"/>
        <v/>
      </c>
    </row>
    <row r="373" spans="8:8">
      <c r="H373" s="34" t="str">
        <f t="shared" si="14"/>
        <v/>
      </c>
    </row>
    <row r="374" spans="8:8">
      <c r="H374" s="34" t="str">
        <f t="shared" si="14"/>
        <v/>
      </c>
    </row>
    <row r="375" spans="8:8">
      <c r="H375" s="34" t="str">
        <f t="shared" si="14"/>
        <v/>
      </c>
    </row>
    <row r="376" spans="8:8">
      <c r="H376" s="34" t="str">
        <f t="shared" si="14"/>
        <v/>
      </c>
    </row>
    <row r="377" spans="8:8">
      <c r="H377" s="34" t="str">
        <f t="shared" si="14"/>
        <v/>
      </c>
    </row>
    <row r="378" spans="8:8">
      <c r="H378" s="34" t="str">
        <f t="shared" si="14"/>
        <v/>
      </c>
    </row>
    <row r="379" spans="8:8">
      <c r="H379" s="34" t="str">
        <f t="shared" si="14"/>
        <v/>
      </c>
    </row>
    <row r="380" spans="8:8">
      <c r="H380" s="34" t="str">
        <f t="shared" si="14"/>
        <v/>
      </c>
    </row>
    <row r="381" spans="8:8">
      <c r="H381" s="34" t="str">
        <f t="shared" si="14"/>
        <v/>
      </c>
    </row>
    <row r="382" spans="8:8">
      <c r="H382" s="34" t="str">
        <f t="shared" si="14"/>
        <v/>
      </c>
    </row>
    <row r="383" spans="8:8">
      <c r="H383" s="34" t="str">
        <f t="shared" si="14"/>
        <v/>
      </c>
    </row>
    <row r="384" spans="8:8">
      <c r="H384" s="34" t="str">
        <f t="shared" si="14"/>
        <v/>
      </c>
    </row>
    <row r="385" spans="8:8">
      <c r="H385" s="34" t="str">
        <f t="shared" si="14"/>
        <v/>
      </c>
    </row>
    <row r="386" spans="8:8">
      <c r="H386" s="34" t="str">
        <f t="shared" si="14"/>
        <v/>
      </c>
    </row>
    <row r="387" spans="8:8">
      <c r="H387" s="34" t="str">
        <f t="shared" si="14"/>
        <v/>
      </c>
    </row>
    <row r="388" spans="8:8">
      <c r="H388" s="34" t="str">
        <f t="shared" ref="H388:H451" si="15">IF(A388="","",SUM(I388:DZ388))</f>
        <v/>
      </c>
    </row>
    <row r="389" spans="8:8">
      <c r="H389" s="34" t="str">
        <f t="shared" si="15"/>
        <v/>
      </c>
    </row>
    <row r="390" spans="8:8">
      <c r="H390" s="34" t="str">
        <f t="shared" si="15"/>
        <v/>
      </c>
    </row>
    <row r="391" spans="8:8">
      <c r="H391" s="34" t="str">
        <f t="shared" si="15"/>
        <v/>
      </c>
    </row>
    <row r="392" spans="8:8">
      <c r="H392" s="34" t="str">
        <f t="shared" si="15"/>
        <v/>
      </c>
    </row>
    <row r="393" spans="8:8">
      <c r="H393" s="34" t="str">
        <f t="shared" si="15"/>
        <v/>
      </c>
    </row>
    <row r="394" spans="8:8">
      <c r="H394" s="34" t="str">
        <f t="shared" si="15"/>
        <v/>
      </c>
    </row>
    <row r="395" spans="8:8">
      <c r="H395" s="34" t="str">
        <f t="shared" si="15"/>
        <v/>
      </c>
    </row>
    <row r="396" spans="8:8">
      <c r="H396" s="34" t="str">
        <f t="shared" si="15"/>
        <v/>
      </c>
    </row>
    <row r="397" spans="8:8">
      <c r="H397" s="34" t="str">
        <f t="shared" si="15"/>
        <v/>
      </c>
    </row>
    <row r="398" spans="8:8">
      <c r="H398" s="34" t="str">
        <f t="shared" si="15"/>
        <v/>
      </c>
    </row>
    <row r="399" spans="8:8">
      <c r="H399" s="34" t="str">
        <f t="shared" si="15"/>
        <v/>
      </c>
    </row>
    <row r="400" spans="8:8">
      <c r="H400" s="34" t="str">
        <f t="shared" si="15"/>
        <v/>
      </c>
    </row>
    <row r="401" spans="8:8">
      <c r="H401" s="34" t="str">
        <f t="shared" si="15"/>
        <v/>
      </c>
    </row>
    <row r="402" spans="8:8">
      <c r="H402" s="34" t="str">
        <f t="shared" si="15"/>
        <v/>
      </c>
    </row>
    <row r="403" spans="8:8">
      <c r="H403" s="34" t="str">
        <f t="shared" si="15"/>
        <v/>
      </c>
    </row>
    <row r="404" spans="8:8">
      <c r="H404" s="34" t="str">
        <f t="shared" si="15"/>
        <v/>
      </c>
    </row>
    <row r="405" spans="8:8">
      <c r="H405" s="34" t="str">
        <f t="shared" si="15"/>
        <v/>
      </c>
    </row>
    <row r="406" spans="8:8">
      <c r="H406" s="34" t="str">
        <f t="shared" si="15"/>
        <v/>
      </c>
    </row>
    <row r="407" spans="8:8">
      <c r="H407" s="34" t="str">
        <f t="shared" si="15"/>
        <v/>
      </c>
    </row>
    <row r="408" spans="8:8">
      <c r="H408" s="34" t="str">
        <f t="shared" si="15"/>
        <v/>
      </c>
    </row>
    <row r="409" spans="8:8">
      <c r="H409" s="34" t="str">
        <f t="shared" si="15"/>
        <v/>
      </c>
    </row>
    <row r="410" spans="8:8">
      <c r="H410" s="34" t="str">
        <f t="shared" si="15"/>
        <v/>
      </c>
    </row>
    <row r="411" spans="8:8">
      <c r="H411" s="34" t="str">
        <f t="shared" si="15"/>
        <v/>
      </c>
    </row>
    <row r="412" spans="8:8">
      <c r="H412" s="34" t="str">
        <f t="shared" si="15"/>
        <v/>
      </c>
    </row>
    <row r="413" spans="8:8">
      <c r="H413" s="34" t="str">
        <f t="shared" si="15"/>
        <v/>
      </c>
    </row>
    <row r="414" spans="8:8">
      <c r="H414" s="34" t="str">
        <f t="shared" si="15"/>
        <v/>
      </c>
    </row>
    <row r="415" spans="8:8">
      <c r="H415" s="34" t="str">
        <f t="shared" si="15"/>
        <v/>
      </c>
    </row>
    <row r="416" spans="8:8">
      <c r="H416" s="34" t="str">
        <f t="shared" si="15"/>
        <v/>
      </c>
    </row>
    <row r="417" spans="8:8">
      <c r="H417" s="34" t="str">
        <f t="shared" si="15"/>
        <v/>
      </c>
    </row>
    <row r="418" spans="8:8">
      <c r="H418" s="34" t="str">
        <f t="shared" si="15"/>
        <v/>
      </c>
    </row>
    <row r="419" spans="8:8">
      <c r="H419" s="34" t="str">
        <f t="shared" si="15"/>
        <v/>
      </c>
    </row>
    <row r="420" spans="8:8">
      <c r="H420" s="34" t="str">
        <f t="shared" si="15"/>
        <v/>
      </c>
    </row>
    <row r="421" spans="8:8">
      <c r="H421" s="34" t="str">
        <f t="shared" si="15"/>
        <v/>
      </c>
    </row>
    <row r="422" spans="8:8">
      <c r="H422" s="34" t="str">
        <f t="shared" si="15"/>
        <v/>
      </c>
    </row>
    <row r="423" spans="8:8">
      <c r="H423" s="34" t="str">
        <f t="shared" si="15"/>
        <v/>
      </c>
    </row>
    <row r="424" spans="8:8">
      <c r="H424" s="34" t="str">
        <f t="shared" si="15"/>
        <v/>
      </c>
    </row>
    <row r="425" spans="8:8">
      <c r="H425" s="34" t="str">
        <f t="shared" si="15"/>
        <v/>
      </c>
    </row>
    <row r="426" spans="8:8">
      <c r="H426" s="34" t="str">
        <f t="shared" si="15"/>
        <v/>
      </c>
    </row>
    <row r="427" spans="8:8">
      <c r="H427" s="34" t="str">
        <f t="shared" si="15"/>
        <v/>
      </c>
    </row>
    <row r="428" spans="8:8">
      <c r="H428" s="34" t="str">
        <f t="shared" si="15"/>
        <v/>
      </c>
    </row>
    <row r="429" spans="8:8">
      <c r="H429" s="34" t="str">
        <f t="shared" si="15"/>
        <v/>
      </c>
    </row>
    <row r="430" spans="8:8">
      <c r="H430" s="34" t="str">
        <f t="shared" si="15"/>
        <v/>
      </c>
    </row>
    <row r="431" spans="8:8">
      <c r="H431" s="34" t="str">
        <f t="shared" si="15"/>
        <v/>
      </c>
    </row>
    <row r="432" spans="8:8">
      <c r="H432" s="34" t="str">
        <f t="shared" si="15"/>
        <v/>
      </c>
    </row>
    <row r="433" spans="8:8">
      <c r="H433" s="34" t="str">
        <f t="shared" si="15"/>
        <v/>
      </c>
    </row>
    <row r="434" spans="8:8">
      <c r="H434" s="34" t="str">
        <f t="shared" si="15"/>
        <v/>
      </c>
    </row>
    <row r="435" spans="8:8">
      <c r="H435" s="34" t="str">
        <f t="shared" si="15"/>
        <v/>
      </c>
    </row>
    <row r="436" spans="8:8">
      <c r="H436" s="34" t="str">
        <f t="shared" si="15"/>
        <v/>
      </c>
    </row>
    <row r="437" spans="8:8">
      <c r="H437" s="34" t="str">
        <f t="shared" si="15"/>
        <v/>
      </c>
    </row>
    <row r="438" spans="8:8">
      <c r="H438" s="34" t="str">
        <f t="shared" si="15"/>
        <v/>
      </c>
    </row>
    <row r="439" spans="8:8">
      <c r="H439" s="34" t="str">
        <f t="shared" si="15"/>
        <v/>
      </c>
    </row>
    <row r="440" spans="8:8">
      <c r="H440" s="34" t="str">
        <f t="shared" si="15"/>
        <v/>
      </c>
    </row>
    <row r="441" spans="8:8">
      <c r="H441" s="34" t="str">
        <f t="shared" si="15"/>
        <v/>
      </c>
    </row>
    <row r="442" spans="8:8">
      <c r="H442" s="34" t="str">
        <f t="shared" si="15"/>
        <v/>
      </c>
    </row>
    <row r="443" spans="8:8">
      <c r="H443" s="34" t="str">
        <f t="shared" si="15"/>
        <v/>
      </c>
    </row>
    <row r="444" spans="8:8">
      <c r="H444" s="34" t="str">
        <f t="shared" si="15"/>
        <v/>
      </c>
    </row>
    <row r="445" spans="8:8">
      <c r="H445" s="34" t="str">
        <f t="shared" si="15"/>
        <v/>
      </c>
    </row>
    <row r="446" spans="8:8">
      <c r="H446" s="34" t="str">
        <f t="shared" si="15"/>
        <v/>
      </c>
    </row>
    <row r="447" spans="8:8">
      <c r="H447" s="34" t="str">
        <f t="shared" si="15"/>
        <v/>
      </c>
    </row>
    <row r="448" spans="8:8">
      <c r="H448" s="34" t="str">
        <f t="shared" si="15"/>
        <v/>
      </c>
    </row>
    <row r="449" spans="8:8">
      <c r="H449" s="34" t="str">
        <f t="shared" si="15"/>
        <v/>
      </c>
    </row>
    <row r="450" spans="8:8">
      <c r="H450" s="34" t="str">
        <f t="shared" si="15"/>
        <v/>
      </c>
    </row>
    <row r="451" spans="8:8">
      <c r="H451" s="34" t="str">
        <f t="shared" si="15"/>
        <v/>
      </c>
    </row>
    <row r="452" spans="8:8">
      <c r="H452" s="34" t="str">
        <f t="shared" ref="H452:H515" si="16">IF(A452="","",SUM(I452:DZ452))</f>
        <v/>
      </c>
    </row>
    <row r="453" spans="8:8">
      <c r="H453" s="34" t="str">
        <f t="shared" si="16"/>
        <v/>
      </c>
    </row>
    <row r="454" spans="8:8">
      <c r="H454" s="34" t="str">
        <f t="shared" si="16"/>
        <v/>
      </c>
    </row>
    <row r="455" spans="8:8">
      <c r="H455" s="34" t="str">
        <f t="shared" si="16"/>
        <v/>
      </c>
    </row>
    <row r="456" spans="8:8">
      <c r="H456" s="34" t="str">
        <f t="shared" si="16"/>
        <v/>
      </c>
    </row>
    <row r="457" spans="8:8">
      <c r="H457" s="34" t="str">
        <f t="shared" si="16"/>
        <v/>
      </c>
    </row>
    <row r="458" spans="8:8">
      <c r="H458" s="34" t="str">
        <f t="shared" si="16"/>
        <v/>
      </c>
    </row>
    <row r="459" spans="8:8">
      <c r="H459" s="34" t="str">
        <f t="shared" si="16"/>
        <v/>
      </c>
    </row>
    <row r="460" spans="8:8">
      <c r="H460" s="34" t="str">
        <f t="shared" si="16"/>
        <v/>
      </c>
    </row>
    <row r="461" spans="8:8">
      <c r="H461" s="34" t="str">
        <f t="shared" si="16"/>
        <v/>
      </c>
    </row>
    <row r="462" spans="8:8">
      <c r="H462" s="34" t="str">
        <f t="shared" si="16"/>
        <v/>
      </c>
    </row>
    <row r="463" spans="8:8">
      <c r="H463" s="34" t="str">
        <f t="shared" si="16"/>
        <v/>
      </c>
    </row>
    <row r="464" spans="8:8">
      <c r="H464" s="34" t="str">
        <f t="shared" si="16"/>
        <v/>
      </c>
    </row>
    <row r="465" spans="8:8">
      <c r="H465" s="34" t="str">
        <f t="shared" si="16"/>
        <v/>
      </c>
    </row>
    <row r="466" spans="8:8">
      <c r="H466" s="34" t="str">
        <f t="shared" si="16"/>
        <v/>
      </c>
    </row>
    <row r="467" spans="8:8">
      <c r="H467" s="34" t="str">
        <f t="shared" si="16"/>
        <v/>
      </c>
    </row>
    <row r="468" spans="8:8">
      <c r="H468" s="34" t="str">
        <f t="shared" si="16"/>
        <v/>
      </c>
    </row>
    <row r="469" spans="8:8">
      <c r="H469" s="34" t="str">
        <f t="shared" si="16"/>
        <v/>
      </c>
    </row>
    <row r="470" spans="8:8">
      <c r="H470" s="34" t="str">
        <f t="shared" si="16"/>
        <v/>
      </c>
    </row>
    <row r="471" spans="8:8">
      <c r="H471" s="34" t="str">
        <f t="shared" si="16"/>
        <v/>
      </c>
    </row>
    <row r="472" spans="8:8">
      <c r="H472" s="34" t="str">
        <f t="shared" si="16"/>
        <v/>
      </c>
    </row>
    <row r="473" spans="8:8">
      <c r="H473" s="34" t="str">
        <f t="shared" si="16"/>
        <v/>
      </c>
    </row>
    <row r="474" spans="8:8">
      <c r="H474" s="34" t="str">
        <f t="shared" si="16"/>
        <v/>
      </c>
    </row>
    <row r="475" spans="8:8">
      <c r="H475" s="34" t="str">
        <f t="shared" si="16"/>
        <v/>
      </c>
    </row>
    <row r="476" spans="8:8">
      <c r="H476" s="34" t="str">
        <f t="shared" si="16"/>
        <v/>
      </c>
    </row>
    <row r="477" spans="8:8">
      <c r="H477" s="34" t="str">
        <f t="shared" si="16"/>
        <v/>
      </c>
    </row>
    <row r="478" spans="8:8">
      <c r="H478" s="34" t="str">
        <f t="shared" si="16"/>
        <v/>
      </c>
    </row>
    <row r="479" spans="8:8">
      <c r="H479" s="34" t="str">
        <f t="shared" si="16"/>
        <v/>
      </c>
    </row>
    <row r="480" spans="8:8">
      <c r="H480" s="34" t="str">
        <f t="shared" si="16"/>
        <v/>
      </c>
    </row>
    <row r="481" spans="8:8">
      <c r="H481" s="34" t="str">
        <f t="shared" si="16"/>
        <v/>
      </c>
    </row>
    <row r="482" spans="8:8">
      <c r="H482" s="34" t="str">
        <f t="shared" si="16"/>
        <v/>
      </c>
    </row>
    <row r="483" spans="8:8">
      <c r="H483" s="34" t="str">
        <f t="shared" si="16"/>
        <v/>
      </c>
    </row>
    <row r="484" spans="8:8">
      <c r="H484" s="34" t="str">
        <f t="shared" si="16"/>
        <v/>
      </c>
    </row>
    <row r="485" spans="8:8">
      <c r="H485" s="34" t="str">
        <f t="shared" si="16"/>
        <v/>
      </c>
    </row>
    <row r="486" spans="8:8">
      <c r="H486" s="34" t="str">
        <f t="shared" si="16"/>
        <v/>
      </c>
    </row>
    <row r="487" spans="8:8">
      <c r="H487" s="34" t="str">
        <f t="shared" si="16"/>
        <v/>
      </c>
    </row>
    <row r="488" spans="8:8">
      <c r="H488" s="34" t="str">
        <f t="shared" si="16"/>
        <v/>
      </c>
    </row>
    <row r="489" spans="8:8">
      <c r="H489" s="34" t="str">
        <f t="shared" si="16"/>
        <v/>
      </c>
    </row>
    <row r="490" spans="8:8">
      <c r="H490" s="34" t="str">
        <f t="shared" si="16"/>
        <v/>
      </c>
    </row>
    <row r="491" spans="8:8">
      <c r="H491" s="34" t="str">
        <f t="shared" si="16"/>
        <v/>
      </c>
    </row>
    <row r="492" spans="8:8">
      <c r="H492" s="34" t="str">
        <f t="shared" si="16"/>
        <v/>
      </c>
    </row>
    <row r="493" spans="8:8">
      <c r="H493" s="34" t="str">
        <f t="shared" si="16"/>
        <v/>
      </c>
    </row>
    <row r="494" spans="8:8">
      <c r="H494" s="34" t="str">
        <f t="shared" si="16"/>
        <v/>
      </c>
    </row>
    <row r="495" spans="8:8">
      <c r="H495" s="34" t="str">
        <f t="shared" si="16"/>
        <v/>
      </c>
    </row>
    <row r="496" spans="8:8">
      <c r="H496" s="34" t="str">
        <f t="shared" si="16"/>
        <v/>
      </c>
    </row>
    <row r="497" spans="8:8">
      <c r="H497" s="34" t="str">
        <f t="shared" si="16"/>
        <v/>
      </c>
    </row>
    <row r="498" spans="8:8">
      <c r="H498" s="34" t="str">
        <f t="shared" si="16"/>
        <v/>
      </c>
    </row>
    <row r="499" spans="8:8">
      <c r="H499" s="34" t="str">
        <f t="shared" si="16"/>
        <v/>
      </c>
    </row>
    <row r="500" spans="8:8">
      <c r="H500" s="34" t="str">
        <f t="shared" si="16"/>
        <v/>
      </c>
    </row>
    <row r="501" spans="8:8">
      <c r="H501" s="34" t="str">
        <f t="shared" si="16"/>
        <v/>
      </c>
    </row>
    <row r="502" spans="8:8">
      <c r="H502" s="34" t="str">
        <f t="shared" si="16"/>
        <v/>
      </c>
    </row>
    <row r="503" spans="8:8">
      <c r="H503" s="34" t="str">
        <f t="shared" si="16"/>
        <v/>
      </c>
    </row>
    <row r="504" spans="8:8">
      <c r="H504" s="34" t="str">
        <f t="shared" si="16"/>
        <v/>
      </c>
    </row>
    <row r="505" spans="8:8">
      <c r="H505" s="34" t="str">
        <f t="shared" si="16"/>
        <v/>
      </c>
    </row>
    <row r="506" spans="8:8">
      <c r="H506" s="34" t="str">
        <f t="shared" si="16"/>
        <v/>
      </c>
    </row>
    <row r="507" spans="8:8">
      <c r="H507" s="34" t="str">
        <f t="shared" si="16"/>
        <v/>
      </c>
    </row>
    <row r="508" spans="8:8">
      <c r="H508" s="34" t="str">
        <f t="shared" si="16"/>
        <v/>
      </c>
    </row>
    <row r="509" spans="8:8">
      <c r="H509" s="34" t="str">
        <f t="shared" si="16"/>
        <v/>
      </c>
    </row>
    <row r="510" spans="8:8">
      <c r="H510" s="34" t="str">
        <f t="shared" si="16"/>
        <v/>
      </c>
    </row>
    <row r="511" spans="8:8">
      <c r="H511" s="34" t="str">
        <f t="shared" si="16"/>
        <v/>
      </c>
    </row>
    <row r="512" spans="8:8">
      <c r="H512" s="34" t="str">
        <f t="shared" si="16"/>
        <v/>
      </c>
    </row>
    <row r="513" spans="8:8">
      <c r="H513" s="34" t="str">
        <f t="shared" si="16"/>
        <v/>
      </c>
    </row>
    <row r="514" spans="8:8">
      <c r="H514" s="34" t="str">
        <f t="shared" si="16"/>
        <v/>
      </c>
    </row>
    <row r="515" spans="8:8">
      <c r="H515" s="34" t="str">
        <f t="shared" si="16"/>
        <v/>
      </c>
    </row>
    <row r="516" spans="8:8">
      <c r="H516" s="34" t="str">
        <f t="shared" ref="H516:H579" si="17">IF(A516="","",SUM(I516:DZ516))</f>
        <v/>
      </c>
    </row>
    <row r="517" spans="8:8">
      <c r="H517" s="34" t="str">
        <f t="shared" si="17"/>
        <v/>
      </c>
    </row>
    <row r="518" spans="8:8">
      <c r="H518" s="34" t="str">
        <f t="shared" si="17"/>
        <v/>
      </c>
    </row>
    <row r="519" spans="8:8">
      <c r="H519" s="34" t="str">
        <f t="shared" si="17"/>
        <v/>
      </c>
    </row>
    <row r="520" spans="8:8">
      <c r="H520" s="34" t="str">
        <f t="shared" si="17"/>
        <v/>
      </c>
    </row>
    <row r="521" spans="8:8">
      <c r="H521" s="34" t="str">
        <f t="shared" si="17"/>
        <v/>
      </c>
    </row>
    <row r="522" spans="8:8">
      <c r="H522" s="34" t="str">
        <f t="shared" si="17"/>
        <v/>
      </c>
    </row>
    <row r="523" spans="8:8">
      <c r="H523" s="34" t="str">
        <f t="shared" si="17"/>
        <v/>
      </c>
    </row>
    <row r="524" spans="8:8">
      <c r="H524" s="34" t="str">
        <f t="shared" si="17"/>
        <v/>
      </c>
    </row>
    <row r="525" spans="8:8">
      <c r="H525" s="34" t="str">
        <f t="shared" si="17"/>
        <v/>
      </c>
    </row>
    <row r="526" spans="8:8">
      <c r="H526" s="34" t="str">
        <f t="shared" si="17"/>
        <v/>
      </c>
    </row>
    <row r="527" spans="8:8">
      <c r="H527" s="34" t="str">
        <f t="shared" si="17"/>
        <v/>
      </c>
    </row>
    <row r="528" spans="8:8">
      <c r="H528" s="34" t="str">
        <f t="shared" si="17"/>
        <v/>
      </c>
    </row>
    <row r="529" spans="8:8">
      <c r="H529" s="34" t="str">
        <f t="shared" si="17"/>
        <v/>
      </c>
    </row>
    <row r="530" spans="8:8">
      <c r="H530" s="34" t="str">
        <f t="shared" si="17"/>
        <v/>
      </c>
    </row>
    <row r="531" spans="8:8">
      <c r="H531" s="34" t="str">
        <f t="shared" si="17"/>
        <v/>
      </c>
    </row>
    <row r="532" spans="8:8">
      <c r="H532" s="34" t="str">
        <f t="shared" si="17"/>
        <v/>
      </c>
    </row>
    <row r="533" spans="8:8">
      <c r="H533" s="34" t="str">
        <f t="shared" si="17"/>
        <v/>
      </c>
    </row>
    <row r="534" spans="8:8">
      <c r="H534" s="34" t="str">
        <f t="shared" si="17"/>
        <v/>
      </c>
    </row>
    <row r="535" spans="8:8">
      <c r="H535" s="34" t="str">
        <f t="shared" si="17"/>
        <v/>
      </c>
    </row>
    <row r="536" spans="8:8">
      <c r="H536" s="34" t="str">
        <f t="shared" si="17"/>
        <v/>
      </c>
    </row>
    <row r="537" spans="8:8">
      <c r="H537" s="34" t="str">
        <f t="shared" si="17"/>
        <v/>
      </c>
    </row>
    <row r="538" spans="8:8">
      <c r="H538" s="34" t="str">
        <f t="shared" si="17"/>
        <v/>
      </c>
    </row>
    <row r="539" spans="8:8">
      <c r="H539" s="34" t="str">
        <f t="shared" si="17"/>
        <v/>
      </c>
    </row>
    <row r="540" spans="8:8">
      <c r="H540" s="34" t="str">
        <f t="shared" si="17"/>
        <v/>
      </c>
    </row>
    <row r="541" spans="8:8">
      <c r="H541" s="34" t="str">
        <f t="shared" si="17"/>
        <v/>
      </c>
    </row>
    <row r="542" spans="8:8">
      <c r="H542" s="34" t="str">
        <f t="shared" si="17"/>
        <v/>
      </c>
    </row>
    <row r="543" spans="8:8">
      <c r="H543" s="34" t="str">
        <f t="shared" si="17"/>
        <v/>
      </c>
    </row>
    <row r="544" spans="8:8">
      <c r="H544" s="34" t="str">
        <f t="shared" si="17"/>
        <v/>
      </c>
    </row>
    <row r="545" spans="8:8">
      <c r="H545" s="34" t="str">
        <f t="shared" si="17"/>
        <v/>
      </c>
    </row>
    <row r="546" spans="8:8">
      <c r="H546" s="34" t="str">
        <f t="shared" si="17"/>
        <v/>
      </c>
    </row>
    <row r="547" spans="8:8">
      <c r="H547" s="34" t="str">
        <f t="shared" si="17"/>
        <v/>
      </c>
    </row>
    <row r="548" spans="8:8">
      <c r="H548" s="34" t="str">
        <f t="shared" si="17"/>
        <v/>
      </c>
    </row>
    <row r="549" spans="8:8">
      <c r="H549" s="34" t="str">
        <f t="shared" si="17"/>
        <v/>
      </c>
    </row>
    <row r="550" spans="8:8">
      <c r="H550" s="34" t="str">
        <f t="shared" si="17"/>
        <v/>
      </c>
    </row>
    <row r="551" spans="8:8">
      <c r="H551" s="34" t="str">
        <f t="shared" si="17"/>
        <v/>
      </c>
    </row>
    <row r="552" spans="8:8">
      <c r="H552" s="34" t="str">
        <f t="shared" si="17"/>
        <v/>
      </c>
    </row>
    <row r="553" spans="8:8">
      <c r="H553" s="34" t="str">
        <f t="shared" si="17"/>
        <v/>
      </c>
    </row>
    <row r="554" spans="8:8">
      <c r="H554" s="34" t="str">
        <f t="shared" si="17"/>
        <v/>
      </c>
    </row>
    <row r="555" spans="8:8">
      <c r="H555" s="34" t="str">
        <f t="shared" si="17"/>
        <v/>
      </c>
    </row>
    <row r="556" spans="8:8">
      <c r="H556" s="34" t="str">
        <f t="shared" si="17"/>
        <v/>
      </c>
    </row>
    <row r="557" spans="8:8">
      <c r="H557" s="34" t="str">
        <f t="shared" si="17"/>
        <v/>
      </c>
    </row>
    <row r="558" spans="8:8">
      <c r="H558" s="34" t="str">
        <f t="shared" si="17"/>
        <v/>
      </c>
    </row>
    <row r="559" spans="8:8">
      <c r="H559" s="34" t="str">
        <f t="shared" si="17"/>
        <v/>
      </c>
    </row>
    <row r="560" spans="8:8">
      <c r="H560" s="34" t="str">
        <f t="shared" si="17"/>
        <v/>
      </c>
    </row>
    <row r="561" spans="8:8">
      <c r="H561" s="34" t="str">
        <f t="shared" si="17"/>
        <v/>
      </c>
    </row>
    <row r="562" spans="8:8">
      <c r="H562" s="34" t="str">
        <f t="shared" si="17"/>
        <v/>
      </c>
    </row>
    <row r="563" spans="8:8">
      <c r="H563" s="34" t="str">
        <f t="shared" si="17"/>
        <v/>
      </c>
    </row>
    <row r="564" spans="8:8">
      <c r="H564" s="34" t="str">
        <f t="shared" si="17"/>
        <v/>
      </c>
    </row>
    <row r="565" spans="8:8">
      <c r="H565" s="34" t="str">
        <f t="shared" si="17"/>
        <v/>
      </c>
    </row>
    <row r="566" spans="8:8">
      <c r="H566" s="34" t="str">
        <f t="shared" si="17"/>
        <v/>
      </c>
    </row>
    <row r="567" spans="8:8">
      <c r="H567" s="34" t="str">
        <f t="shared" si="17"/>
        <v/>
      </c>
    </row>
    <row r="568" spans="8:8">
      <c r="H568" s="34" t="str">
        <f t="shared" si="17"/>
        <v/>
      </c>
    </row>
    <row r="569" spans="8:8">
      <c r="H569" s="34" t="str">
        <f t="shared" si="17"/>
        <v/>
      </c>
    </row>
    <row r="570" spans="8:8">
      <c r="H570" s="34" t="str">
        <f t="shared" si="17"/>
        <v/>
      </c>
    </row>
    <row r="571" spans="8:8">
      <c r="H571" s="34" t="str">
        <f t="shared" si="17"/>
        <v/>
      </c>
    </row>
    <row r="572" spans="8:8">
      <c r="H572" s="34" t="str">
        <f t="shared" si="17"/>
        <v/>
      </c>
    </row>
    <row r="573" spans="8:8">
      <c r="H573" s="34" t="str">
        <f t="shared" si="17"/>
        <v/>
      </c>
    </row>
    <row r="574" spans="8:8">
      <c r="H574" s="34" t="str">
        <f t="shared" si="17"/>
        <v/>
      </c>
    </row>
    <row r="575" spans="8:8">
      <c r="H575" s="34" t="str">
        <f t="shared" si="17"/>
        <v/>
      </c>
    </row>
    <row r="576" spans="8:8">
      <c r="H576" s="34" t="str">
        <f t="shared" si="17"/>
        <v/>
      </c>
    </row>
    <row r="577" spans="8:8">
      <c r="H577" s="34" t="str">
        <f t="shared" si="17"/>
        <v/>
      </c>
    </row>
    <row r="578" spans="8:8">
      <c r="H578" s="34" t="str">
        <f t="shared" si="17"/>
        <v/>
      </c>
    </row>
    <row r="579" spans="8:8">
      <c r="H579" s="34" t="str">
        <f t="shared" si="17"/>
        <v/>
      </c>
    </row>
    <row r="580" spans="8:8">
      <c r="H580" s="34" t="str">
        <f t="shared" ref="H580:H643" si="18">IF(A580="","",SUM(I580:DZ580))</f>
        <v/>
      </c>
    </row>
    <row r="581" spans="8:8">
      <c r="H581" s="34" t="str">
        <f t="shared" si="18"/>
        <v/>
      </c>
    </row>
    <row r="582" spans="8:8">
      <c r="H582" s="34" t="str">
        <f t="shared" si="18"/>
        <v/>
      </c>
    </row>
    <row r="583" spans="8:8">
      <c r="H583" s="34" t="str">
        <f t="shared" si="18"/>
        <v/>
      </c>
    </row>
    <row r="584" spans="8:8">
      <c r="H584" s="34" t="str">
        <f t="shared" si="18"/>
        <v/>
      </c>
    </row>
    <row r="585" spans="8:8">
      <c r="H585" s="34" t="str">
        <f t="shared" si="18"/>
        <v/>
      </c>
    </row>
    <row r="586" spans="8:8">
      <c r="H586" s="34" t="str">
        <f t="shared" si="18"/>
        <v/>
      </c>
    </row>
    <row r="587" spans="8:8">
      <c r="H587" s="34" t="str">
        <f t="shared" si="18"/>
        <v/>
      </c>
    </row>
    <row r="588" spans="8:8">
      <c r="H588" s="34" t="str">
        <f t="shared" si="18"/>
        <v/>
      </c>
    </row>
    <row r="589" spans="8:8">
      <c r="H589" s="34" t="str">
        <f t="shared" si="18"/>
        <v/>
      </c>
    </row>
    <row r="590" spans="8:8">
      <c r="H590" s="34" t="str">
        <f t="shared" si="18"/>
        <v/>
      </c>
    </row>
    <row r="591" spans="8:8">
      <c r="H591" s="34" t="str">
        <f t="shared" si="18"/>
        <v/>
      </c>
    </row>
    <row r="592" spans="8:8">
      <c r="H592" s="34" t="str">
        <f t="shared" si="18"/>
        <v/>
      </c>
    </row>
    <row r="593" spans="8:8">
      <c r="H593" s="34" t="str">
        <f t="shared" si="18"/>
        <v/>
      </c>
    </row>
    <row r="594" spans="8:8">
      <c r="H594" s="34" t="str">
        <f t="shared" si="18"/>
        <v/>
      </c>
    </row>
    <row r="595" spans="8:8">
      <c r="H595" s="34" t="str">
        <f t="shared" si="18"/>
        <v/>
      </c>
    </row>
    <row r="596" spans="8:8">
      <c r="H596" s="34" t="str">
        <f t="shared" si="18"/>
        <v/>
      </c>
    </row>
    <row r="597" spans="8:8">
      <c r="H597" s="34" t="str">
        <f t="shared" si="18"/>
        <v/>
      </c>
    </row>
    <row r="598" spans="8:8">
      <c r="H598" s="34" t="str">
        <f t="shared" si="18"/>
        <v/>
      </c>
    </row>
    <row r="599" spans="8:8">
      <c r="H599" s="34" t="str">
        <f t="shared" si="18"/>
        <v/>
      </c>
    </row>
    <row r="600" spans="8:8">
      <c r="H600" s="34" t="str">
        <f t="shared" si="18"/>
        <v/>
      </c>
    </row>
    <row r="601" spans="8:8">
      <c r="H601" s="34" t="str">
        <f t="shared" si="18"/>
        <v/>
      </c>
    </row>
    <row r="602" spans="8:8">
      <c r="H602" s="34" t="str">
        <f t="shared" si="18"/>
        <v/>
      </c>
    </row>
    <row r="603" spans="8:8">
      <c r="H603" s="34" t="str">
        <f t="shared" si="18"/>
        <v/>
      </c>
    </row>
    <row r="604" spans="8:8">
      <c r="H604" s="34" t="str">
        <f t="shared" si="18"/>
        <v/>
      </c>
    </row>
    <row r="605" spans="8:8">
      <c r="H605" s="34" t="str">
        <f t="shared" si="18"/>
        <v/>
      </c>
    </row>
    <row r="606" spans="8:8">
      <c r="H606" s="34" t="str">
        <f t="shared" si="18"/>
        <v/>
      </c>
    </row>
    <row r="607" spans="8:8">
      <c r="H607" s="34" t="str">
        <f t="shared" si="18"/>
        <v/>
      </c>
    </row>
    <row r="608" spans="8:8">
      <c r="H608" s="34" t="str">
        <f t="shared" si="18"/>
        <v/>
      </c>
    </row>
    <row r="609" spans="8:8">
      <c r="H609" s="34" t="str">
        <f t="shared" si="18"/>
        <v/>
      </c>
    </row>
    <row r="610" spans="8:8">
      <c r="H610" s="34" t="str">
        <f t="shared" si="18"/>
        <v/>
      </c>
    </row>
    <row r="611" spans="8:8">
      <c r="H611" s="34" t="str">
        <f t="shared" si="18"/>
        <v/>
      </c>
    </row>
    <row r="612" spans="8:8">
      <c r="H612" s="34" t="str">
        <f t="shared" si="18"/>
        <v/>
      </c>
    </row>
    <row r="613" spans="8:8">
      <c r="H613" s="34" t="str">
        <f t="shared" si="18"/>
        <v/>
      </c>
    </row>
    <row r="614" spans="8:8">
      <c r="H614" s="34" t="str">
        <f t="shared" si="18"/>
        <v/>
      </c>
    </row>
    <row r="615" spans="8:8">
      <c r="H615" s="34" t="str">
        <f t="shared" si="18"/>
        <v/>
      </c>
    </row>
    <row r="616" spans="8:8">
      <c r="H616" s="34" t="str">
        <f t="shared" si="18"/>
        <v/>
      </c>
    </row>
    <row r="617" spans="8:8">
      <c r="H617" s="34" t="str">
        <f t="shared" si="18"/>
        <v/>
      </c>
    </row>
    <row r="618" spans="8:8">
      <c r="H618" s="34" t="str">
        <f t="shared" si="18"/>
        <v/>
      </c>
    </row>
    <row r="619" spans="8:8">
      <c r="H619" s="34" t="str">
        <f t="shared" si="18"/>
        <v/>
      </c>
    </row>
    <row r="620" spans="8:8">
      <c r="H620" s="34" t="str">
        <f t="shared" si="18"/>
        <v/>
      </c>
    </row>
    <row r="621" spans="8:8">
      <c r="H621" s="34" t="str">
        <f t="shared" si="18"/>
        <v/>
      </c>
    </row>
    <row r="622" spans="8:8">
      <c r="H622" s="34" t="str">
        <f t="shared" si="18"/>
        <v/>
      </c>
    </row>
    <row r="623" spans="8:8">
      <c r="H623" s="34" t="str">
        <f t="shared" si="18"/>
        <v/>
      </c>
    </row>
    <row r="624" spans="8:8">
      <c r="H624" s="34" t="str">
        <f t="shared" si="18"/>
        <v/>
      </c>
    </row>
    <row r="625" spans="8:8">
      <c r="H625" s="34" t="str">
        <f t="shared" si="18"/>
        <v/>
      </c>
    </row>
    <row r="626" spans="8:8">
      <c r="H626" s="34" t="str">
        <f t="shared" si="18"/>
        <v/>
      </c>
    </row>
    <row r="627" spans="8:8">
      <c r="H627" s="34" t="str">
        <f t="shared" si="18"/>
        <v/>
      </c>
    </row>
    <row r="628" spans="8:8">
      <c r="H628" s="34" t="str">
        <f t="shared" si="18"/>
        <v/>
      </c>
    </row>
    <row r="629" spans="8:8">
      <c r="H629" s="34" t="str">
        <f t="shared" si="18"/>
        <v/>
      </c>
    </row>
    <row r="630" spans="8:8">
      <c r="H630" s="34" t="str">
        <f t="shared" si="18"/>
        <v/>
      </c>
    </row>
    <row r="631" spans="8:8">
      <c r="H631" s="34" t="str">
        <f t="shared" si="18"/>
        <v/>
      </c>
    </row>
    <row r="632" spans="8:8">
      <c r="H632" s="34" t="str">
        <f t="shared" si="18"/>
        <v/>
      </c>
    </row>
    <row r="633" spans="8:8">
      <c r="H633" s="34" t="str">
        <f t="shared" si="18"/>
        <v/>
      </c>
    </row>
    <row r="634" spans="8:8">
      <c r="H634" s="34" t="str">
        <f t="shared" si="18"/>
        <v/>
      </c>
    </row>
    <row r="635" spans="8:8">
      <c r="H635" s="34" t="str">
        <f t="shared" si="18"/>
        <v/>
      </c>
    </row>
    <row r="636" spans="8:8">
      <c r="H636" s="34" t="str">
        <f t="shared" si="18"/>
        <v/>
      </c>
    </row>
    <row r="637" spans="8:8">
      <c r="H637" s="34" t="str">
        <f t="shared" si="18"/>
        <v/>
      </c>
    </row>
    <row r="638" spans="8:8">
      <c r="H638" s="34" t="str">
        <f t="shared" si="18"/>
        <v/>
      </c>
    </row>
    <row r="639" spans="8:8">
      <c r="H639" s="34" t="str">
        <f t="shared" si="18"/>
        <v/>
      </c>
    </row>
    <row r="640" spans="8:8">
      <c r="H640" s="34" t="str">
        <f t="shared" si="18"/>
        <v/>
      </c>
    </row>
    <row r="641" spans="8:8">
      <c r="H641" s="34" t="str">
        <f t="shared" si="18"/>
        <v/>
      </c>
    </row>
    <row r="642" spans="8:8">
      <c r="H642" s="34" t="str">
        <f t="shared" si="18"/>
        <v/>
      </c>
    </row>
    <row r="643" spans="8:8">
      <c r="H643" s="34" t="str">
        <f t="shared" si="18"/>
        <v/>
      </c>
    </row>
    <row r="644" spans="8:8">
      <c r="H644" s="34" t="str">
        <f t="shared" ref="H644:H707" si="19">IF(A644="","",SUM(I644:DZ644))</f>
        <v/>
      </c>
    </row>
    <row r="645" spans="8:8">
      <c r="H645" s="34" t="str">
        <f t="shared" si="19"/>
        <v/>
      </c>
    </row>
    <row r="646" spans="8:8">
      <c r="H646" s="34" t="str">
        <f t="shared" si="19"/>
        <v/>
      </c>
    </row>
    <row r="647" spans="8:8">
      <c r="H647" s="34" t="str">
        <f t="shared" si="19"/>
        <v/>
      </c>
    </row>
    <row r="648" spans="8:8">
      <c r="H648" s="34" t="str">
        <f t="shared" si="19"/>
        <v/>
      </c>
    </row>
    <row r="649" spans="8:8">
      <c r="H649" s="34" t="str">
        <f t="shared" si="19"/>
        <v/>
      </c>
    </row>
    <row r="650" spans="8:8">
      <c r="H650" s="34" t="str">
        <f t="shared" si="19"/>
        <v/>
      </c>
    </row>
    <row r="651" spans="8:8">
      <c r="H651" s="34" t="str">
        <f t="shared" si="19"/>
        <v/>
      </c>
    </row>
    <row r="652" spans="8:8">
      <c r="H652" s="34" t="str">
        <f t="shared" si="19"/>
        <v/>
      </c>
    </row>
    <row r="653" spans="8:8">
      <c r="H653" s="34" t="str">
        <f t="shared" si="19"/>
        <v/>
      </c>
    </row>
    <row r="654" spans="8:8">
      <c r="H654" s="34" t="str">
        <f t="shared" si="19"/>
        <v/>
      </c>
    </row>
    <row r="655" spans="8:8">
      <c r="H655" s="34" t="str">
        <f t="shared" si="19"/>
        <v/>
      </c>
    </row>
    <row r="656" spans="8:8">
      <c r="H656" s="34" t="str">
        <f t="shared" si="19"/>
        <v/>
      </c>
    </row>
    <row r="657" spans="8:8">
      <c r="H657" s="34" t="str">
        <f t="shared" si="19"/>
        <v/>
      </c>
    </row>
    <row r="658" spans="8:8">
      <c r="H658" s="34" t="str">
        <f t="shared" si="19"/>
        <v/>
      </c>
    </row>
    <row r="659" spans="8:8">
      <c r="H659" s="34" t="str">
        <f t="shared" si="19"/>
        <v/>
      </c>
    </row>
    <row r="660" spans="8:8">
      <c r="H660" s="34" t="str">
        <f t="shared" si="19"/>
        <v/>
      </c>
    </row>
    <row r="661" spans="8:8">
      <c r="H661" s="34" t="str">
        <f t="shared" si="19"/>
        <v/>
      </c>
    </row>
    <row r="662" spans="8:8">
      <c r="H662" s="34" t="str">
        <f t="shared" si="19"/>
        <v/>
      </c>
    </row>
    <row r="663" spans="8:8">
      <c r="H663" s="34" t="str">
        <f t="shared" si="19"/>
        <v/>
      </c>
    </row>
    <row r="664" spans="8:8">
      <c r="H664" s="34" t="str">
        <f t="shared" si="19"/>
        <v/>
      </c>
    </row>
    <row r="665" spans="8:8">
      <c r="H665" s="34" t="str">
        <f t="shared" si="19"/>
        <v/>
      </c>
    </row>
    <row r="666" spans="8:8">
      <c r="H666" s="34" t="str">
        <f t="shared" si="19"/>
        <v/>
      </c>
    </row>
    <row r="667" spans="8:8">
      <c r="H667" s="34" t="str">
        <f t="shared" si="19"/>
        <v/>
      </c>
    </row>
    <row r="668" spans="8:8">
      <c r="H668" s="34" t="str">
        <f t="shared" si="19"/>
        <v/>
      </c>
    </row>
    <row r="669" spans="8:8">
      <c r="H669" s="34" t="str">
        <f t="shared" si="19"/>
        <v/>
      </c>
    </row>
    <row r="670" spans="8:8">
      <c r="H670" s="34" t="str">
        <f t="shared" si="19"/>
        <v/>
      </c>
    </row>
    <row r="671" spans="8:8">
      <c r="H671" s="34" t="str">
        <f t="shared" si="19"/>
        <v/>
      </c>
    </row>
    <row r="672" spans="8:8">
      <c r="H672" s="34" t="str">
        <f t="shared" si="19"/>
        <v/>
      </c>
    </row>
    <row r="673" spans="8:8">
      <c r="H673" s="34" t="str">
        <f t="shared" si="19"/>
        <v/>
      </c>
    </row>
    <row r="674" spans="8:8">
      <c r="H674" s="34" t="str">
        <f t="shared" si="19"/>
        <v/>
      </c>
    </row>
    <row r="675" spans="8:8">
      <c r="H675" s="34" t="str">
        <f t="shared" si="19"/>
        <v/>
      </c>
    </row>
    <row r="676" spans="8:8">
      <c r="H676" s="34" t="str">
        <f t="shared" si="19"/>
        <v/>
      </c>
    </row>
    <row r="677" spans="8:8">
      <c r="H677" s="34" t="str">
        <f t="shared" si="19"/>
        <v/>
      </c>
    </row>
    <row r="678" spans="8:8">
      <c r="H678" s="34" t="str">
        <f t="shared" si="19"/>
        <v/>
      </c>
    </row>
    <row r="679" spans="8:8">
      <c r="H679" s="34" t="str">
        <f t="shared" si="19"/>
        <v/>
      </c>
    </row>
    <row r="680" spans="8:8">
      <c r="H680" s="34" t="str">
        <f t="shared" si="19"/>
        <v/>
      </c>
    </row>
    <row r="681" spans="8:8">
      <c r="H681" s="34" t="str">
        <f t="shared" si="19"/>
        <v/>
      </c>
    </row>
    <row r="682" spans="8:8">
      <c r="H682" s="34" t="str">
        <f t="shared" si="19"/>
        <v/>
      </c>
    </row>
    <row r="683" spans="8:8">
      <c r="H683" s="34" t="str">
        <f t="shared" si="19"/>
        <v/>
      </c>
    </row>
    <row r="684" spans="8:8">
      <c r="H684" s="34" t="str">
        <f t="shared" si="19"/>
        <v/>
      </c>
    </row>
    <row r="685" spans="8:8">
      <c r="H685" s="34" t="str">
        <f t="shared" si="19"/>
        <v/>
      </c>
    </row>
    <row r="686" spans="8:8">
      <c r="H686" s="34" t="str">
        <f t="shared" si="19"/>
        <v/>
      </c>
    </row>
    <row r="687" spans="8:8">
      <c r="H687" s="34" t="str">
        <f t="shared" si="19"/>
        <v/>
      </c>
    </row>
    <row r="688" spans="8:8">
      <c r="H688" s="34" t="str">
        <f t="shared" si="19"/>
        <v/>
      </c>
    </row>
    <row r="689" spans="8:8">
      <c r="H689" s="34" t="str">
        <f t="shared" si="19"/>
        <v/>
      </c>
    </row>
    <row r="690" spans="8:8">
      <c r="H690" s="34" t="str">
        <f t="shared" si="19"/>
        <v/>
      </c>
    </row>
    <row r="691" spans="8:8">
      <c r="H691" s="34" t="str">
        <f t="shared" si="19"/>
        <v/>
      </c>
    </row>
    <row r="692" spans="8:8">
      <c r="H692" s="34" t="str">
        <f t="shared" si="19"/>
        <v/>
      </c>
    </row>
    <row r="693" spans="8:8">
      <c r="H693" s="34" t="str">
        <f t="shared" si="19"/>
        <v/>
      </c>
    </row>
    <row r="694" spans="8:8">
      <c r="H694" s="34" t="str">
        <f t="shared" si="19"/>
        <v/>
      </c>
    </row>
    <row r="695" spans="8:8">
      <c r="H695" s="34" t="str">
        <f t="shared" si="19"/>
        <v/>
      </c>
    </row>
    <row r="696" spans="8:8">
      <c r="H696" s="34" t="str">
        <f t="shared" si="19"/>
        <v/>
      </c>
    </row>
    <row r="697" spans="8:8">
      <c r="H697" s="34" t="str">
        <f t="shared" si="19"/>
        <v/>
      </c>
    </row>
    <row r="698" spans="8:8">
      <c r="H698" s="34" t="str">
        <f t="shared" si="19"/>
        <v/>
      </c>
    </row>
    <row r="699" spans="8:8">
      <c r="H699" s="34" t="str">
        <f t="shared" si="19"/>
        <v/>
      </c>
    </row>
    <row r="700" spans="8:8">
      <c r="H700" s="34" t="str">
        <f t="shared" si="19"/>
        <v/>
      </c>
    </row>
    <row r="701" spans="8:8">
      <c r="H701" s="34" t="str">
        <f t="shared" si="19"/>
        <v/>
      </c>
    </row>
    <row r="702" spans="8:8">
      <c r="H702" s="34" t="str">
        <f t="shared" si="19"/>
        <v/>
      </c>
    </row>
    <row r="703" spans="8:8">
      <c r="H703" s="34" t="str">
        <f t="shared" si="19"/>
        <v/>
      </c>
    </row>
    <row r="704" spans="8:8">
      <c r="H704" s="34" t="str">
        <f t="shared" si="19"/>
        <v/>
      </c>
    </row>
    <row r="705" spans="8:8">
      <c r="H705" s="34" t="str">
        <f t="shared" si="19"/>
        <v/>
      </c>
    </row>
    <row r="706" spans="8:8">
      <c r="H706" s="34" t="str">
        <f t="shared" si="19"/>
        <v/>
      </c>
    </row>
    <row r="707" spans="8:8">
      <c r="H707" s="34" t="str">
        <f t="shared" si="19"/>
        <v/>
      </c>
    </row>
    <row r="708" spans="8:8">
      <c r="H708" s="34" t="str">
        <f t="shared" ref="H708:H771" si="20">IF(A708="","",SUM(I708:DZ708))</f>
        <v/>
      </c>
    </row>
    <row r="709" spans="8:8">
      <c r="H709" s="34" t="str">
        <f t="shared" si="20"/>
        <v/>
      </c>
    </row>
    <row r="710" spans="8:8">
      <c r="H710" s="34" t="str">
        <f t="shared" si="20"/>
        <v/>
      </c>
    </row>
    <row r="711" spans="8:8">
      <c r="H711" s="34" t="str">
        <f t="shared" si="20"/>
        <v/>
      </c>
    </row>
    <row r="712" spans="8:8">
      <c r="H712" s="34" t="str">
        <f t="shared" si="20"/>
        <v/>
      </c>
    </row>
    <row r="713" spans="8:8">
      <c r="H713" s="34" t="str">
        <f t="shared" si="20"/>
        <v/>
      </c>
    </row>
    <row r="714" spans="8:8">
      <c r="H714" s="34" t="str">
        <f t="shared" si="20"/>
        <v/>
      </c>
    </row>
    <row r="715" spans="8:8">
      <c r="H715" s="34" t="str">
        <f t="shared" si="20"/>
        <v/>
      </c>
    </row>
    <row r="716" spans="8:8">
      <c r="H716" s="34" t="str">
        <f t="shared" si="20"/>
        <v/>
      </c>
    </row>
    <row r="717" spans="8:8">
      <c r="H717" s="34" t="str">
        <f t="shared" si="20"/>
        <v/>
      </c>
    </row>
    <row r="718" spans="8:8">
      <c r="H718" s="34" t="str">
        <f t="shared" si="20"/>
        <v/>
      </c>
    </row>
    <row r="719" spans="8:8">
      <c r="H719" s="34" t="str">
        <f t="shared" si="20"/>
        <v/>
      </c>
    </row>
    <row r="720" spans="8:8">
      <c r="H720" s="34" t="str">
        <f t="shared" si="20"/>
        <v/>
      </c>
    </row>
    <row r="721" spans="8:8">
      <c r="H721" s="34" t="str">
        <f t="shared" si="20"/>
        <v/>
      </c>
    </row>
    <row r="722" spans="8:8">
      <c r="H722" s="34" t="str">
        <f t="shared" si="20"/>
        <v/>
      </c>
    </row>
    <row r="723" spans="8:8">
      <c r="H723" s="34" t="str">
        <f t="shared" si="20"/>
        <v/>
      </c>
    </row>
    <row r="724" spans="8:8">
      <c r="H724" s="34" t="str">
        <f t="shared" si="20"/>
        <v/>
      </c>
    </row>
    <row r="725" spans="8:8">
      <c r="H725" s="34" t="str">
        <f t="shared" si="20"/>
        <v/>
      </c>
    </row>
    <row r="726" spans="8:8">
      <c r="H726" s="34" t="str">
        <f t="shared" si="20"/>
        <v/>
      </c>
    </row>
    <row r="727" spans="8:8">
      <c r="H727" s="34" t="str">
        <f t="shared" si="20"/>
        <v/>
      </c>
    </row>
    <row r="728" spans="8:8">
      <c r="H728" s="34" t="str">
        <f t="shared" si="20"/>
        <v/>
      </c>
    </row>
    <row r="729" spans="8:8">
      <c r="H729" s="34" t="str">
        <f t="shared" si="20"/>
        <v/>
      </c>
    </row>
    <row r="730" spans="8:8">
      <c r="H730" s="34" t="str">
        <f t="shared" si="20"/>
        <v/>
      </c>
    </row>
    <row r="731" spans="8:8">
      <c r="H731" s="34" t="str">
        <f t="shared" si="20"/>
        <v/>
      </c>
    </row>
    <row r="732" spans="8:8">
      <c r="H732" s="34" t="str">
        <f t="shared" si="20"/>
        <v/>
      </c>
    </row>
    <row r="733" spans="8:8">
      <c r="H733" s="34" t="str">
        <f t="shared" si="20"/>
        <v/>
      </c>
    </row>
    <row r="734" spans="8:8">
      <c r="H734" s="34" t="str">
        <f t="shared" si="20"/>
        <v/>
      </c>
    </row>
    <row r="735" spans="8:8">
      <c r="H735" s="34" t="str">
        <f t="shared" si="20"/>
        <v/>
      </c>
    </row>
    <row r="736" spans="8:8">
      <c r="H736" s="34" t="str">
        <f t="shared" si="20"/>
        <v/>
      </c>
    </row>
    <row r="737" spans="8:8">
      <c r="H737" s="34" t="str">
        <f t="shared" si="20"/>
        <v/>
      </c>
    </row>
    <row r="738" spans="8:8">
      <c r="H738" s="34" t="str">
        <f t="shared" si="20"/>
        <v/>
      </c>
    </row>
    <row r="739" spans="8:8">
      <c r="H739" s="34" t="str">
        <f t="shared" si="20"/>
        <v/>
      </c>
    </row>
    <row r="740" spans="8:8">
      <c r="H740" s="34" t="str">
        <f t="shared" si="20"/>
        <v/>
      </c>
    </row>
    <row r="741" spans="8:8">
      <c r="H741" s="34" t="str">
        <f t="shared" si="20"/>
        <v/>
      </c>
    </row>
    <row r="742" spans="8:8">
      <c r="H742" s="34" t="str">
        <f t="shared" si="20"/>
        <v/>
      </c>
    </row>
    <row r="743" spans="8:8">
      <c r="H743" s="34" t="str">
        <f t="shared" si="20"/>
        <v/>
      </c>
    </row>
    <row r="744" spans="8:8">
      <c r="H744" s="34" t="str">
        <f t="shared" si="20"/>
        <v/>
      </c>
    </row>
    <row r="745" spans="8:8">
      <c r="H745" s="34" t="str">
        <f t="shared" si="20"/>
        <v/>
      </c>
    </row>
    <row r="746" spans="8:8">
      <c r="H746" s="34" t="str">
        <f t="shared" si="20"/>
        <v/>
      </c>
    </row>
    <row r="747" spans="8:8">
      <c r="H747" s="34" t="str">
        <f t="shared" si="20"/>
        <v/>
      </c>
    </row>
    <row r="748" spans="8:8">
      <c r="H748" s="34" t="str">
        <f t="shared" si="20"/>
        <v/>
      </c>
    </row>
    <row r="749" spans="8:8">
      <c r="H749" s="34" t="str">
        <f t="shared" si="20"/>
        <v/>
      </c>
    </row>
    <row r="750" spans="8:8">
      <c r="H750" s="34" t="str">
        <f t="shared" si="20"/>
        <v/>
      </c>
    </row>
    <row r="751" spans="8:8">
      <c r="H751" s="34" t="str">
        <f t="shared" si="20"/>
        <v/>
      </c>
    </row>
    <row r="752" spans="8:8">
      <c r="H752" s="34" t="str">
        <f t="shared" si="20"/>
        <v/>
      </c>
    </row>
    <row r="753" spans="8:8">
      <c r="H753" s="34" t="str">
        <f t="shared" si="20"/>
        <v/>
      </c>
    </row>
    <row r="754" spans="8:8">
      <c r="H754" s="34" t="str">
        <f t="shared" si="20"/>
        <v/>
      </c>
    </row>
    <row r="755" spans="8:8">
      <c r="H755" s="34" t="str">
        <f t="shared" si="20"/>
        <v/>
      </c>
    </row>
    <row r="756" spans="8:8">
      <c r="H756" s="34" t="str">
        <f t="shared" si="20"/>
        <v/>
      </c>
    </row>
    <row r="757" spans="8:8">
      <c r="H757" s="34" t="str">
        <f t="shared" si="20"/>
        <v/>
      </c>
    </row>
    <row r="758" spans="8:8">
      <c r="H758" s="34" t="str">
        <f t="shared" si="20"/>
        <v/>
      </c>
    </row>
    <row r="759" spans="8:8">
      <c r="H759" s="34" t="str">
        <f t="shared" si="20"/>
        <v/>
      </c>
    </row>
    <row r="760" spans="8:8">
      <c r="H760" s="34" t="str">
        <f t="shared" si="20"/>
        <v/>
      </c>
    </row>
    <row r="761" spans="8:8">
      <c r="H761" s="34" t="str">
        <f t="shared" si="20"/>
        <v/>
      </c>
    </row>
    <row r="762" spans="8:8">
      <c r="H762" s="34" t="str">
        <f t="shared" si="20"/>
        <v/>
      </c>
    </row>
    <row r="763" spans="8:8">
      <c r="H763" s="34" t="str">
        <f t="shared" si="20"/>
        <v/>
      </c>
    </row>
    <row r="764" spans="8:8">
      <c r="H764" s="34" t="str">
        <f t="shared" si="20"/>
        <v/>
      </c>
    </row>
    <row r="765" spans="8:8">
      <c r="H765" s="34" t="str">
        <f t="shared" si="20"/>
        <v/>
      </c>
    </row>
    <row r="766" spans="8:8">
      <c r="H766" s="34" t="str">
        <f t="shared" si="20"/>
        <v/>
      </c>
    </row>
    <row r="767" spans="8:8">
      <c r="H767" s="34" t="str">
        <f t="shared" si="20"/>
        <v/>
      </c>
    </row>
    <row r="768" spans="8:8">
      <c r="H768" s="34" t="str">
        <f t="shared" si="20"/>
        <v/>
      </c>
    </row>
    <row r="769" spans="8:8">
      <c r="H769" s="34" t="str">
        <f t="shared" si="20"/>
        <v/>
      </c>
    </row>
    <row r="770" spans="8:8">
      <c r="H770" s="34" t="str">
        <f t="shared" si="20"/>
        <v/>
      </c>
    </row>
    <row r="771" spans="8:8">
      <c r="H771" s="34" t="str">
        <f t="shared" si="20"/>
        <v/>
      </c>
    </row>
    <row r="772" spans="8:8">
      <c r="H772" s="34" t="str">
        <f t="shared" ref="H772:H835" si="21">IF(A772="","",SUM(I772:DZ772))</f>
        <v/>
      </c>
    </row>
    <row r="773" spans="8:8">
      <c r="H773" s="34" t="str">
        <f t="shared" si="21"/>
        <v/>
      </c>
    </row>
    <row r="774" spans="8:8">
      <c r="H774" s="34" t="str">
        <f t="shared" si="21"/>
        <v/>
      </c>
    </row>
    <row r="775" spans="8:8">
      <c r="H775" s="34" t="str">
        <f t="shared" si="21"/>
        <v/>
      </c>
    </row>
    <row r="776" spans="8:8">
      <c r="H776" s="34" t="str">
        <f t="shared" si="21"/>
        <v/>
      </c>
    </row>
    <row r="777" spans="8:8">
      <c r="H777" s="34" t="str">
        <f t="shared" si="21"/>
        <v/>
      </c>
    </row>
    <row r="778" spans="8:8">
      <c r="H778" s="34" t="str">
        <f t="shared" si="21"/>
        <v/>
      </c>
    </row>
    <row r="779" spans="8:8">
      <c r="H779" s="34" t="str">
        <f t="shared" si="21"/>
        <v/>
      </c>
    </row>
    <row r="780" spans="8:8">
      <c r="H780" s="34" t="str">
        <f t="shared" si="21"/>
        <v/>
      </c>
    </row>
    <row r="781" spans="8:8">
      <c r="H781" s="34" t="str">
        <f t="shared" si="21"/>
        <v/>
      </c>
    </row>
    <row r="782" spans="8:8">
      <c r="H782" s="34" t="str">
        <f t="shared" si="21"/>
        <v/>
      </c>
    </row>
    <row r="783" spans="8:8">
      <c r="H783" s="34" t="str">
        <f t="shared" si="21"/>
        <v/>
      </c>
    </row>
    <row r="784" spans="8:8">
      <c r="H784" s="34" t="str">
        <f t="shared" si="21"/>
        <v/>
      </c>
    </row>
    <row r="785" spans="8:8">
      <c r="H785" s="34" t="str">
        <f t="shared" si="21"/>
        <v/>
      </c>
    </row>
    <row r="786" spans="8:8">
      <c r="H786" s="34" t="str">
        <f t="shared" si="21"/>
        <v/>
      </c>
    </row>
    <row r="787" spans="8:8">
      <c r="H787" s="34" t="str">
        <f t="shared" si="21"/>
        <v/>
      </c>
    </row>
    <row r="788" spans="8:8">
      <c r="H788" s="34" t="str">
        <f t="shared" si="21"/>
        <v/>
      </c>
    </row>
    <row r="789" spans="8:8">
      <c r="H789" s="34" t="str">
        <f t="shared" si="21"/>
        <v/>
      </c>
    </row>
    <row r="790" spans="8:8">
      <c r="H790" s="34" t="str">
        <f t="shared" si="21"/>
        <v/>
      </c>
    </row>
    <row r="791" spans="8:8">
      <c r="H791" s="34" t="str">
        <f t="shared" si="21"/>
        <v/>
      </c>
    </row>
    <row r="792" spans="8:8">
      <c r="H792" s="34" t="str">
        <f t="shared" si="21"/>
        <v/>
      </c>
    </row>
    <row r="793" spans="8:8">
      <c r="H793" s="34" t="str">
        <f t="shared" si="21"/>
        <v/>
      </c>
    </row>
    <row r="794" spans="8:8">
      <c r="H794" s="34" t="str">
        <f t="shared" si="21"/>
        <v/>
      </c>
    </row>
    <row r="795" spans="8:8">
      <c r="H795" s="34" t="str">
        <f t="shared" si="21"/>
        <v/>
      </c>
    </row>
    <row r="796" spans="8:8">
      <c r="H796" s="34" t="str">
        <f t="shared" si="21"/>
        <v/>
      </c>
    </row>
    <row r="797" spans="8:8">
      <c r="H797" s="34" t="str">
        <f t="shared" si="21"/>
        <v/>
      </c>
    </row>
    <row r="798" spans="8:8">
      <c r="H798" s="34" t="str">
        <f t="shared" si="21"/>
        <v/>
      </c>
    </row>
    <row r="799" spans="8:8">
      <c r="H799" s="34" t="str">
        <f t="shared" si="21"/>
        <v/>
      </c>
    </row>
    <row r="800" spans="8:8">
      <c r="H800" s="34" t="str">
        <f t="shared" si="21"/>
        <v/>
      </c>
    </row>
    <row r="801" spans="8:8">
      <c r="H801" s="34" t="str">
        <f t="shared" si="21"/>
        <v/>
      </c>
    </row>
    <row r="802" spans="8:8">
      <c r="H802" s="34" t="str">
        <f t="shared" si="21"/>
        <v/>
      </c>
    </row>
    <row r="803" spans="8:8">
      <c r="H803" s="34" t="str">
        <f t="shared" si="21"/>
        <v/>
      </c>
    </row>
    <row r="804" spans="8:8">
      <c r="H804" s="34" t="str">
        <f t="shared" si="21"/>
        <v/>
      </c>
    </row>
    <row r="805" spans="8:8">
      <c r="H805" s="34" t="str">
        <f t="shared" si="21"/>
        <v/>
      </c>
    </row>
    <row r="806" spans="8:8">
      <c r="H806" s="34" t="str">
        <f t="shared" si="21"/>
        <v/>
      </c>
    </row>
    <row r="807" spans="8:8">
      <c r="H807" s="34" t="str">
        <f t="shared" si="21"/>
        <v/>
      </c>
    </row>
    <row r="808" spans="8:8">
      <c r="H808" s="34" t="str">
        <f t="shared" si="21"/>
        <v/>
      </c>
    </row>
    <row r="809" spans="8:8">
      <c r="H809" s="34" t="str">
        <f t="shared" si="21"/>
        <v/>
      </c>
    </row>
    <row r="810" spans="8:8">
      <c r="H810" s="34" t="str">
        <f t="shared" si="21"/>
        <v/>
      </c>
    </row>
    <row r="811" spans="8:8">
      <c r="H811" s="34" t="str">
        <f t="shared" si="21"/>
        <v/>
      </c>
    </row>
    <row r="812" spans="8:8">
      <c r="H812" s="34" t="str">
        <f t="shared" si="21"/>
        <v/>
      </c>
    </row>
    <row r="813" spans="8:8">
      <c r="H813" s="34" t="str">
        <f t="shared" si="21"/>
        <v/>
      </c>
    </row>
    <row r="814" spans="8:8">
      <c r="H814" s="34" t="str">
        <f t="shared" si="21"/>
        <v/>
      </c>
    </row>
    <row r="815" spans="8:8">
      <c r="H815" s="34" t="str">
        <f t="shared" si="21"/>
        <v/>
      </c>
    </row>
    <row r="816" spans="8:8">
      <c r="H816" s="34" t="str">
        <f t="shared" si="21"/>
        <v/>
      </c>
    </row>
    <row r="817" spans="8:8">
      <c r="H817" s="34" t="str">
        <f t="shared" si="21"/>
        <v/>
      </c>
    </row>
    <row r="818" spans="8:8">
      <c r="H818" s="34" t="str">
        <f t="shared" si="21"/>
        <v/>
      </c>
    </row>
    <row r="819" spans="8:8">
      <c r="H819" s="34" t="str">
        <f t="shared" si="21"/>
        <v/>
      </c>
    </row>
    <row r="820" spans="8:8">
      <c r="H820" s="34" t="str">
        <f t="shared" si="21"/>
        <v/>
      </c>
    </row>
    <row r="821" spans="8:8">
      <c r="H821" s="34" t="str">
        <f t="shared" si="21"/>
        <v/>
      </c>
    </row>
    <row r="822" spans="8:8">
      <c r="H822" s="34" t="str">
        <f t="shared" si="21"/>
        <v/>
      </c>
    </row>
    <row r="823" spans="8:8">
      <c r="H823" s="34" t="str">
        <f t="shared" si="21"/>
        <v/>
      </c>
    </row>
    <row r="824" spans="8:8">
      <c r="H824" s="34" t="str">
        <f t="shared" si="21"/>
        <v/>
      </c>
    </row>
    <row r="825" spans="8:8">
      <c r="H825" s="34" t="str">
        <f t="shared" si="21"/>
        <v/>
      </c>
    </row>
    <row r="826" spans="8:8">
      <c r="H826" s="34" t="str">
        <f t="shared" si="21"/>
        <v/>
      </c>
    </row>
    <row r="827" spans="8:8">
      <c r="H827" s="34" t="str">
        <f t="shared" si="21"/>
        <v/>
      </c>
    </row>
    <row r="828" spans="8:8">
      <c r="H828" s="34" t="str">
        <f t="shared" si="21"/>
        <v/>
      </c>
    </row>
    <row r="829" spans="8:8">
      <c r="H829" s="34" t="str">
        <f t="shared" si="21"/>
        <v/>
      </c>
    </row>
    <row r="830" spans="8:8">
      <c r="H830" s="34" t="str">
        <f t="shared" si="21"/>
        <v/>
      </c>
    </row>
    <row r="831" spans="8:8">
      <c r="H831" s="34" t="str">
        <f t="shared" si="21"/>
        <v/>
      </c>
    </row>
    <row r="832" spans="8:8">
      <c r="H832" s="34" t="str">
        <f t="shared" si="21"/>
        <v/>
      </c>
    </row>
    <row r="833" spans="8:8">
      <c r="H833" s="34" t="str">
        <f t="shared" si="21"/>
        <v/>
      </c>
    </row>
    <row r="834" spans="8:8">
      <c r="H834" s="34" t="str">
        <f t="shared" si="21"/>
        <v/>
      </c>
    </row>
    <row r="835" spans="8:8">
      <c r="H835" s="34" t="str">
        <f t="shared" si="21"/>
        <v/>
      </c>
    </row>
    <row r="836" spans="8:8">
      <c r="H836" s="34" t="str">
        <f t="shared" ref="H836:H899" si="22">IF(A836="","",SUM(I836:DZ836))</f>
        <v/>
      </c>
    </row>
    <row r="837" spans="8:8">
      <c r="H837" s="34" t="str">
        <f t="shared" si="22"/>
        <v/>
      </c>
    </row>
    <row r="838" spans="8:8">
      <c r="H838" s="34" t="str">
        <f t="shared" si="22"/>
        <v/>
      </c>
    </row>
    <row r="839" spans="8:8">
      <c r="H839" s="34" t="str">
        <f t="shared" si="22"/>
        <v/>
      </c>
    </row>
    <row r="840" spans="8:8">
      <c r="H840" s="34" t="str">
        <f t="shared" si="22"/>
        <v/>
      </c>
    </row>
    <row r="841" spans="8:8">
      <c r="H841" s="34" t="str">
        <f t="shared" si="22"/>
        <v/>
      </c>
    </row>
    <row r="842" spans="8:8">
      <c r="H842" s="34" t="str">
        <f t="shared" si="22"/>
        <v/>
      </c>
    </row>
    <row r="843" spans="8:8">
      <c r="H843" s="34" t="str">
        <f t="shared" si="22"/>
        <v/>
      </c>
    </row>
    <row r="844" spans="8:8">
      <c r="H844" s="34" t="str">
        <f t="shared" si="22"/>
        <v/>
      </c>
    </row>
    <row r="845" spans="8:8">
      <c r="H845" s="34" t="str">
        <f t="shared" si="22"/>
        <v/>
      </c>
    </row>
    <row r="846" spans="8:8">
      <c r="H846" s="34" t="str">
        <f t="shared" si="22"/>
        <v/>
      </c>
    </row>
    <row r="847" spans="8:8">
      <c r="H847" s="34" t="str">
        <f t="shared" si="22"/>
        <v/>
      </c>
    </row>
    <row r="848" spans="8:8">
      <c r="H848" s="34" t="str">
        <f t="shared" si="22"/>
        <v/>
      </c>
    </row>
    <row r="849" spans="8:8">
      <c r="H849" s="34" t="str">
        <f t="shared" si="22"/>
        <v/>
      </c>
    </row>
    <row r="850" spans="8:8">
      <c r="H850" s="34" t="str">
        <f t="shared" si="22"/>
        <v/>
      </c>
    </row>
    <row r="851" spans="8:8">
      <c r="H851" s="34" t="str">
        <f t="shared" si="22"/>
        <v/>
      </c>
    </row>
    <row r="852" spans="8:8">
      <c r="H852" s="34" t="str">
        <f t="shared" si="22"/>
        <v/>
      </c>
    </row>
    <row r="853" spans="8:8">
      <c r="H853" s="34" t="str">
        <f t="shared" si="22"/>
        <v/>
      </c>
    </row>
    <row r="854" spans="8:8">
      <c r="H854" s="34" t="str">
        <f t="shared" si="22"/>
        <v/>
      </c>
    </row>
    <row r="855" spans="8:8">
      <c r="H855" s="34" t="str">
        <f t="shared" si="22"/>
        <v/>
      </c>
    </row>
    <row r="856" spans="8:8">
      <c r="H856" s="34" t="str">
        <f t="shared" si="22"/>
        <v/>
      </c>
    </row>
    <row r="857" spans="8:8">
      <c r="H857" s="34" t="str">
        <f t="shared" si="22"/>
        <v/>
      </c>
    </row>
    <row r="858" spans="8:8">
      <c r="H858" s="34" t="str">
        <f t="shared" si="22"/>
        <v/>
      </c>
    </row>
    <row r="859" spans="8:8">
      <c r="H859" s="34" t="str">
        <f t="shared" si="22"/>
        <v/>
      </c>
    </row>
    <row r="860" spans="8:8">
      <c r="H860" s="34" t="str">
        <f t="shared" si="22"/>
        <v/>
      </c>
    </row>
    <row r="861" spans="8:8">
      <c r="H861" s="34" t="str">
        <f t="shared" si="22"/>
        <v/>
      </c>
    </row>
    <row r="862" spans="8:8">
      <c r="H862" s="34" t="str">
        <f t="shared" si="22"/>
        <v/>
      </c>
    </row>
    <row r="863" spans="8:8">
      <c r="H863" s="34" t="str">
        <f t="shared" si="22"/>
        <v/>
      </c>
    </row>
    <row r="864" spans="8:8">
      <c r="H864" s="34" t="str">
        <f t="shared" si="22"/>
        <v/>
      </c>
    </row>
    <row r="865" spans="8:8">
      <c r="H865" s="34" t="str">
        <f t="shared" si="22"/>
        <v/>
      </c>
    </row>
    <row r="866" spans="8:8">
      <c r="H866" s="34" t="str">
        <f t="shared" si="22"/>
        <v/>
      </c>
    </row>
    <row r="867" spans="8:8">
      <c r="H867" s="34" t="str">
        <f t="shared" si="22"/>
        <v/>
      </c>
    </row>
    <row r="868" spans="8:8">
      <c r="H868" s="34" t="str">
        <f t="shared" si="22"/>
        <v/>
      </c>
    </row>
    <row r="869" spans="8:8">
      <c r="H869" s="34" t="str">
        <f t="shared" si="22"/>
        <v/>
      </c>
    </row>
    <row r="870" spans="8:8">
      <c r="H870" s="34" t="str">
        <f t="shared" si="22"/>
        <v/>
      </c>
    </row>
    <row r="871" spans="8:8">
      <c r="H871" s="34" t="str">
        <f t="shared" si="22"/>
        <v/>
      </c>
    </row>
    <row r="872" spans="8:8">
      <c r="H872" s="34" t="str">
        <f t="shared" si="22"/>
        <v/>
      </c>
    </row>
    <row r="873" spans="8:8">
      <c r="H873" s="34" t="str">
        <f t="shared" si="22"/>
        <v/>
      </c>
    </row>
    <row r="874" spans="8:8">
      <c r="H874" s="34" t="str">
        <f t="shared" si="22"/>
        <v/>
      </c>
    </row>
    <row r="875" spans="8:8">
      <c r="H875" s="34" t="str">
        <f t="shared" si="22"/>
        <v/>
      </c>
    </row>
    <row r="876" spans="8:8">
      <c r="H876" s="34" t="str">
        <f t="shared" si="22"/>
        <v/>
      </c>
    </row>
    <row r="877" spans="8:8">
      <c r="H877" s="34" t="str">
        <f t="shared" si="22"/>
        <v/>
      </c>
    </row>
    <row r="878" spans="8:8">
      <c r="H878" s="34" t="str">
        <f t="shared" si="22"/>
        <v/>
      </c>
    </row>
    <row r="879" spans="8:8">
      <c r="H879" s="34" t="str">
        <f t="shared" si="22"/>
        <v/>
      </c>
    </row>
    <row r="880" spans="8:8">
      <c r="H880" s="34" t="str">
        <f t="shared" si="22"/>
        <v/>
      </c>
    </row>
    <row r="881" spans="8:8">
      <c r="H881" s="34" t="str">
        <f t="shared" si="22"/>
        <v/>
      </c>
    </row>
    <row r="882" spans="8:8">
      <c r="H882" s="34" t="str">
        <f t="shared" si="22"/>
        <v/>
      </c>
    </row>
    <row r="883" spans="8:8">
      <c r="H883" s="34" t="str">
        <f t="shared" si="22"/>
        <v/>
      </c>
    </row>
    <row r="884" spans="8:8">
      <c r="H884" s="34" t="str">
        <f t="shared" si="22"/>
        <v/>
      </c>
    </row>
    <row r="885" spans="8:8">
      <c r="H885" s="34" t="str">
        <f t="shared" si="22"/>
        <v/>
      </c>
    </row>
    <row r="886" spans="8:8">
      <c r="H886" s="34" t="str">
        <f t="shared" si="22"/>
        <v/>
      </c>
    </row>
    <row r="887" spans="8:8">
      <c r="H887" s="34" t="str">
        <f t="shared" si="22"/>
        <v/>
      </c>
    </row>
    <row r="888" spans="8:8">
      <c r="H888" s="34" t="str">
        <f t="shared" si="22"/>
        <v/>
      </c>
    </row>
    <row r="889" spans="8:8">
      <c r="H889" s="34" t="str">
        <f t="shared" si="22"/>
        <v/>
      </c>
    </row>
    <row r="890" spans="8:8">
      <c r="H890" s="34" t="str">
        <f t="shared" si="22"/>
        <v/>
      </c>
    </row>
    <row r="891" spans="8:8">
      <c r="H891" s="34" t="str">
        <f t="shared" si="22"/>
        <v/>
      </c>
    </row>
    <row r="892" spans="8:8">
      <c r="H892" s="34" t="str">
        <f t="shared" si="22"/>
        <v/>
      </c>
    </row>
    <row r="893" spans="8:8">
      <c r="H893" s="34" t="str">
        <f t="shared" si="22"/>
        <v/>
      </c>
    </row>
    <row r="894" spans="8:8">
      <c r="H894" s="34" t="str">
        <f t="shared" si="22"/>
        <v/>
      </c>
    </row>
    <row r="895" spans="8:8">
      <c r="H895" s="34" t="str">
        <f t="shared" si="22"/>
        <v/>
      </c>
    </row>
    <row r="896" spans="8:8">
      <c r="H896" s="34" t="str">
        <f t="shared" si="22"/>
        <v/>
      </c>
    </row>
    <row r="897" spans="8:8">
      <c r="H897" s="34" t="str">
        <f t="shared" si="22"/>
        <v/>
      </c>
    </row>
    <row r="898" spans="8:8">
      <c r="H898" s="34" t="str">
        <f t="shared" si="22"/>
        <v/>
      </c>
    </row>
    <row r="899" spans="8:8">
      <c r="H899" s="34" t="str">
        <f t="shared" si="22"/>
        <v/>
      </c>
    </row>
    <row r="900" spans="8:8">
      <c r="H900" s="34" t="str">
        <f t="shared" ref="H900:H963" si="23">IF(A900="","",SUM(I900:DZ900))</f>
        <v/>
      </c>
    </row>
    <row r="901" spans="8:8">
      <c r="H901" s="34" t="str">
        <f t="shared" si="23"/>
        <v/>
      </c>
    </row>
    <row r="902" spans="8:8">
      <c r="H902" s="34" t="str">
        <f t="shared" si="23"/>
        <v/>
      </c>
    </row>
    <row r="903" spans="8:8">
      <c r="H903" s="34" t="str">
        <f t="shared" si="23"/>
        <v/>
      </c>
    </row>
    <row r="904" spans="8:8">
      <c r="H904" s="34" t="str">
        <f t="shared" si="23"/>
        <v/>
      </c>
    </row>
    <row r="905" spans="8:8">
      <c r="H905" s="34" t="str">
        <f t="shared" si="23"/>
        <v/>
      </c>
    </row>
    <row r="906" spans="8:8">
      <c r="H906" s="34" t="str">
        <f t="shared" si="23"/>
        <v/>
      </c>
    </row>
    <row r="907" spans="8:8">
      <c r="H907" s="34" t="str">
        <f t="shared" si="23"/>
        <v/>
      </c>
    </row>
    <row r="908" spans="8:8">
      <c r="H908" s="34" t="str">
        <f t="shared" si="23"/>
        <v/>
      </c>
    </row>
    <row r="909" spans="8:8">
      <c r="H909" s="34" t="str">
        <f t="shared" si="23"/>
        <v/>
      </c>
    </row>
    <row r="910" spans="8:8">
      <c r="H910" s="34" t="str">
        <f t="shared" si="23"/>
        <v/>
      </c>
    </row>
    <row r="911" spans="8:8">
      <c r="H911" s="34" t="str">
        <f t="shared" si="23"/>
        <v/>
      </c>
    </row>
    <row r="912" spans="8:8">
      <c r="H912" s="34" t="str">
        <f t="shared" si="23"/>
        <v/>
      </c>
    </row>
    <row r="913" spans="8:8">
      <c r="H913" s="34" t="str">
        <f t="shared" si="23"/>
        <v/>
      </c>
    </row>
    <row r="914" spans="8:8">
      <c r="H914" s="34" t="str">
        <f t="shared" si="23"/>
        <v/>
      </c>
    </row>
    <row r="915" spans="8:8">
      <c r="H915" s="34" t="str">
        <f t="shared" si="23"/>
        <v/>
      </c>
    </row>
    <row r="916" spans="8:8">
      <c r="H916" s="34" t="str">
        <f t="shared" si="23"/>
        <v/>
      </c>
    </row>
    <row r="917" spans="8:8">
      <c r="H917" s="34" t="str">
        <f t="shared" si="23"/>
        <v/>
      </c>
    </row>
    <row r="918" spans="8:8">
      <c r="H918" s="34" t="str">
        <f t="shared" si="23"/>
        <v/>
      </c>
    </row>
    <row r="919" spans="8:8">
      <c r="H919" s="34" t="str">
        <f t="shared" si="23"/>
        <v/>
      </c>
    </row>
    <row r="920" spans="8:8">
      <c r="H920" s="34" t="str">
        <f t="shared" si="23"/>
        <v/>
      </c>
    </row>
    <row r="921" spans="8:8">
      <c r="H921" s="34" t="str">
        <f t="shared" si="23"/>
        <v/>
      </c>
    </row>
    <row r="922" spans="8:8">
      <c r="H922" s="34" t="str">
        <f t="shared" si="23"/>
        <v/>
      </c>
    </row>
    <row r="923" spans="8:8">
      <c r="H923" s="34" t="str">
        <f t="shared" si="23"/>
        <v/>
      </c>
    </row>
    <row r="924" spans="8:8">
      <c r="H924" s="34" t="str">
        <f t="shared" si="23"/>
        <v/>
      </c>
    </row>
    <row r="925" spans="8:8">
      <c r="H925" s="34" t="str">
        <f t="shared" si="23"/>
        <v/>
      </c>
    </row>
    <row r="926" spans="8:8">
      <c r="H926" s="34" t="str">
        <f t="shared" si="23"/>
        <v/>
      </c>
    </row>
    <row r="927" spans="8:8">
      <c r="H927" s="34" t="str">
        <f t="shared" si="23"/>
        <v/>
      </c>
    </row>
    <row r="928" spans="8:8">
      <c r="H928" s="34" t="str">
        <f t="shared" si="23"/>
        <v/>
      </c>
    </row>
    <row r="929" spans="8:8">
      <c r="H929" s="34" t="str">
        <f t="shared" si="23"/>
        <v/>
      </c>
    </row>
    <row r="930" spans="8:8">
      <c r="H930" s="34" t="str">
        <f t="shared" si="23"/>
        <v/>
      </c>
    </row>
    <row r="931" spans="8:8">
      <c r="H931" s="34" t="str">
        <f t="shared" si="23"/>
        <v/>
      </c>
    </row>
    <row r="932" spans="8:8">
      <c r="H932" s="34" t="str">
        <f t="shared" si="23"/>
        <v/>
      </c>
    </row>
    <row r="933" spans="8:8">
      <c r="H933" s="34" t="str">
        <f t="shared" si="23"/>
        <v/>
      </c>
    </row>
    <row r="934" spans="8:8">
      <c r="H934" s="34" t="str">
        <f t="shared" si="23"/>
        <v/>
      </c>
    </row>
    <row r="935" spans="8:8">
      <c r="H935" s="34" t="str">
        <f t="shared" si="23"/>
        <v/>
      </c>
    </row>
    <row r="936" spans="8:8">
      <c r="H936" s="34" t="str">
        <f t="shared" si="23"/>
        <v/>
      </c>
    </row>
    <row r="937" spans="8:8">
      <c r="H937" s="34" t="str">
        <f t="shared" si="23"/>
        <v/>
      </c>
    </row>
    <row r="938" spans="8:8">
      <c r="H938" s="34" t="str">
        <f t="shared" si="23"/>
        <v/>
      </c>
    </row>
    <row r="939" spans="8:8">
      <c r="H939" s="34" t="str">
        <f t="shared" si="23"/>
        <v/>
      </c>
    </row>
    <row r="940" spans="8:8">
      <c r="H940" s="34" t="str">
        <f t="shared" si="23"/>
        <v/>
      </c>
    </row>
    <row r="941" spans="8:8">
      <c r="H941" s="34" t="str">
        <f t="shared" si="23"/>
        <v/>
      </c>
    </row>
    <row r="942" spans="8:8">
      <c r="H942" s="34" t="str">
        <f t="shared" si="23"/>
        <v/>
      </c>
    </row>
    <row r="943" spans="8:8">
      <c r="H943" s="34" t="str">
        <f t="shared" si="23"/>
        <v/>
      </c>
    </row>
    <row r="944" spans="8:8">
      <c r="H944" s="34" t="str">
        <f t="shared" si="23"/>
        <v/>
      </c>
    </row>
    <row r="945" spans="8:8">
      <c r="H945" s="34" t="str">
        <f t="shared" si="23"/>
        <v/>
      </c>
    </row>
    <row r="946" spans="8:8">
      <c r="H946" s="34" t="str">
        <f t="shared" si="23"/>
        <v/>
      </c>
    </row>
    <row r="947" spans="8:8">
      <c r="H947" s="34" t="str">
        <f t="shared" si="23"/>
        <v/>
      </c>
    </row>
    <row r="948" spans="8:8">
      <c r="H948" s="34" t="str">
        <f t="shared" si="23"/>
        <v/>
      </c>
    </row>
    <row r="949" spans="8:8">
      <c r="H949" s="34" t="str">
        <f t="shared" si="23"/>
        <v/>
      </c>
    </row>
    <row r="950" spans="8:8">
      <c r="H950" s="34" t="str">
        <f t="shared" si="23"/>
        <v/>
      </c>
    </row>
    <row r="951" spans="8:8">
      <c r="H951" s="34" t="str">
        <f t="shared" si="23"/>
        <v/>
      </c>
    </row>
    <row r="952" spans="8:8">
      <c r="H952" s="34" t="str">
        <f t="shared" si="23"/>
        <v/>
      </c>
    </row>
    <row r="953" spans="8:8">
      <c r="H953" s="34" t="str">
        <f t="shared" si="23"/>
        <v/>
      </c>
    </row>
    <row r="954" spans="8:8">
      <c r="H954" s="34" t="str">
        <f t="shared" si="23"/>
        <v/>
      </c>
    </row>
    <row r="955" spans="8:8">
      <c r="H955" s="34" t="str">
        <f t="shared" si="23"/>
        <v/>
      </c>
    </row>
    <row r="956" spans="8:8">
      <c r="H956" s="34" t="str">
        <f t="shared" si="23"/>
        <v/>
      </c>
    </row>
    <row r="957" spans="8:8">
      <c r="H957" s="34" t="str">
        <f t="shared" si="23"/>
        <v/>
      </c>
    </row>
    <row r="958" spans="8:8">
      <c r="H958" s="34" t="str">
        <f t="shared" si="23"/>
        <v/>
      </c>
    </row>
    <row r="959" spans="8:8">
      <c r="H959" s="34" t="str">
        <f t="shared" si="23"/>
        <v/>
      </c>
    </row>
    <row r="960" spans="8:8">
      <c r="H960" s="34" t="str">
        <f t="shared" si="23"/>
        <v/>
      </c>
    </row>
    <row r="961" spans="8:8">
      <c r="H961" s="34" t="str">
        <f t="shared" si="23"/>
        <v/>
      </c>
    </row>
    <row r="962" spans="8:8">
      <c r="H962" s="34" t="str">
        <f t="shared" si="23"/>
        <v/>
      </c>
    </row>
    <row r="963" spans="8:8">
      <c r="H963" s="34" t="str">
        <f t="shared" si="23"/>
        <v/>
      </c>
    </row>
    <row r="964" spans="8:8">
      <c r="H964" s="34" t="str">
        <f t="shared" ref="H964:H998" si="24">IF(A964="","",SUM(I964:DZ964))</f>
        <v/>
      </c>
    </row>
    <row r="965" spans="8:8">
      <c r="H965" s="34" t="str">
        <f t="shared" si="24"/>
        <v/>
      </c>
    </row>
    <row r="966" spans="8:8">
      <c r="H966" s="34" t="str">
        <f t="shared" si="24"/>
        <v/>
      </c>
    </row>
    <row r="967" spans="8:8">
      <c r="H967" s="34" t="str">
        <f t="shared" si="24"/>
        <v/>
      </c>
    </row>
    <row r="968" spans="8:8">
      <c r="H968" s="34" t="str">
        <f t="shared" si="24"/>
        <v/>
      </c>
    </row>
    <row r="969" spans="8:8">
      <c r="H969" s="34" t="str">
        <f t="shared" si="24"/>
        <v/>
      </c>
    </row>
    <row r="970" spans="8:8">
      <c r="H970" s="34" t="str">
        <f t="shared" si="24"/>
        <v/>
      </c>
    </row>
    <row r="971" spans="8:8">
      <c r="H971" s="34" t="str">
        <f t="shared" si="24"/>
        <v/>
      </c>
    </row>
    <row r="972" spans="8:8">
      <c r="H972" s="34" t="str">
        <f t="shared" si="24"/>
        <v/>
      </c>
    </row>
    <row r="973" spans="8:8">
      <c r="H973" s="34" t="str">
        <f t="shared" si="24"/>
        <v/>
      </c>
    </row>
    <row r="974" spans="8:8">
      <c r="H974" s="34" t="str">
        <f t="shared" si="24"/>
        <v/>
      </c>
    </row>
    <row r="975" spans="8:8">
      <c r="H975" s="34" t="str">
        <f t="shared" si="24"/>
        <v/>
      </c>
    </row>
    <row r="976" spans="8:8">
      <c r="H976" s="34" t="str">
        <f t="shared" si="24"/>
        <v/>
      </c>
    </row>
    <row r="977" spans="8:8">
      <c r="H977" s="34" t="str">
        <f t="shared" si="24"/>
        <v/>
      </c>
    </row>
    <row r="978" spans="8:8">
      <c r="H978" s="34" t="str">
        <f t="shared" si="24"/>
        <v/>
      </c>
    </row>
    <row r="979" spans="8:8">
      <c r="H979" s="34" t="str">
        <f t="shared" si="24"/>
        <v/>
      </c>
    </row>
    <row r="980" spans="8:8">
      <c r="H980" s="34" t="str">
        <f t="shared" si="24"/>
        <v/>
      </c>
    </row>
    <row r="981" spans="8:8">
      <c r="H981" s="34" t="str">
        <f t="shared" si="24"/>
        <v/>
      </c>
    </row>
    <row r="982" spans="8:8">
      <c r="H982" s="34" t="str">
        <f t="shared" si="24"/>
        <v/>
      </c>
    </row>
    <row r="983" spans="8:8">
      <c r="H983" s="34" t="str">
        <f t="shared" si="24"/>
        <v/>
      </c>
    </row>
    <row r="984" spans="8:8">
      <c r="H984" s="34" t="str">
        <f t="shared" si="24"/>
        <v/>
      </c>
    </row>
    <row r="985" spans="8:8">
      <c r="H985" s="34" t="str">
        <f t="shared" si="24"/>
        <v/>
      </c>
    </row>
    <row r="986" spans="8:8">
      <c r="H986" s="34" t="str">
        <f t="shared" si="24"/>
        <v/>
      </c>
    </row>
    <row r="987" spans="8:8">
      <c r="H987" s="34" t="str">
        <f t="shared" si="24"/>
        <v/>
      </c>
    </row>
    <row r="988" spans="8:8">
      <c r="H988" s="34" t="str">
        <f t="shared" si="24"/>
        <v/>
      </c>
    </row>
    <row r="989" spans="8:8">
      <c r="H989" s="34" t="str">
        <f t="shared" si="24"/>
        <v/>
      </c>
    </row>
    <row r="990" spans="8:8">
      <c r="H990" s="34" t="str">
        <f t="shared" si="24"/>
        <v/>
      </c>
    </row>
    <row r="991" spans="8:8">
      <c r="H991" s="34" t="str">
        <f t="shared" si="24"/>
        <v/>
      </c>
    </row>
    <row r="992" spans="8:8">
      <c r="H992" s="34" t="str">
        <f t="shared" si="24"/>
        <v/>
      </c>
    </row>
    <row r="993" spans="8:8">
      <c r="H993" s="34" t="str">
        <f t="shared" si="24"/>
        <v/>
      </c>
    </row>
    <row r="994" spans="8:8">
      <c r="H994" s="34" t="str">
        <f t="shared" si="24"/>
        <v/>
      </c>
    </row>
    <row r="995" spans="8:8">
      <c r="H995" s="34" t="str">
        <f t="shared" si="24"/>
        <v/>
      </c>
    </row>
    <row r="996" spans="8:8">
      <c r="H996" s="34" t="str">
        <f t="shared" si="24"/>
        <v/>
      </c>
    </row>
    <row r="997" spans="8:8">
      <c r="H997" s="34" t="str">
        <f t="shared" si="24"/>
        <v/>
      </c>
    </row>
    <row r="998" spans="8:8">
      <c r="H998" s="34" t="str">
        <f t="shared" si="24"/>
        <v/>
      </c>
    </row>
  </sheetData>
  <hyperlinks>
    <hyperlink ref="A1" location="CF!A28" display="ФОТ управленческий (BO)" xr:uid="{27D1C138-832C-4A9F-90F5-6FF3B2F2F633}"/>
  </hyperlinks>
  <pageMargins left="0.75" right="0.75" top="1" bottom="1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7AD74-ABB3-4B0B-B470-25C9B5855097}">
  <dimension ref="A1:EC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3" width="48.5703125" style="32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3" s="28" customFormat="1" ht="15">
      <c r="A1" s="74" t="s">
        <v>34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3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9850</v>
      </c>
      <c r="I3" s="31">
        <f t="shared" si="4"/>
        <v>0</v>
      </c>
      <c r="J3" s="31">
        <f t="shared" si="4"/>
        <v>0</v>
      </c>
      <c r="K3" s="31">
        <f t="shared" si="4"/>
        <v>0</v>
      </c>
      <c r="L3" s="31">
        <f t="shared" si="4"/>
        <v>0</v>
      </c>
      <c r="M3" s="31">
        <f t="shared" si="4"/>
        <v>1700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8150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33" customFormat="1">
      <c r="A4" s="33" t="str">
        <f>IF(EB4="","",IFERROR(INDEX(Контрагенты!$H:$H,MATCH(1,INDEX((Контрагенты!$C:$C=EB4)*(Контрагенты!$E:$E=EC4)*(Контрагенты!$I:$I="Содержание офиса (BO)"),0),0)),""))</f>
        <v>Оплата за услуги по л/c № 850000708247 к СФ № 850000708247/1/202605. Сумма 1700-00, в т.ч. НДС (22%) 306,56 руб.</v>
      </c>
      <c r="B4" s="33" t="str">
        <f>IF(EB4="","",EB4)</f>
        <v>РОСТЕЛЕКОМ ПАО</v>
      </c>
      <c r="C4" s="33" t="str">
        <f>IF(EC4="","",EC4)</f>
        <v>850000708247/1/202605</v>
      </c>
      <c r="H4" s="34">
        <f>IF(A4="","",SUM(I4:DZ4))</f>
        <v>1700</v>
      </c>
      <c r="I4" s="33">
        <f>IF($EB4="","",SUMIFS(Контрагенты!$F:$F,Контрагенты!$I:$I,"Содержание офиса (BO)",Контрагенты!$C:$C,$EB4,Контрагенты!$E:$E,$EC4,Контрагенты!$B:$B,I$2))</f>
        <v>0</v>
      </c>
      <c r="J4" s="33">
        <f>IF($EB4="","",SUMIFS(Контрагенты!$F:$F,Контрагенты!$I:$I,"Содержание офиса (BO)",Контрагенты!$C:$C,$EB4,Контрагенты!$E:$E,$EC4,Контрагенты!$B:$B,J$2))</f>
        <v>0</v>
      </c>
      <c r="K4" s="33">
        <f>IF($EB4="","",SUMIFS(Контрагенты!$F:$F,Контрагенты!$I:$I,"Содержание офиса (BO)",Контрагенты!$C:$C,$EB4,Контрагенты!$E:$E,$EC4,Контрагенты!$B:$B,K$2))</f>
        <v>0</v>
      </c>
      <c r="L4" s="33">
        <f>IF($EB4="","",SUMIFS(Контрагенты!$F:$F,Контрагенты!$I:$I,"Содержание офиса (BO)",Контрагенты!$C:$C,$EB4,Контрагенты!$E:$E,$EC4,Контрагенты!$B:$B,L$2))</f>
        <v>0</v>
      </c>
      <c r="M4" s="33">
        <f>IF($EB4="","",SUMIFS(Контрагенты!$F:$F,Контрагенты!$I:$I,"Содержание офиса (BO)",Контрагенты!$C:$C,$EB4,Контрагенты!$E:$E,$EC4,Контрагенты!$B:$B,M$2))</f>
        <v>1700</v>
      </c>
      <c r="N4" s="33">
        <f>IF($EB4="","",SUMIFS(Контрагенты!$F:$F,Контрагенты!$I:$I,"Содержание офиса (BO)",Контрагенты!$C:$C,$EB4,Контрагенты!$E:$E,$EC4,Контрагенты!$B:$B,N$2))</f>
        <v>0</v>
      </c>
      <c r="O4" s="33">
        <f>IF($EB4="","",SUMIFS(Контрагенты!$F:$F,Контрагенты!$I:$I,"Содержание офиса (BO)",Контрагенты!$C:$C,$EB4,Контрагенты!$E:$E,$EC4,Контрагенты!$B:$B,O$2))</f>
        <v>0</v>
      </c>
      <c r="P4" s="33">
        <f>IF($EB4="","",SUMIFS(Контрагенты!$F:$F,Контрагенты!$I:$I,"Содержание офиса (BO)",Контрагенты!$C:$C,$EB4,Контрагенты!$E:$E,$EC4,Контрагенты!$B:$B,P$2))</f>
        <v>0</v>
      </c>
      <c r="Q4" s="33">
        <f>IF($EB4="","",SUMIFS(Контрагенты!$F:$F,Контрагенты!$I:$I,"Содержание офиса (BO)",Контрагенты!$C:$C,$EB4,Контрагенты!$E:$E,$EC4,Контрагенты!$B:$B,Q$2))</f>
        <v>0</v>
      </c>
      <c r="R4" s="33">
        <f>IF($EB4="","",SUMIFS(Контрагенты!$F:$F,Контрагенты!$I:$I,"Содержание офиса (BO)",Контрагенты!$C:$C,$EB4,Контрагенты!$E:$E,$EC4,Контрагенты!$B:$B,R$2))</f>
        <v>0</v>
      </c>
      <c r="S4" s="33">
        <f>IF($EB4="","",SUMIFS(Контрагенты!$F:$F,Контрагенты!$I:$I,"Содержание офиса (BO)",Контрагенты!$C:$C,$EB4,Контрагенты!$E:$E,$EC4,Контрагенты!$B:$B,S$2))</f>
        <v>0</v>
      </c>
      <c r="T4" s="33">
        <f>IF($EB4="","",SUMIFS(Контрагенты!$F:$F,Контрагенты!$I:$I,"Содержание офиса (BO)",Контрагенты!$C:$C,$EB4,Контрагенты!$E:$E,$EC4,Контрагенты!$B:$B,T$2))</f>
        <v>0</v>
      </c>
      <c r="U4" s="33">
        <f>IF($EB4="","",SUMIFS(Контрагенты!$F:$F,Контрагенты!$I:$I,"Содержание офиса (BO)",Контрагенты!$C:$C,$EB4,Контрагенты!$E:$E,$EC4,Контрагенты!$B:$B,U$2))</f>
        <v>0</v>
      </c>
      <c r="V4" s="33">
        <f>IF($EB4="","",SUMIFS(Контрагенты!$F:$F,Контрагенты!$I:$I,"Содержание офиса (BO)",Контрагенты!$C:$C,$EB4,Контрагенты!$E:$E,$EC4,Контрагенты!$B:$B,V$2))</f>
        <v>0</v>
      </c>
      <c r="W4" s="33">
        <f>IF($EB4="","",SUMIFS(Контрагенты!$F:$F,Контрагенты!$I:$I,"Содержание офиса (BO)",Контрагенты!$C:$C,$EB4,Контрагенты!$E:$E,$EC4,Контрагенты!$B:$B,W$2))</f>
        <v>0</v>
      </c>
      <c r="X4" s="33">
        <f>IF($EB4="","",SUMIFS(Контрагенты!$F:$F,Контрагенты!$I:$I,"Содержание офиса (BO)",Контрагенты!$C:$C,$EB4,Контрагенты!$E:$E,$EC4,Контрагенты!$B:$B,X$2))</f>
        <v>0</v>
      </c>
      <c r="Y4" s="33">
        <f>IF($EB4="","",SUMIFS(Контрагенты!$F:$F,Контрагенты!$I:$I,"Содержание офиса (BO)",Контрагенты!$C:$C,$EB4,Контрагенты!$E:$E,$EC4,Контрагенты!$B:$B,Y$2))</f>
        <v>0</v>
      </c>
      <c r="Z4" s="33">
        <f>IF($EB4="","",SUMIFS(Контрагенты!$F:$F,Контрагенты!$I:$I,"Содержание офиса (BO)",Контрагенты!$C:$C,$EB4,Контрагенты!$E:$E,$EC4,Контрагенты!$B:$B,Z$2))</f>
        <v>0</v>
      </c>
      <c r="AA4" s="33">
        <f>IF($EB4="","",SUMIFS(Контрагенты!$F:$F,Контрагенты!$I:$I,"Содержание офиса (BO)",Контрагенты!$C:$C,$EB4,Контрагенты!$E:$E,$EC4,Контрагенты!$B:$B,AA$2))</f>
        <v>0</v>
      </c>
      <c r="AB4" s="33">
        <f>IF($EB4="","",SUMIFS(Контрагенты!$F:$F,Контрагенты!$I:$I,"Содержание офиса (BO)",Контрагенты!$C:$C,$EB4,Контрагенты!$E:$E,$EC4,Контрагенты!$B:$B,AB$2))</f>
        <v>0</v>
      </c>
      <c r="AC4" s="33">
        <f>IF($EB4="","",SUMIFS(Контрагенты!$F:$F,Контрагенты!$I:$I,"Содержание офиса (BO)",Контрагенты!$C:$C,$EB4,Контрагенты!$E:$E,$EC4,Контрагенты!$B:$B,AC$2))</f>
        <v>0</v>
      </c>
      <c r="AD4" s="33">
        <f>IF($EB4="","",SUMIFS(Контрагенты!$F:$F,Контрагенты!$I:$I,"Содержание офиса (BO)",Контрагенты!$C:$C,$EB4,Контрагенты!$E:$E,$EC4,Контрагенты!$B:$B,AD$2))</f>
        <v>0</v>
      </c>
      <c r="AE4" s="33">
        <f>IF($EB4="","",SUMIFS(Контрагенты!$F:$F,Контрагенты!$I:$I,"Содержание офиса (BO)",Контрагенты!$C:$C,$EB4,Контрагенты!$E:$E,$EC4,Контрагенты!$B:$B,AE$2))</f>
        <v>0</v>
      </c>
      <c r="AF4" s="33">
        <f>IF($EB4="","",SUMIFS(Контрагенты!$F:$F,Контрагенты!$I:$I,"Содержание офиса (BO)",Контрагенты!$C:$C,$EB4,Контрагенты!$E:$E,$EC4,Контрагенты!$B:$B,AF$2))</f>
        <v>0</v>
      </c>
      <c r="AG4" s="33">
        <f>IF($EB4="","",SUMIFS(Контрагенты!$F:$F,Контрагенты!$I:$I,"Содержание офиса (BO)",Контрагенты!$C:$C,$EB4,Контрагенты!$E:$E,$EC4,Контрагенты!$B:$B,AG$2))</f>
        <v>0</v>
      </c>
      <c r="AH4" s="33">
        <f>IF($EB4="","",SUMIFS(Контрагенты!$F:$F,Контрагенты!$I:$I,"Содержание офиса (BO)",Контрагенты!$C:$C,$EB4,Контрагенты!$E:$E,$EC4,Контрагенты!$B:$B,AH$2))</f>
        <v>0</v>
      </c>
      <c r="AI4" s="33">
        <f>IF($EB4="","",SUMIFS(Контрагенты!$F:$F,Контрагенты!$I:$I,"Содержание офиса (BO)",Контрагенты!$C:$C,$EB4,Контрагенты!$E:$E,$EC4,Контрагенты!$B:$B,AI$2))</f>
        <v>0</v>
      </c>
      <c r="AJ4" s="33">
        <f>IF($EB4="","",SUMIFS(Контрагенты!$F:$F,Контрагенты!$I:$I,"Содержание офиса (BO)",Контрагенты!$C:$C,$EB4,Контрагенты!$E:$E,$EC4,Контрагенты!$B:$B,AJ$2))</f>
        <v>0</v>
      </c>
      <c r="AK4" s="33">
        <f>IF($EB4="","",SUMIFS(Контрагенты!$F:$F,Контрагенты!$I:$I,"Содержание офиса (BO)",Контрагенты!$C:$C,$EB4,Контрагенты!$E:$E,$EC4,Контрагенты!$B:$B,AK$2))</f>
        <v>0</v>
      </c>
      <c r="AL4" s="33">
        <f>IF($EB4="","",SUMIFS(Контрагенты!$F:$F,Контрагенты!$I:$I,"Содержание офиса (BO)",Контрагенты!$C:$C,$EB4,Контрагенты!$E:$E,$EC4,Контрагенты!$B:$B,AL$2))</f>
        <v>0</v>
      </c>
      <c r="AM4" s="33">
        <f>IF($EB4="","",SUMIFS(Контрагенты!$F:$F,Контрагенты!$I:$I,"Содержание офиса (BO)",Контрагенты!$C:$C,$EB4,Контрагенты!$E:$E,$EC4,Контрагенты!$B:$B,AM$2))</f>
        <v>0</v>
      </c>
      <c r="AN4" s="33">
        <f>IF($EB4="","",SUMIFS(Контрагенты!$F:$F,Контрагенты!$I:$I,"Содержание офиса (BO)",Контрагенты!$C:$C,$EB4,Контрагенты!$E:$E,$EC4,Контрагенты!$B:$B,AN$2))</f>
        <v>0</v>
      </c>
      <c r="AO4" s="33">
        <f>IF($EB4="","",SUMIFS(Контрагенты!$F:$F,Контрагенты!$I:$I,"Содержание офиса (BO)",Контрагенты!$C:$C,$EB4,Контрагенты!$E:$E,$EC4,Контрагенты!$B:$B,AO$2))</f>
        <v>0</v>
      </c>
      <c r="AP4" s="33">
        <f>IF($EB4="","",SUMIFS(Контрагенты!$F:$F,Контрагенты!$I:$I,"Содержание офиса (BO)",Контрагенты!$C:$C,$EB4,Контрагенты!$E:$E,$EC4,Контрагенты!$B:$B,AP$2))</f>
        <v>0</v>
      </c>
      <c r="AQ4" s="33">
        <f>IF($EB4="","",SUMIFS(Контрагенты!$F:$F,Контрагенты!$I:$I,"Содержание офиса (BO)",Контрагенты!$C:$C,$EB4,Контрагенты!$E:$E,$EC4,Контрагенты!$B:$B,AQ$2))</f>
        <v>0</v>
      </c>
      <c r="AR4" s="33">
        <f>IF($EB4="","",SUMIFS(Контрагенты!$F:$F,Контрагенты!$I:$I,"Содержание офиса (BO)",Контрагенты!$C:$C,$EB4,Контрагенты!$E:$E,$EC4,Контрагенты!$B:$B,AR$2))</f>
        <v>0</v>
      </c>
      <c r="AS4" s="33">
        <f>IF($EB4="","",SUMIFS(Контрагенты!$F:$F,Контрагенты!$I:$I,"Содержание офиса (BO)",Контрагенты!$C:$C,$EB4,Контрагенты!$E:$E,$EC4,Контрагенты!$B:$B,AS$2))</f>
        <v>0</v>
      </c>
      <c r="AT4" s="33">
        <f>IF($EB4="","",SUMIFS(Контрагенты!$F:$F,Контрагенты!$I:$I,"Содержание офиса (BO)",Контрагенты!$C:$C,$EB4,Контрагенты!$E:$E,$EC4,Контрагенты!$B:$B,AT$2))</f>
        <v>0</v>
      </c>
      <c r="AU4" s="33">
        <f>IF($EB4="","",SUMIFS(Контрагенты!$F:$F,Контрагенты!$I:$I,"Содержание офиса (BO)",Контрагенты!$C:$C,$EB4,Контрагенты!$E:$E,$EC4,Контрагенты!$B:$B,AU$2))</f>
        <v>0</v>
      </c>
      <c r="AV4" s="33">
        <f>IF($EB4="","",SUMIFS(Контрагенты!$F:$F,Контрагенты!$I:$I,"Содержание офиса (BO)",Контрагенты!$C:$C,$EB4,Контрагенты!$E:$E,$EC4,Контрагенты!$B:$B,AV$2))</f>
        <v>0</v>
      </c>
      <c r="AW4" s="33">
        <f>IF($EB4="","",SUMIFS(Контрагенты!$F:$F,Контрагенты!$I:$I,"Содержание офиса (BO)",Контрагенты!$C:$C,$EB4,Контрагенты!$E:$E,$EC4,Контрагенты!$B:$B,AW$2))</f>
        <v>0</v>
      </c>
      <c r="AX4" s="33">
        <f>IF($EB4="","",SUMIFS(Контрагенты!$F:$F,Контрагенты!$I:$I,"Содержание офиса (BO)",Контрагенты!$C:$C,$EB4,Контрагенты!$E:$E,$EC4,Контрагенты!$B:$B,AX$2))</f>
        <v>0</v>
      </c>
      <c r="AY4" s="33">
        <f>IF($EB4="","",SUMIFS(Контрагенты!$F:$F,Контрагенты!$I:$I,"Содержание офиса (BO)",Контрагенты!$C:$C,$EB4,Контрагенты!$E:$E,$EC4,Контрагенты!$B:$B,AY$2))</f>
        <v>0</v>
      </c>
      <c r="AZ4" s="33">
        <f>IF($EB4="","",SUMIFS(Контрагенты!$F:$F,Контрагенты!$I:$I,"Содержание офиса (BO)",Контрагенты!$C:$C,$EB4,Контрагенты!$E:$E,$EC4,Контрагенты!$B:$B,AZ$2))</f>
        <v>0</v>
      </c>
      <c r="BA4" s="33">
        <f>IF($EB4="","",SUMIFS(Контрагенты!$F:$F,Контрагенты!$I:$I,"Содержание офиса (BO)",Контрагенты!$C:$C,$EB4,Контрагенты!$E:$E,$EC4,Контрагенты!$B:$B,BA$2))</f>
        <v>0</v>
      </c>
      <c r="BB4" s="33">
        <f>IF($EB4="","",SUMIFS(Контрагенты!$F:$F,Контрагенты!$I:$I,"Содержание офиса (BO)",Контрагенты!$C:$C,$EB4,Контрагенты!$E:$E,$EC4,Контрагенты!$B:$B,BB$2))</f>
        <v>0</v>
      </c>
      <c r="BC4" s="33">
        <f>IF($EB4="","",SUMIFS(Контрагенты!$F:$F,Контрагенты!$I:$I,"Содержание офиса (BO)",Контрагенты!$C:$C,$EB4,Контрагенты!$E:$E,$EC4,Контрагенты!$B:$B,BC$2))</f>
        <v>0</v>
      </c>
      <c r="BD4" s="33">
        <f>IF($EB4="","",SUMIFS(Контрагенты!$F:$F,Контрагенты!$I:$I,"Содержание офиса (BO)",Контрагенты!$C:$C,$EB4,Контрагенты!$E:$E,$EC4,Контрагенты!$B:$B,BD$2))</f>
        <v>0</v>
      </c>
      <c r="BE4" s="33">
        <f>IF($EB4="","",SUMIFS(Контрагенты!$F:$F,Контрагенты!$I:$I,"Содержание офиса (BO)",Контрагенты!$C:$C,$EB4,Контрагенты!$E:$E,$EC4,Контрагенты!$B:$B,BE$2))</f>
        <v>0</v>
      </c>
      <c r="BF4" s="33">
        <f>IF($EB4="","",SUMIFS(Контрагенты!$F:$F,Контрагенты!$I:$I,"Содержание офиса (BO)",Контрагенты!$C:$C,$EB4,Контрагенты!$E:$E,$EC4,Контрагенты!$B:$B,BF$2))</f>
        <v>0</v>
      </c>
      <c r="BG4" s="33">
        <f>IF($EB4="","",SUMIFS(Контрагенты!$F:$F,Контрагенты!$I:$I,"Содержание офиса (BO)",Контрагенты!$C:$C,$EB4,Контрагенты!$E:$E,$EC4,Контрагенты!$B:$B,BG$2))</f>
        <v>0</v>
      </c>
      <c r="BH4" s="33">
        <f>IF($EB4="","",SUMIFS(Контрагенты!$F:$F,Контрагенты!$I:$I,"Содержание офиса (BO)",Контрагенты!$C:$C,$EB4,Контрагенты!$E:$E,$EC4,Контрагенты!$B:$B,BH$2))</f>
        <v>0</v>
      </c>
      <c r="BI4" s="33">
        <f>IF($EB4="","",SUMIFS(Контрагенты!$F:$F,Контрагенты!$I:$I,"Содержание офиса (BO)",Контрагенты!$C:$C,$EB4,Контрагенты!$E:$E,$EC4,Контрагенты!$B:$B,BI$2))</f>
        <v>0</v>
      </c>
      <c r="BJ4" s="33">
        <f>IF($EB4="","",SUMIFS(Контрагенты!$F:$F,Контрагенты!$I:$I,"Содержание офиса (BO)",Контрагенты!$C:$C,$EB4,Контрагенты!$E:$E,$EC4,Контрагенты!$B:$B,BJ$2))</f>
        <v>0</v>
      </c>
      <c r="BK4" s="33">
        <f>IF($EB4="","",SUMIFS(Контрагенты!$F:$F,Контрагенты!$I:$I,"Содержание офиса (BO)",Контрагенты!$C:$C,$EB4,Контрагенты!$E:$E,$EC4,Контрагенты!$B:$B,BK$2))</f>
        <v>0</v>
      </c>
      <c r="BL4" s="33">
        <f>IF($EB4="","",SUMIFS(Контрагенты!$F:$F,Контрагенты!$I:$I,"Содержание офиса (BO)",Контрагенты!$C:$C,$EB4,Контрагенты!$E:$E,$EC4,Контрагенты!$B:$B,BL$2))</f>
        <v>0</v>
      </c>
      <c r="BM4" s="33">
        <f>IF($EB4="","",SUMIFS(Контрагенты!$F:$F,Контрагенты!$I:$I,"Содержание офиса (BO)",Контрагенты!$C:$C,$EB4,Контрагенты!$E:$E,$EC4,Контрагенты!$B:$B,BM$2))</f>
        <v>0</v>
      </c>
      <c r="BN4" s="33">
        <f>IF($EB4="","",SUMIFS(Контрагенты!$F:$F,Контрагенты!$I:$I,"Содержание офиса (BO)",Контрагенты!$C:$C,$EB4,Контрагенты!$E:$E,$EC4,Контрагенты!$B:$B,BN$2))</f>
        <v>0</v>
      </c>
      <c r="BO4" s="33">
        <f>IF($EB4="","",SUMIFS(Контрагенты!$F:$F,Контрагенты!$I:$I,"Содержание офиса (BO)",Контрагенты!$C:$C,$EB4,Контрагенты!$E:$E,$EC4,Контрагенты!$B:$B,BO$2))</f>
        <v>0</v>
      </c>
      <c r="BP4" s="33">
        <f>IF($EB4="","",SUMIFS(Контрагенты!$F:$F,Контрагенты!$I:$I,"Содержание офиса (BO)",Контрагенты!$C:$C,$EB4,Контрагенты!$E:$E,$EC4,Контрагенты!$B:$B,BP$2))</f>
        <v>0</v>
      </c>
      <c r="BQ4" s="33">
        <f>IF($EB4="","",SUMIFS(Контрагенты!$F:$F,Контрагенты!$I:$I,"Содержание офиса (BO)",Контрагенты!$C:$C,$EB4,Контрагенты!$E:$E,$EC4,Контрагенты!$B:$B,BQ$2))</f>
        <v>0</v>
      </c>
      <c r="BR4" s="33">
        <f>IF($EB4="","",SUMIFS(Контрагенты!$F:$F,Контрагенты!$I:$I,"Содержание офиса (BO)",Контрагенты!$C:$C,$EB4,Контрагенты!$E:$E,$EC4,Контрагенты!$B:$B,BR$2))</f>
        <v>0</v>
      </c>
      <c r="BS4" s="33">
        <f>IF($EB4="","",SUMIFS(Контрагенты!$F:$F,Контрагенты!$I:$I,"Содержание офиса (BO)",Контрагенты!$C:$C,$EB4,Контрагенты!$E:$E,$EC4,Контрагенты!$B:$B,BS$2))</f>
        <v>0</v>
      </c>
      <c r="BT4" s="33">
        <f>IF($EB4="","",SUMIFS(Контрагенты!$F:$F,Контрагенты!$I:$I,"Содержание офиса (BO)",Контрагенты!$C:$C,$EB4,Контрагенты!$E:$E,$EC4,Контрагенты!$B:$B,BT$2))</f>
        <v>0</v>
      </c>
      <c r="BU4" s="33">
        <f>IF($EB4="","",SUMIFS(Контрагенты!$F:$F,Контрагенты!$I:$I,"Содержание офиса (BO)",Контрагенты!$C:$C,$EB4,Контрагенты!$E:$E,$EC4,Контрагенты!$B:$B,BU$2))</f>
        <v>0</v>
      </c>
      <c r="BV4" s="33">
        <f>IF($EB4="","",SUMIFS(Контрагенты!$F:$F,Контрагенты!$I:$I,"Содержание офиса (BO)",Контрагенты!$C:$C,$EB4,Контрагенты!$E:$E,$EC4,Контрагенты!$B:$B,BV$2))</f>
        <v>0</v>
      </c>
      <c r="BW4" s="33">
        <f>IF($EB4="","",SUMIFS(Контрагенты!$F:$F,Контрагенты!$I:$I,"Содержание офиса (BO)",Контрагенты!$C:$C,$EB4,Контрагенты!$E:$E,$EC4,Контрагенты!$B:$B,BW$2))</f>
        <v>0</v>
      </c>
      <c r="BX4" s="33">
        <f>IF($EB4="","",SUMIFS(Контрагенты!$F:$F,Контрагенты!$I:$I,"Содержание офиса (BO)",Контрагенты!$C:$C,$EB4,Контрагенты!$E:$E,$EC4,Контрагенты!$B:$B,BX$2))</f>
        <v>0</v>
      </c>
      <c r="BY4" s="33">
        <f>IF($EB4="","",SUMIFS(Контрагенты!$F:$F,Контрагенты!$I:$I,"Содержание офиса (BO)",Контрагенты!$C:$C,$EB4,Контрагенты!$E:$E,$EC4,Контрагенты!$B:$B,BY$2))</f>
        <v>0</v>
      </c>
      <c r="BZ4" s="33">
        <f>IF($EB4="","",SUMIFS(Контрагенты!$F:$F,Контрагенты!$I:$I,"Содержание офиса (BO)",Контрагенты!$C:$C,$EB4,Контрагенты!$E:$E,$EC4,Контрагенты!$B:$B,BZ$2))</f>
        <v>0</v>
      </c>
      <c r="CA4" s="33">
        <f>IF($EB4="","",SUMIFS(Контрагенты!$F:$F,Контрагенты!$I:$I,"Содержание офиса (BO)",Контрагенты!$C:$C,$EB4,Контрагенты!$E:$E,$EC4,Контрагенты!$B:$B,CA$2))</f>
        <v>0</v>
      </c>
      <c r="CB4" s="33">
        <f>IF($EB4="","",SUMIFS(Контрагенты!$F:$F,Контрагенты!$I:$I,"Содержание офиса (BO)",Контрагенты!$C:$C,$EB4,Контрагенты!$E:$E,$EC4,Контрагенты!$B:$B,CB$2))</f>
        <v>0</v>
      </c>
      <c r="CC4" s="33">
        <f>IF($EB4="","",SUMIFS(Контрагенты!$F:$F,Контрагенты!$I:$I,"Содержание офиса (BO)",Контрагенты!$C:$C,$EB4,Контрагенты!$E:$E,$EC4,Контрагенты!$B:$B,CC$2))</f>
        <v>0</v>
      </c>
      <c r="CD4" s="33">
        <f>IF($EB4="","",SUMIFS(Контрагенты!$F:$F,Контрагенты!$I:$I,"Содержание офиса (BO)",Контрагенты!$C:$C,$EB4,Контрагенты!$E:$E,$EC4,Контрагенты!$B:$B,CD$2))</f>
        <v>0</v>
      </c>
      <c r="CE4" s="33">
        <f>IF($EB4="","",SUMIFS(Контрагенты!$F:$F,Контрагенты!$I:$I,"Содержание офиса (BO)",Контрагенты!$C:$C,$EB4,Контрагенты!$E:$E,$EC4,Контрагенты!$B:$B,CE$2))</f>
        <v>0</v>
      </c>
      <c r="CF4" s="33">
        <f>IF($EB4="","",SUMIFS(Контрагенты!$F:$F,Контрагенты!$I:$I,"Содержание офиса (BO)",Контрагенты!$C:$C,$EB4,Контрагенты!$E:$E,$EC4,Контрагенты!$B:$B,CF$2))</f>
        <v>0</v>
      </c>
      <c r="CG4" s="33">
        <f>IF($EB4="","",SUMIFS(Контрагенты!$F:$F,Контрагенты!$I:$I,"Содержание офиса (BO)",Контрагенты!$C:$C,$EB4,Контрагенты!$E:$E,$EC4,Контрагенты!$B:$B,CG$2))</f>
        <v>0</v>
      </c>
      <c r="CH4" s="33">
        <f>IF($EB4="","",SUMIFS(Контрагенты!$F:$F,Контрагенты!$I:$I,"Содержание офиса (BO)",Контрагенты!$C:$C,$EB4,Контрагенты!$E:$E,$EC4,Контрагенты!$B:$B,CH$2))</f>
        <v>0</v>
      </c>
      <c r="CI4" s="33">
        <f>IF($EB4="","",SUMIFS(Контрагенты!$F:$F,Контрагенты!$I:$I,"Содержание офиса (BO)",Контрагенты!$C:$C,$EB4,Контрагенты!$E:$E,$EC4,Контрагенты!$B:$B,CI$2))</f>
        <v>0</v>
      </c>
      <c r="CJ4" s="33">
        <f>IF($EB4="","",SUMIFS(Контрагенты!$F:$F,Контрагенты!$I:$I,"Содержание офиса (BO)",Контрагенты!$C:$C,$EB4,Контрагенты!$E:$E,$EC4,Контрагенты!$B:$B,CJ$2))</f>
        <v>0</v>
      </c>
      <c r="CK4" s="33">
        <f>IF($EB4="","",SUMIFS(Контрагенты!$F:$F,Контрагенты!$I:$I,"Содержание офиса (BO)",Контрагенты!$C:$C,$EB4,Контрагенты!$E:$E,$EC4,Контрагенты!$B:$B,CK$2))</f>
        <v>0</v>
      </c>
      <c r="CL4" s="33">
        <f>IF($EB4="","",SUMIFS(Контрагенты!$F:$F,Контрагенты!$I:$I,"Содержание офиса (BO)",Контрагенты!$C:$C,$EB4,Контрагенты!$E:$E,$EC4,Контрагенты!$B:$B,CL$2))</f>
        <v>0</v>
      </c>
      <c r="CM4" s="33">
        <f>IF($EB4="","",SUMIFS(Контрагенты!$F:$F,Контрагенты!$I:$I,"Содержание офиса (BO)",Контрагенты!$C:$C,$EB4,Контрагенты!$E:$E,$EC4,Контрагенты!$B:$B,CM$2))</f>
        <v>0</v>
      </c>
      <c r="CN4" s="33">
        <f>IF($EB4="","",SUMIFS(Контрагенты!$F:$F,Контрагенты!$I:$I,"Содержание офиса (BO)",Контрагенты!$C:$C,$EB4,Контрагенты!$E:$E,$EC4,Контрагенты!$B:$B,CN$2))</f>
        <v>0</v>
      </c>
      <c r="CO4" s="33">
        <f>IF($EB4="","",SUMIFS(Контрагенты!$F:$F,Контрагенты!$I:$I,"Содержание офиса (BO)",Контрагенты!$C:$C,$EB4,Контрагенты!$E:$E,$EC4,Контрагенты!$B:$B,CO$2))</f>
        <v>0</v>
      </c>
      <c r="CP4" s="33">
        <f>IF($EB4="","",SUMIFS(Контрагенты!$F:$F,Контрагенты!$I:$I,"Содержание офиса (BO)",Контрагенты!$C:$C,$EB4,Контрагенты!$E:$E,$EC4,Контрагенты!$B:$B,CP$2))</f>
        <v>0</v>
      </c>
      <c r="CQ4" s="33">
        <f>IF($EB4="","",SUMIFS(Контрагенты!$F:$F,Контрагенты!$I:$I,"Содержание офиса (BO)",Контрагенты!$C:$C,$EB4,Контрагенты!$E:$E,$EC4,Контрагенты!$B:$B,CQ$2))</f>
        <v>0</v>
      </c>
      <c r="CR4" s="33">
        <f>IF($EB4="","",SUMIFS(Контрагенты!$F:$F,Контрагенты!$I:$I,"Содержание офиса (BO)",Контрагенты!$C:$C,$EB4,Контрагенты!$E:$E,$EC4,Контрагенты!$B:$B,CR$2))</f>
        <v>0</v>
      </c>
      <c r="CS4" s="33">
        <f>IF($EB4="","",SUMIFS(Контрагенты!$F:$F,Контрагенты!$I:$I,"Содержание офиса (BO)",Контрагенты!$C:$C,$EB4,Контрагенты!$E:$E,$EC4,Контрагенты!$B:$B,CS$2))</f>
        <v>0</v>
      </c>
      <c r="CT4" s="33">
        <f>IF($EB4="","",SUMIFS(Контрагенты!$F:$F,Контрагенты!$I:$I,"Содержание офиса (BO)",Контрагенты!$C:$C,$EB4,Контрагенты!$E:$E,$EC4,Контрагенты!$B:$B,CT$2))</f>
        <v>0</v>
      </c>
      <c r="CU4" s="33">
        <f>IF($EB4="","",SUMIFS(Контрагенты!$F:$F,Контрагенты!$I:$I,"Содержание офиса (BO)",Контрагенты!$C:$C,$EB4,Контрагенты!$E:$E,$EC4,Контрагенты!$B:$B,CU$2))</f>
        <v>0</v>
      </c>
      <c r="CV4" s="33">
        <f>IF($EB4="","",SUMIFS(Контрагенты!$F:$F,Контрагенты!$I:$I,"Содержание офиса (BO)",Контрагенты!$C:$C,$EB4,Контрагенты!$E:$E,$EC4,Контрагенты!$B:$B,CV$2))</f>
        <v>0</v>
      </c>
      <c r="CW4" s="33">
        <f>IF($EB4="","",SUMIFS(Контрагенты!$F:$F,Контрагенты!$I:$I,"Содержание офиса (BO)",Контрагенты!$C:$C,$EB4,Контрагенты!$E:$E,$EC4,Контрагенты!$B:$B,CW$2))</f>
        <v>0</v>
      </c>
      <c r="CX4" s="33">
        <f>IF($EB4="","",SUMIFS(Контрагенты!$F:$F,Контрагенты!$I:$I,"Содержание офиса (BO)",Контрагенты!$C:$C,$EB4,Контрагенты!$E:$E,$EC4,Контрагенты!$B:$B,CX$2))</f>
        <v>0</v>
      </c>
      <c r="CY4" s="33">
        <f>IF($EB4="","",SUMIFS(Контрагенты!$F:$F,Контрагенты!$I:$I,"Содержание офиса (BO)",Контрагенты!$C:$C,$EB4,Контрагенты!$E:$E,$EC4,Контрагенты!$B:$B,CY$2))</f>
        <v>0</v>
      </c>
      <c r="CZ4" s="33">
        <f>IF($EB4="","",SUMIFS(Контрагенты!$F:$F,Контрагенты!$I:$I,"Содержание офиса (BO)",Контрагенты!$C:$C,$EB4,Контрагенты!$E:$E,$EC4,Контрагенты!$B:$B,CZ$2))</f>
        <v>0</v>
      </c>
      <c r="DA4" s="33">
        <f>IF($EB4="","",SUMIFS(Контрагенты!$F:$F,Контрагенты!$I:$I,"Содержание офиса (BO)",Контрагенты!$C:$C,$EB4,Контрагенты!$E:$E,$EC4,Контрагенты!$B:$B,DA$2))</f>
        <v>0</v>
      </c>
      <c r="DB4" s="33">
        <f>IF($EB4="","",SUMIFS(Контрагенты!$F:$F,Контрагенты!$I:$I,"Содержание офиса (BO)",Контрагенты!$C:$C,$EB4,Контрагенты!$E:$E,$EC4,Контрагенты!$B:$B,DB$2))</f>
        <v>0</v>
      </c>
      <c r="DC4" s="33">
        <f>IF($EB4="","",SUMIFS(Контрагенты!$F:$F,Контрагенты!$I:$I,"Содержание офиса (BO)",Контрагенты!$C:$C,$EB4,Контрагенты!$E:$E,$EC4,Контрагенты!$B:$B,DC$2))</f>
        <v>0</v>
      </c>
      <c r="DD4" s="33">
        <f>IF($EB4="","",SUMIFS(Контрагенты!$F:$F,Контрагенты!$I:$I,"Содержание офиса (BO)",Контрагенты!$C:$C,$EB4,Контрагенты!$E:$E,$EC4,Контрагенты!$B:$B,DD$2))</f>
        <v>0</v>
      </c>
      <c r="DE4" s="33">
        <f>IF($EB4="","",SUMIFS(Контрагенты!$F:$F,Контрагенты!$I:$I,"Содержание офиса (BO)",Контрагенты!$C:$C,$EB4,Контрагенты!$E:$E,$EC4,Контрагенты!$B:$B,DE$2))</f>
        <v>0</v>
      </c>
      <c r="DF4" s="33">
        <f>IF($EB4="","",SUMIFS(Контрагенты!$F:$F,Контрагенты!$I:$I,"Содержание офиса (BO)",Контрагенты!$C:$C,$EB4,Контрагенты!$E:$E,$EC4,Контрагенты!$B:$B,DF$2))</f>
        <v>0</v>
      </c>
      <c r="DG4" s="33">
        <f>IF($EB4="","",SUMIFS(Контрагенты!$F:$F,Контрагенты!$I:$I,"Содержание офиса (BO)",Контрагенты!$C:$C,$EB4,Контрагенты!$E:$E,$EC4,Контрагенты!$B:$B,DG$2))</f>
        <v>0</v>
      </c>
      <c r="DH4" s="33">
        <f>IF($EB4="","",SUMIFS(Контрагенты!$F:$F,Контрагенты!$I:$I,"Содержание офиса (BO)",Контрагенты!$C:$C,$EB4,Контрагенты!$E:$E,$EC4,Контрагенты!$B:$B,DH$2))</f>
        <v>0</v>
      </c>
      <c r="DI4" s="33">
        <f>IF($EB4="","",SUMIFS(Контрагенты!$F:$F,Контрагенты!$I:$I,"Содержание офиса (BO)",Контрагенты!$C:$C,$EB4,Контрагенты!$E:$E,$EC4,Контрагенты!$B:$B,DI$2))</f>
        <v>0</v>
      </c>
      <c r="DJ4" s="33">
        <f>IF($EB4="","",SUMIFS(Контрагенты!$F:$F,Контрагенты!$I:$I,"Содержание офиса (BO)",Контрагенты!$C:$C,$EB4,Контрагенты!$E:$E,$EC4,Контрагенты!$B:$B,DJ$2))</f>
        <v>0</v>
      </c>
      <c r="DK4" s="33">
        <f>IF($EB4="","",SUMIFS(Контрагенты!$F:$F,Контрагенты!$I:$I,"Содержание офиса (BO)",Контрагенты!$C:$C,$EB4,Контрагенты!$E:$E,$EC4,Контрагенты!$B:$B,DK$2))</f>
        <v>0</v>
      </c>
      <c r="DL4" s="33">
        <f>IF($EB4="","",SUMIFS(Контрагенты!$F:$F,Контрагенты!$I:$I,"Содержание офиса (BO)",Контрагенты!$C:$C,$EB4,Контрагенты!$E:$E,$EC4,Контрагенты!$B:$B,DL$2))</f>
        <v>0</v>
      </c>
      <c r="DM4" s="33">
        <f>IF($EB4="","",SUMIFS(Контрагенты!$F:$F,Контрагенты!$I:$I,"Содержание офиса (BO)",Контрагенты!$C:$C,$EB4,Контрагенты!$E:$E,$EC4,Контрагенты!$B:$B,DM$2))</f>
        <v>0</v>
      </c>
      <c r="DN4" s="33">
        <f>IF($EB4="","",SUMIFS(Контрагенты!$F:$F,Контрагенты!$I:$I,"Содержание офиса (BO)",Контрагенты!$C:$C,$EB4,Контрагенты!$E:$E,$EC4,Контрагенты!$B:$B,DN$2))</f>
        <v>0</v>
      </c>
      <c r="DO4" s="33">
        <f>IF($EB4="","",SUMIFS(Контрагенты!$F:$F,Контрагенты!$I:$I,"Содержание офиса (BO)",Контрагенты!$C:$C,$EB4,Контрагенты!$E:$E,$EC4,Контрагенты!$B:$B,DO$2))</f>
        <v>0</v>
      </c>
      <c r="DP4" s="33">
        <f>IF($EB4="","",SUMIFS(Контрагенты!$F:$F,Контрагенты!$I:$I,"Содержание офиса (BO)",Контрагенты!$C:$C,$EB4,Контрагенты!$E:$E,$EC4,Контрагенты!$B:$B,DP$2))</f>
        <v>0</v>
      </c>
      <c r="DQ4" s="33">
        <f>IF($EB4="","",SUMIFS(Контрагенты!$F:$F,Контрагенты!$I:$I,"Содержание офиса (BO)",Контрагенты!$C:$C,$EB4,Контрагенты!$E:$E,$EC4,Контрагенты!$B:$B,DQ$2))</f>
        <v>0</v>
      </c>
      <c r="DR4" s="33">
        <f>IF($EB4="","",SUMIFS(Контрагенты!$F:$F,Контрагенты!$I:$I,"Содержание офиса (BO)",Контрагенты!$C:$C,$EB4,Контрагенты!$E:$E,$EC4,Контрагенты!$B:$B,DR$2))</f>
        <v>0</v>
      </c>
      <c r="DS4" s="33">
        <f>IF($EB4="","",SUMIFS(Контрагенты!$F:$F,Контрагенты!$I:$I,"Содержание офиса (BO)",Контрагенты!$C:$C,$EB4,Контрагенты!$E:$E,$EC4,Контрагенты!$B:$B,DS$2))</f>
        <v>0</v>
      </c>
      <c r="DT4" s="33">
        <f>IF($EB4="","",SUMIFS(Контрагенты!$F:$F,Контрагенты!$I:$I,"Содержание офиса (BO)",Контрагенты!$C:$C,$EB4,Контрагенты!$E:$E,$EC4,Контрагенты!$B:$B,DT$2))</f>
        <v>0</v>
      </c>
      <c r="DU4" s="33">
        <f>IF($EB4="","",SUMIFS(Контрагенты!$F:$F,Контрагенты!$I:$I,"Содержание офиса (BO)",Контрагенты!$C:$C,$EB4,Контрагенты!$E:$E,$EC4,Контрагенты!$B:$B,DU$2))</f>
        <v>0</v>
      </c>
      <c r="DV4" s="33">
        <f>IF($EB4="","",SUMIFS(Контрагенты!$F:$F,Контрагенты!$I:$I,"Содержание офиса (BO)",Контрагенты!$C:$C,$EB4,Контрагенты!$E:$E,$EC4,Контрагенты!$B:$B,DV$2))</f>
        <v>0</v>
      </c>
      <c r="DW4" s="33">
        <f>IF($EB4="","",SUMIFS(Контрагенты!$F:$F,Контрагенты!$I:$I,"Содержание офиса (BO)",Контрагенты!$C:$C,$EB4,Контрагенты!$E:$E,$EC4,Контрагенты!$B:$B,DW$2))</f>
        <v>0</v>
      </c>
      <c r="DX4" s="33">
        <f>IF($EB4="","",SUMIFS(Контрагенты!$F:$F,Контрагенты!$I:$I,"Содержание офиса (BO)",Контрагенты!$C:$C,$EB4,Контрагенты!$E:$E,$EC4,Контрагенты!$B:$B,DX$2))</f>
        <v>0</v>
      </c>
      <c r="DY4" s="33">
        <f>IF($EB4="","",SUMIFS(Контрагенты!$F:$F,Контрагенты!$I:$I,"Содержание офиса (BO)",Контрагенты!$C:$C,$EB4,Контрагенты!$E:$E,$EC4,Контрагенты!$B:$B,DY$2))</f>
        <v>0</v>
      </c>
      <c r="DZ4" s="33">
        <f>IF($EB4="","",SUMIFS(Контрагенты!$F:$F,Контрагенты!$I:$I,"Содержание офиса (BO)",Контрагенты!$C:$C,$EB4,Контрагенты!$E:$E,$EC4,Контрагенты!$B:$B,DZ$2))</f>
        <v>0</v>
      </c>
      <c r="EB4" s="33" t="s">
        <v>200</v>
      </c>
      <c r="EC4" s="33" t="s">
        <v>180</v>
      </c>
    </row>
    <row r="5" spans="1:133" s="33" customFormat="1">
      <c r="A5" s="33" t="str">
        <f>IF(EB5="","",IFERROR(INDEX(Контрагенты!$H:$H,MATCH(1,INDEX((Контрагенты!$C:$C=EB5)*(Контрагенты!$I:$I="Содержание офиса (BO)"),0),0)),""))</f>
        <v>Оплата по счету №МА/34342 от 02.06.2026 за услуги интернета за июль 2026г. Сумма 8150-00, в т.ч. НДС (22%) 1 469,67 руб.</v>
      </c>
      <c r="B5" s="33" t="str">
        <f>IF(EB5="","",EB5)</f>
        <v>МИФРИЛ+ ООО</v>
      </c>
      <c r="C5" s="33" t="str">
        <f>IF(EC5="","",EC5)</f>
        <v>№МА/34342</v>
      </c>
      <c r="H5" s="34">
        <f>IF(A5="","",SUM(I5:DZ5))</f>
        <v>8150</v>
      </c>
      <c r="I5" s="33">
        <f>IF($EB5="","",SUMIFS(Контрагенты!$F:$F,Контрагенты!$I:$I,"Содержание офиса (BO)",Контрагенты!$C:$C,$EB5,Контрагенты!$E:$E,$EC5,Контрагенты!$B:$B,I$2))</f>
        <v>0</v>
      </c>
      <c r="J5" s="33">
        <f>IF($EB5="","",SUMIFS(Контрагенты!$F:$F,Контрагенты!$I:$I,"Содержание офиса (BO)",Контрагенты!$C:$C,$EB5,Контрагенты!$E:$E,$EC5,Контрагенты!$B:$B,J$2))</f>
        <v>0</v>
      </c>
      <c r="K5" s="33">
        <f>IF($EB5="","",SUMIFS(Контрагенты!$F:$F,Контрагенты!$I:$I,"Содержание офиса (BO)",Контрагенты!$C:$C,$EB5,Контрагенты!$E:$E,$EC5,Контрагенты!$B:$B,K$2))</f>
        <v>0</v>
      </c>
      <c r="L5" s="33">
        <f>IF($EB5="","",SUMIFS(Контрагенты!$F:$F,Контрагенты!$I:$I,"Содержание офиса (BO)",Контрагенты!$C:$C,$EB5,Контрагенты!$E:$E,$EC5,Контрагенты!$B:$B,L$2))</f>
        <v>0</v>
      </c>
      <c r="M5" s="33">
        <f>IF($EB5="","",SUMIFS(Контрагенты!$F:$F,Контрагенты!$I:$I,"Содержание офиса (BO)",Контрагенты!$C:$C,$EB5,Контрагенты!$E:$E,$EC5,Контрагенты!$B:$B,M$2))</f>
        <v>0</v>
      </c>
      <c r="N5" s="33">
        <f>IF($EB5="","",SUMIFS(Контрагенты!$F:$F,Контрагенты!$I:$I,"Содержание офиса (BO)",Контрагенты!$C:$C,$EB5,Контрагенты!$E:$E,$EC5,Контрагенты!$B:$B,N$2))</f>
        <v>0</v>
      </c>
      <c r="O5" s="33">
        <f>IF($EB5="","",SUMIFS(Контрагенты!$F:$F,Контрагенты!$I:$I,"Содержание офиса (BO)",Контрагенты!$C:$C,$EB5,Контрагенты!$E:$E,$EC5,Контрагенты!$B:$B,O$2))</f>
        <v>0</v>
      </c>
      <c r="P5" s="33">
        <f>IF($EB5="","",SUMIFS(Контрагенты!$F:$F,Контрагенты!$I:$I,"Содержание офиса (BO)",Контрагенты!$C:$C,$EB5,Контрагенты!$E:$E,$EC5,Контрагенты!$B:$B,P$2))</f>
        <v>0</v>
      </c>
      <c r="Q5" s="33">
        <f>IF($EB5="","",SUMIFS(Контрагенты!$F:$F,Контрагенты!$I:$I,"Содержание офиса (BO)",Контрагенты!$C:$C,$EB5,Контрагенты!$E:$E,$EC5,Контрагенты!$B:$B,Q$2))</f>
        <v>0</v>
      </c>
      <c r="R5" s="33">
        <f>IF($EB5="","",SUMIFS(Контрагенты!$F:$F,Контрагенты!$I:$I,"Содержание офиса (BO)",Контрагенты!$C:$C,$EB5,Контрагенты!$E:$E,$EC5,Контрагенты!$B:$B,R$2))</f>
        <v>0</v>
      </c>
      <c r="S5" s="33">
        <f>IF($EB5="","",SUMIFS(Контрагенты!$F:$F,Контрагенты!$I:$I,"Содержание офиса (BO)",Контрагенты!$C:$C,$EB5,Контрагенты!$E:$E,$EC5,Контрагенты!$B:$B,S$2))</f>
        <v>0</v>
      </c>
      <c r="T5" s="33">
        <f>IF($EB5="","",SUMIFS(Контрагенты!$F:$F,Контрагенты!$I:$I,"Содержание офиса (BO)",Контрагенты!$C:$C,$EB5,Контрагенты!$E:$E,$EC5,Контрагенты!$B:$B,T$2))</f>
        <v>0</v>
      </c>
      <c r="U5" s="33">
        <f>IF($EB5="","",SUMIFS(Контрагенты!$F:$F,Контрагенты!$I:$I,"Содержание офиса (BO)",Контрагенты!$C:$C,$EB5,Контрагенты!$E:$E,$EC5,Контрагенты!$B:$B,U$2))</f>
        <v>0</v>
      </c>
      <c r="V5" s="33">
        <f>IF($EB5="","",SUMIFS(Контрагенты!$F:$F,Контрагенты!$I:$I,"Содержание офиса (BO)",Контрагенты!$C:$C,$EB5,Контрагенты!$E:$E,$EC5,Контрагенты!$B:$B,V$2))</f>
        <v>0</v>
      </c>
      <c r="W5" s="33">
        <f>IF($EB5="","",SUMIFS(Контрагенты!$F:$F,Контрагенты!$I:$I,"Содержание офиса (BO)",Контрагенты!$C:$C,$EB5,Контрагенты!$E:$E,$EC5,Контрагенты!$B:$B,W$2))</f>
        <v>8150</v>
      </c>
      <c r="X5" s="33">
        <f>IF($EB5="","",SUMIFS(Контрагенты!$F:$F,Контрагенты!$I:$I,"Содержание офиса (BO)",Контрагенты!$C:$C,$EB5,Контрагенты!$E:$E,$EC5,Контрагенты!$B:$B,X$2))</f>
        <v>0</v>
      </c>
      <c r="Y5" s="33">
        <f>IF($EB5="","",SUMIFS(Контрагенты!$F:$F,Контрагенты!$I:$I,"Содержание офиса (BO)",Контрагенты!$C:$C,$EB5,Контрагенты!$E:$E,$EC5,Контрагенты!$B:$B,Y$2))</f>
        <v>0</v>
      </c>
      <c r="Z5" s="33">
        <f>IF($EB5="","",SUMIFS(Контрагенты!$F:$F,Контрагенты!$I:$I,"Содержание офиса (BO)",Контрагенты!$C:$C,$EB5,Контрагенты!$E:$E,$EC5,Контрагенты!$B:$B,Z$2))</f>
        <v>0</v>
      </c>
      <c r="AA5" s="33">
        <f>IF($EB5="","",SUMIFS(Контрагенты!$F:$F,Контрагенты!$I:$I,"Содержание офиса (BO)",Контрагенты!$C:$C,$EB5,Контрагенты!$E:$E,$EC5,Контрагенты!$B:$B,AA$2))</f>
        <v>0</v>
      </c>
      <c r="AB5" s="33">
        <f>IF($EB5="","",SUMIFS(Контрагенты!$F:$F,Контрагенты!$I:$I,"Содержание офиса (BO)",Контрагенты!$C:$C,$EB5,Контрагенты!$E:$E,$EC5,Контрагенты!$B:$B,AB$2))</f>
        <v>0</v>
      </c>
      <c r="AC5" s="33">
        <f>IF($EB5="","",SUMIFS(Контрагенты!$F:$F,Контрагенты!$I:$I,"Содержание офиса (BO)",Контрагенты!$C:$C,$EB5,Контрагенты!$E:$E,$EC5,Контрагенты!$B:$B,AC$2))</f>
        <v>0</v>
      </c>
      <c r="AD5" s="33">
        <f>IF($EB5="","",SUMIFS(Контрагенты!$F:$F,Контрагенты!$I:$I,"Содержание офиса (BO)",Контрагенты!$C:$C,$EB5,Контрагенты!$E:$E,$EC5,Контрагенты!$B:$B,AD$2))</f>
        <v>0</v>
      </c>
      <c r="AE5" s="33">
        <f>IF($EB5="","",SUMIFS(Контрагенты!$F:$F,Контрагенты!$I:$I,"Содержание офиса (BO)",Контрагенты!$C:$C,$EB5,Контрагенты!$E:$E,$EC5,Контрагенты!$B:$B,AE$2))</f>
        <v>0</v>
      </c>
      <c r="AF5" s="33">
        <f>IF($EB5="","",SUMIFS(Контрагенты!$F:$F,Контрагенты!$I:$I,"Содержание офиса (BO)",Контрагенты!$C:$C,$EB5,Контрагенты!$E:$E,$EC5,Контрагенты!$B:$B,AF$2))</f>
        <v>0</v>
      </c>
      <c r="AG5" s="33">
        <f>IF($EB5="","",SUMIFS(Контрагенты!$F:$F,Контрагенты!$I:$I,"Содержание офиса (BO)",Контрагенты!$C:$C,$EB5,Контрагенты!$E:$E,$EC5,Контрагенты!$B:$B,AG$2))</f>
        <v>0</v>
      </c>
      <c r="AH5" s="33">
        <f>IF($EB5="","",SUMIFS(Контрагенты!$F:$F,Контрагенты!$I:$I,"Содержание офиса (BO)",Контрагенты!$C:$C,$EB5,Контрагенты!$E:$E,$EC5,Контрагенты!$B:$B,AH$2))</f>
        <v>0</v>
      </c>
      <c r="AI5" s="33">
        <f>IF($EB5="","",SUMIFS(Контрагенты!$F:$F,Контрагенты!$I:$I,"Содержание офиса (BO)",Контрагенты!$C:$C,$EB5,Контрагенты!$E:$E,$EC5,Контрагенты!$B:$B,AI$2))</f>
        <v>0</v>
      </c>
      <c r="AJ5" s="33">
        <f>IF($EB5="","",SUMIFS(Контрагенты!$F:$F,Контрагенты!$I:$I,"Содержание офиса (BO)",Контрагенты!$C:$C,$EB5,Контрагенты!$E:$E,$EC5,Контрагенты!$B:$B,AJ$2))</f>
        <v>0</v>
      </c>
      <c r="AK5" s="33">
        <f>IF($EB5="","",SUMIFS(Контрагенты!$F:$F,Контрагенты!$I:$I,"Содержание офиса (BO)",Контрагенты!$C:$C,$EB5,Контрагенты!$E:$E,$EC5,Контрагенты!$B:$B,AK$2))</f>
        <v>0</v>
      </c>
      <c r="AL5" s="33">
        <f>IF($EB5="","",SUMIFS(Контрагенты!$F:$F,Контрагенты!$I:$I,"Содержание офиса (BO)",Контрагенты!$C:$C,$EB5,Контрагенты!$E:$E,$EC5,Контрагенты!$B:$B,AL$2))</f>
        <v>0</v>
      </c>
      <c r="AM5" s="33">
        <f>IF($EB5="","",SUMIFS(Контрагенты!$F:$F,Контрагенты!$I:$I,"Содержание офиса (BO)",Контрагенты!$C:$C,$EB5,Контрагенты!$E:$E,$EC5,Контрагенты!$B:$B,AM$2))</f>
        <v>0</v>
      </c>
      <c r="AN5" s="33">
        <f>IF($EB5="","",SUMIFS(Контрагенты!$F:$F,Контрагенты!$I:$I,"Содержание офиса (BO)",Контрагенты!$C:$C,$EB5,Контрагенты!$E:$E,$EC5,Контрагенты!$B:$B,AN$2))</f>
        <v>0</v>
      </c>
      <c r="AO5" s="33">
        <f>IF($EB5="","",SUMIFS(Контрагенты!$F:$F,Контрагенты!$I:$I,"Содержание офиса (BO)",Контрагенты!$C:$C,$EB5,Контрагенты!$E:$E,$EC5,Контрагенты!$B:$B,AO$2))</f>
        <v>0</v>
      </c>
      <c r="AP5" s="33">
        <f>IF($EB5="","",SUMIFS(Контрагенты!$F:$F,Контрагенты!$I:$I,"Содержание офиса (BO)",Контрагенты!$C:$C,$EB5,Контрагенты!$E:$E,$EC5,Контрагенты!$B:$B,AP$2))</f>
        <v>0</v>
      </c>
      <c r="AQ5" s="33">
        <f>IF($EB5="","",SUMIFS(Контрагенты!$F:$F,Контрагенты!$I:$I,"Содержание офиса (BO)",Контрагенты!$C:$C,$EB5,Контрагенты!$E:$E,$EC5,Контрагенты!$B:$B,AQ$2))</f>
        <v>0</v>
      </c>
      <c r="AR5" s="33">
        <f>IF($EB5="","",SUMIFS(Контрагенты!$F:$F,Контрагенты!$I:$I,"Содержание офиса (BO)",Контрагенты!$C:$C,$EB5,Контрагенты!$E:$E,$EC5,Контрагенты!$B:$B,AR$2))</f>
        <v>0</v>
      </c>
      <c r="AS5" s="33">
        <f>IF($EB5="","",SUMIFS(Контрагенты!$F:$F,Контрагенты!$I:$I,"Содержание офиса (BO)",Контрагенты!$C:$C,$EB5,Контрагенты!$E:$E,$EC5,Контрагенты!$B:$B,AS$2))</f>
        <v>0</v>
      </c>
      <c r="AT5" s="33">
        <f>IF($EB5="","",SUMIFS(Контрагенты!$F:$F,Контрагенты!$I:$I,"Содержание офиса (BO)",Контрагенты!$C:$C,$EB5,Контрагенты!$E:$E,$EC5,Контрагенты!$B:$B,AT$2))</f>
        <v>0</v>
      </c>
      <c r="AU5" s="33">
        <f>IF($EB5="","",SUMIFS(Контрагенты!$F:$F,Контрагенты!$I:$I,"Содержание офиса (BO)",Контрагенты!$C:$C,$EB5,Контрагенты!$E:$E,$EC5,Контрагенты!$B:$B,AU$2))</f>
        <v>0</v>
      </c>
      <c r="AV5" s="33">
        <f>IF($EB5="","",SUMIFS(Контрагенты!$F:$F,Контрагенты!$I:$I,"Содержание офиса (BO)",Контрагенты!$C:$C,$EB5,Контрагенты!$E:$E,$EC5,Контрагенты!$B:$B,AV$2))</f>
        <v>0</v>
      </c>
      <c r="AW5" s="33">
        <f>IF($EB5="","",SUMIFS(Контрагенты!$F:$F,Контрагенты!$I:$I,"Содержание офиса (BO)",Контрагенты!$C:$C,$EB5,Контрагенты!$E:$E,$EC5,Контрагенты!$B:$B,AW$2))</f>
        <v>0</v>
      </c>
      <c r="AX5" s="33">
        <f>IF($EB5="","",SUMIFS(Контрагенты!$F:$F,Контрагенты!$I:$I,"Содержание офиса (BO)",Контрагенты!$C:$C,$EB5,Контрагенты!$E:$E,$EC5,Контрагенты!$B:$B,AX$2))</f>
        <v>0</v>
      </c>
      <c r="AY5" s="33">
        <f>IF($EB5="","",SUMIFS(Контрагенты!$F:$F,Контрагенты!$I:$I,"Содержание офиса (BO)",Контрагенты!$C:$C,$EB5,Контрагенты!$E:$E,$EC5,Контрагенты!$B:$B,AY$2))</f>
        <v>0</v>
      </c>
      <c r="AZ5" s="33">
        <f>IF($EB5="","",SUMIFS(Контрагенты!$F:$F,Контрагенты!$I:$I,"Содержание офиса (BO)",Контрагенты!$C:$C,$EB5,Контрагенты!$E:$E,$EC5,Контрагенты!$B:$B,AZ$2))</f>
        <v>0</v>
      </c>
      <c r="BA5" s="33">
        <f>IF($EB5="","",SUMIFS(Контрагенты!$F:$F,Контрагенты!$I:$I,"Содержание офиса (BO)",Контрагенты!$C:$C,$EB5,Контрагенты!$E:$E,$EC5,Контрагенты!$B:$B,BA$2))</f>
        <v>0</v>
      </c>
      <c r="BB5" s="33">
        <f>IF($EB5="","",SUMIFS(Контрагенты!$F:$F,Контрагенты!$I:$I,"Содержание офиса (BO)",Контрагенты!$C:$C,$EB5,Контрагенты!$E:$E,$EC5,Контрагенты!$B:$B,BB$2))</f>
        <v>0</v>
      </c>
      <c r="BC5" s="33">
        <f>IF($EB5="","",SUMIFS(Контрагенты!$F:$F,Контрагенты!$I:$I,"Содержание офиса (BO)",Контрагенты!$C:$C,$EB5,Контрагенты!$E:$E,$EC5,Контрагенты!$B:$B,BC$2))</f>
        <v>0</v>
      </c>
      <c r="BD5" s="33">
        <f>IF($EB5="","",SUMIFS(Контрагенты!$F:$F,Контрагенты!$I:$I,"Содержание офиса (BO)",Контрагенты!$C:$C,$EB5,Контрагенты!$E:$E,$EC5,Контрагенты!$B:$B,BD$2))</f>
        <v>0</v>
      </c>
      <c r="BE5" s="33">
        <f>IF($EB5="","",SUMIFS(Контрагенты!$F:$F,Контрагенты!$I:$I,"Содержание офиса (BO)",Контрагенты!$C:$C,$EB5,Контрагенты!$E:$E,$EC5,Контрагенты!$B:$B,BE$2))</f>
        <v>0</v>
      </c>
      <c r="BF5" s="33">
        <f>IF($EB5="","",SUMIFS(Контрагенты!$F:$F,Контрагенты!$I:$I,"Содержание офиса (BO)",Контрагенты!$C:$C,$EB5,Контрагенты!$E:$E,$EC5,Контрагенты!$B:$B,BF$2))</f>
        <v>0</v>
      </c>
      <c r="BG5" s="33">
        <f>IF($EB5="","",SUMIFS(Контрагенты!$F:$F,Контрагенты!$I:$I,"Содержание офиса (BO)",Контрагенты!$C:$C,$EB5,Контрагенты!$E:$E,$EC5,Контрагенты!$B:$B,BG$2))</f>
        <v>0</v>
      </c>
      <c r="BH5" s="33">
        <f>IF($EB5="","",SUMIFS(Контрагенты!$F:$F,Контрагенты!$I:$I,"Содержание офиса (BO)",Контрагенты!$C:$C,$EB5,Контрагенты!$E:$E,$EC5,Контрагенты!$B:$B,BH$2))</f>
        <v>0</v>
      </c>
      <c r="BI5" s="33">
        <f>IF($EB5="","",SUMIFS(Контрагенты!$F:$F,Контрагенты!$I:$I,"Содержание офиса (BO)",Контрагенты!$C:$C,$EB5,Контрагенты!$E:$E,$EC5,Контрагенты!$B:$B,BI$2))</f>
        <v>0</v>
      </c>
      <c r="BJ5" s="33">
        <f>IF($EB5="","",SUMIFS(Контрагенты!$F:$F,Контрагенты!$I:$I,"Содержание офиса (BO)",Контрагенты!$C:$C,$EB5,Контрагенты!$E:$E,$EC5,Контрагенты!$B:$B,BJ$2))</f>
        <v>0</v>
      </c>
      <c r="BK5" s="33">
        <f>IF($EB5="","",SUMIFS(Контрагенты!$F:$F,Контрагенты!$I:$I,"Содержание офиса (BO)",Контрагенты!$C:$C,$EB5,Контрагенты!$E:$E,$EC5,Контрагенты!$B:$B,BK$2))</f>
        <v>0</v>
      </c>
      <c r="BL5" s="33">
        <f>IF($EB5="","",SUMIFS(Контрагенты!$F:$F,Контрагенты!$I:$I,"Содержание офиса (BO)",Контрагенты!$C:$C,$EB5,Контрагенты!$E:$E,$EC5,Контрагенты!$B:$B,BL$2))</f>
        <v>0</v>
      </c>
      <c r="BM5" s="33">
        <f>IF($EB5="","",SUMIFS(Контрагенты!$F:$F,Контрагенты!$I:$I,"Содержание офиса (BO)",Контрагенты!$C:$C,$EB5,Контрагенты!$E:$E,$EC5,Контрагенты!$B:$B,BM$2))</f>
        <v>0</v>
      </c>
      <c r="BN5" s="33">
        <f>IF($EB5="","",SUMIFS(Контрагенты!$F:$F,Контрагенты!$I:$I,"Содержание офиса (BO)",Контрагенты!$C:$C,$EB5,Контрагенты!$E:$E,$EC5,Контрагенты!$B:$B,BN$2))</f>
        <v>0</v>
      </c>
      <c r="BO5" s="33">
        <f>IF($EB5="","",SUMIFS(Контрагенты!$F:$F,Контрагенты!$I:$I,"Содержание офиса (BO)",Контрагенты!$C:$C,$EB5,Контрагенты!$E:$E,$EC5,Контрагенты!$B:$B,BO$2))</f>
        <v>0</v>
      </c>
      <c r="BP5" s="33">
        <f>IF($EB5="","",SUMIFS(Контрагенты!$F:$F,Контрагенты!$I:$I,"Содержание офиса (BO)",Контрагенты!$C:$C,$EB5,Контрагенты!$E:$E,$EC5,Контрагенты!$B:$B,BP$2))</f>
        <v>0</v>
      </c>
      <c r="BQ5" s="33">
        <f>IF($EB5="","",SUMIFS(Контрагенты!$F:$F,Контрагенты!$I:$I,"Содержание офиса (BO)",Контрагенты!$C:$C,$EB5,Контрагенты!$E:$E,$EC5,Контрагенты!$B:$B,BQ$2))</f>
        <v>0</v>
      </c>
      <c r="BR5" s="33">
        <f>IF($EB5="","",SUMIFS(Контрагенты!$F:$F,Контрагенты!$I:$I,"Содержание офиса (BO)",Контрагенты!$C:$C,$EB5,Контрагенты!$E:$E,$EC5,Контрагенты!$B:$B,BR$2))</f>
        <v>0</v>
      </c>
      <c r="BS5" s="33">
        <f>IF($EB5="","",SUMIFS(Контрагенты!$F:$F,Контрагенты!$I:$I,"Содержание офиса (BO)",Контрагенты!$C:$C,$EB5,Контрагенты!$E:$E,$EC5,Контрагенты!$B:$B,BS$2))</f>
        <v>0</v>
      </c>
      <c r="BT5" s="33">
        <f>IF($EB5="","",SUMIFS(Контрагенты!$F:$F,Контрагенты!$I:$I,"Содержание офиса (BO)",Контрагенты!$C:$C,$EB5,Контрагенты!$E:$E,$EC5,Контрагенты!$B:$B,BT$2))</f>
        <v>0</v>
      </c>
      <c r="BU5" s="33">
        <f>IF($EB5="","",SUMIFS(Контрагенты!$F:$F,Контрагенты!$I:$I,"Содержание офиса (BO)",Контрагенты!$C:$C,$EB5,Контрагенты!$E:$E,$EC5,Контрагенты!$B:$B,BU$2))</f>
        <v>0</v>
      </c>
      <c r="BV5" s="33">
        <f>IF($EB5="","",SUMIFS(Контрагенты!$F:$F,Контрагенты!$I:$I,"Содержание офиса (BO)",Контрагенты!$C:$C,$EB5,Контрагенты!$E:$E,$EC5,Контрагенты!$B:$B,BV$2))</f>
        <v>0</v>
      </c>
      <c r="BW5" s="33">
        <f>IF($EB5="","",SUMIFS(Контрагенты!$F:$F,Контрагенты!$I:$I,"Содержание офиса (BO)",Контрагенты!$C:$C,$EB5,Контрагенты!$E:$E,$EC5,Контрагенты!$B:$B,BW$2))</f>
        <v>0</v>
      </c>
      <c r="BX5" s="33">
        <f>IF($EB5="","",SUMIFS(Контрагенты!$F:$F,Контрагенты!$I:$I,"Содержание офиса (BO)",Контрагенты!$C:$C,$EB5,Контрагенты!$E:$E,$EC5,Контрагенты!$B:$B,BX$2))</f>
        <v>0</v>
      </c>
      <c r="BY5" s="33">
        <f>IF($EB5="","",SUMIFS(Контрагенты!$F:$F,Контрагенты!$I:$I,"Содержание офиса (BO)",Контрагенты!$C:$C,$EB5,Контрагенты!$E:$E,$EC5,Контрагенты!$B:$B,BY$2))</f>
        <v>0</v>
      </c>
      <c r="BZ5" s="33">
        <f>IF($EB5="","",SUMIFS(Контрагенты!$F:$F,Контрагенты!$I:$I,"Содержание офиса (BO)",Контрагенты!$C:$C,$EB5,Контрагенты!$E:$E,$EC5,Контрагенты!$B:$B,BZ$2))</f>
        <v>0</v>
      </c>
      <c r="CA5" s="33">
        <f>IF($EB5="","",SUMIFS(Контрагенты!$F:$F,Контрагенты!$I:$I,"Содержание офиса (BO)",Контрагенты!$C:$C,$EB5,Контрагенты!$E:$E,$EC5,Контрагенты!$B:$B,CA$2))</f>
        <v>0</v>
      </c>
      <c r="CB5" s="33">
        <f>IF($EB5="","",SUMIFS(Контрагенты!$F:$F,Контрагенты!$I:$I,"Содержание офиса (BO)",Контрагенты!$C:$C,$EB5,Контрагенты!$E:$E,$EC5,Контрагенты!$B:$B,CB$2))</f>
        <v>0</v>
      </c>
      <c r="CC5" s="33">
        <f>IF($EB5="","",SUMIFS(Контрагенты!$F:$F,Контрагенты!$I:$I,"Содержание офиса (BO)",Контрагенты!$C:$C,$EB5,Контрагенты!$E:$E,$EC5,Контрагенты!$B:$B,CC$2))</f>
        <v>0</v>
      </c>
      <c r="CD5" s="33">
        <f>IF($EB5="","",SUMIFS(Контрагенты!$F:$F,Контрагенты!$I:$I,"Содержание офиса (BO)",Контрагенты!$C:$C,$EB5,Контрагенты!$E:$E,$EC5,Контрагенты!$B:$B,CD$2))</f>
        <v>0</v>
      </c>
      <c r="CE5" s="33">
        <f>IF($EB5="","",SUMIFS(Контрагенты!$F:$F,Контрагенты!$I:$I,"Содержание офиса (BO)",Контрагенты!$C:$C,$EB5,Контрагенты!$E:$E,$EC5,Контрагенты!$B:$B,CE$2))</f>
        <v>0</v>
      </c>
      <c r="CF5" s="33">
        <f>IF($EB5="","",SUMIFS(Контрагенты!$F:$F,Контрагенты!$I:$I,"Содержание офиса (BO)",Контрагенты!$C:$C,$EB5,Контрагенты!$E:$E,$EC5,Контрагенты!$B:$B,CF$2))</f>
        <v>0</v>
      </c>
      <c r="CG5" s="33">
        <f>IF($EB5="","",SUMIFS(Контрагенты!$F:$F,Контрагенты!$I:$I,"Содержание офиса (BO)",Контрагенты!$C:$C,$EB5,Контрагенты!$E:$E,$EC5,Контрагенты!$B:$B,CG$2))</f>
        <v>0</v>
      </c>
      <c r="CH5" s="33">
        <f>IF($EB5="","",SUMIFS(Контрагенты!$F:$F,Контрагенты!$I:$I,"Содержание офиса (BO)",Контрагенты!$C:$C,$EB5,Контрагенты!$E:$E,$EC5,Контрагенты!$B:$B,CH$2))</f>
        <v>0</v>
      </c>
      <c r="CI5" s="33">
        <f>IF($EB5="","",SUMIFS(Контрагенты!$F:$F,Контрагенты!$I:$I,"Содержание офиса (BO)",Контрагенты!$C:$C,$EB5,Контрагенты!$E:$E,$EC5,Контрагенты!$B:$B,CI$2))</f>
        <v>0</v>
      </c>
      <c r="CJ5" s="33">
        <f>IF($EB5="","",SUMIFS(Контрагенты!$F:$F,Контрагенты!$I:$I,"Содержание офиса (BO)",Контрагенты!$C:$C,$EB5,Контрагенты!$E:$E,$EC5,Контрагенты!$B:$B,CJ$2))</f>
        <v>0</v>
      </c>
      <c r="CK5" s="33">
        <f>IF($EB5="","",SUMIFS(Контрагенты!$F:$F,Контрагенты!$I:$I,"Содержание офиса (BO)",Контрагенты!$C:$C,$EB5,Контрагенты!$E:$E,$EC5,Контрагенты!$B:$B,CK$2))</f>
        <v>0</v>
      </c>
      <c r="CL5" s="33">
        <f>IF($EB5="","",SUMIFS(Контрагенты!$F:$F,Контрагенты!$I:$I,"Содержание офиса (BO)",Контрагенты!$C:$C,$EB5,Контрагенты!$E:$E,$EC5,Контрагенты!$B:$B,CL$2))</f>
        <v>0</v>
      </c>
      <c r="CM5" s="33">
        <f>IF($EB5="","",SUMIFS(Контрагенты!$F:$F,Контрагенты!$I:$I,"Содержание офиса (BO)",Контрагенты!$C:$C,$EB5,Контрагенты!$E:$E,$EC5,Контрагенты!$B:$B,CM$2))</f>
        <v>0</v>
      </c>
      <c r="CN5" s="33">
        <f>IF($EB5="","",SUMIFS(Контрагенты!$F:$F,Контрагенты!$I:$I,"Содержание офиса (BO)",Контрагенты!$C:$C,$EB5,Контрагенты!$E:$E,$EC5,Контрагенты!$B:$B,CN$2))</f>
        <v>0</v>
      </c>
      <c r="CO5" s="33">
        <f>IF($EB5="","",SUMIFS(Контрагенты!$F:$F,Контрагенты!$I:$I,"Содержание офиса (BO)",Контрагенты!$C:$C,$EB5,Контрагенты!$E:$E,$EC5,Контрагенты!$B:$B,CO$2))</f>
        <v>0</v>
      </c>
      <c r="CP5" s="33">
        <f>IF($EB5="","",SUMIFS(Контрагенты!$F:$F,Контрагенты!$I:$I,"Содержание офиса (BO)",Контрагенты!$C:$C,$EB5,Контрагенты!$E:$E,$EC5,Контрагенты!$B:$B,CP$2))</f>
        <v>0</v>
      </c>
      <c r="CQ5" s="33">
        <f>IF($EB5="","",SUMIFS(Контрагенты!$F:$F,Контрагенты!$I:$I,"Содержание офиса (BO)",Контрагенты!$C:$C,$EB5,Контрагенты!$E:$E,$EC5,Контрагенты!$B:$B,CQ$2))</f>
        <v>0</v>
      </c>
      <c r="CR5" s="33">
        <f>IF($EB5="","",SUMIFS(Контрагенты!$F:$F,Контрагенты!$I:$I,"Содержание офиса (BO)",Контрагенты!$C:$C,$EB5,Контрагенты!$E:$E,$EC5,Контрагенты!$B:$B,CR$2))</f>
        <v>0</v>
      </c>
      <c r="CS5" s="33">
        <f>IF($EB5="","",SUMIFS(Контрагенты!$F:$F,Контрагенты!$I:$I,"Содержание офиса (BO)",Контрагенты!$C:$C,$EB5,Контрагенты!$E:$E,$EC5,Контрагенты!$B:$B,CS$2))</f>
        <v>0</v>
      </c>
      <c r="CT5" s="33">
        <f>IF($EB5="","",SUMIFS(Контрагенты!$F:$F,Контрагенты!$I:$I,"Содержание офиса (BO)",Контрагенты!$C:$C,$EB5,Контрагенты!$E:$E,$EC5,Контрагенты!$B:$B,CT$2))</f>
        <v>0</v>
      </c>
      <c r="CU5" s="33">
        <f>IF($EB5="","",SUMIFS(Контрагенты!$F:$F,Контрагенты!$I:$I,"Содержание офиса (BO)",Контрагенты!$C:$C,$EB5,Контрагенты!$E:$E,$EC5,Контрагенты!$B:$B,CU$2))</f>
        <v>0</v>
      </c>
      <c r="CV5" s="33">
        <f>IF($EB5="","",SUMIFS(Контрагенты!$F:$F,Контрагенты!$I:$I,"Содержание офиса (BO)",Контрагенты!$C:$C,$EB5,Контрагенты!$E:$E,$EC5,Контрагенты!$B:$B,CV$2))</f>
        <v>0</v>
      </c>
      <c r="CW5" s="33">
        <f>IF($EB5="","",SUMIFS(Контрагенты!$F:$F,Контрагенты!$I:$I,"Содержание офиса (BO)",Контрагенты!$C:$C,$EB5,Контрагенты!$E:$E,$EC5,Контрагенты!$B:$B,CW$2))</f>
        <v>0</v>
      </c>
      <c r="CX5" s="33">
        <f>IF($EB5="","",SUMIFS(Контрагенты!$F:$F,Контрагенты!$I:$I,"Содержание офиса (BO)",Контрагенты!$C:$C,$EB5,Контрагенты!$E:$E,$EC5,Контрагенты!$B:$B,CX$2))</f>
        <v>0</v>
      </c>
      <c r="CY5" s="33">
        <f>IF($EB5="","",SUMIFS(Контрагенты!$F:$F,Контрагенты!$I:$I,"Содержание офиса (BO)",Контрагенты!$C:$C,$EB5,Контрагенты!$E:$E,$EC5,Контрагенты!$B:$B,CY$2))</f>
        <v>0</v>
      </c>
      <c r="CZ5" s="33">
        <f>IF($EB5="","",SUMIFS(Контрагенты!$F:$F,Контрагенты!$I:$I,"Содержание офиса (BO)",Контрагенты!$C:$C,$EB5,Контрагенты!$E:$E,$EC5,Контрагенты!$B:$B,CZ$2))</f>
        <v>0</v>
      </c>
      <c r="DA5" s="33">
        <f>IF($EB5="","",SUMIFS(Контрагенты!$F:$F,Контрагенты!$I:$I,"Содержание офиса (BO)",Контрагенты!$C:$C,$EB5,Контрагенты!$E:$E,$EC5,Контрагенты!$B:$B,DA$2))</f>
        <v>0</v>
      </c>
      <c r="DB5" s="33">
        <f>IF($EB5="","",SUMIFS(Контрагенты!$F:$F,Контрагенты!$I:$I,"Содержание офиса (BO)",Контрагенты!$C:$C,$EB5,Контрагенты!$E:$E,$EC5,Контрагенты!$B:$B,DB$2))</f>
        <v>0</v>
      </c>
      <c r="DC5" s="33">
        <f>IF($EB5="","",SUMIFS(Контрагенты!$F:$F,Контрагенты!$I:$I,"Содержание офиса (BO)",Контрагенты!$C:$C,$EB5,Контрагенты!$E:$E,$EC5,Контрагенты!$B:$B,DC$2))</f>
        <v>0</v>
      </c>
      <c r="DD5" s="33">
        <f>IF($EB5="","",SUMIFS(Контрагенты!$F:$F,Контрагенты!$I:$I,"Содержание офиса (BO)",Контрагенты!$C:$C,$EB5,Контрагенты!$E:$E,$EC5,Контрагенты!$B:$B,DD$2))</f>
        <v>0</v>
      </c>
      <c r="DE5" s="33">
        <f>IF($EB5="","",SUMIFS(Контрагенты!$F:$F,Контрагенты!$I:$I,"Содержание офиса (BO)",Контрагенты!$C:$C,$EB5,Контрагенты!$E:$E,$EC5,Контрагенты!$B:$B,DE$2))</f>
        <v>0</v>
      </c>
      <c r="DF5" s="33">
        <f>IF($EB5="","",SUMIFS(Контрагенты!$F:$F,Контрагенты!$I:$I,"Содержание офиса (BO)",Контрагенты!$C:$C,$EB5,Контрагенты!$E:$E,$EC5,Контрагенты!$B:$B,DF$2))</f>
        <v>0</v>
      </c>
      <c r="DG5" s="33">
        <f>IF($EB5="","",SUMIFS(Контрагенты!$F:$F,Контрагенты!$I:$I,"Содержание офиса (BO)",Контрагенты!$C:$C,$EB5,Контрагенты!$E:$E,$EC5,Контрагенты!$B:$B,DG$2))</f>
        <v>0</v>
      </c>
      <c r="DH5" s="33">
        <f>IF($EB5="","",SUMIFS(Контрагенты!$F:$F,Контрагенты!$I:$I,"Содержание офиса (BO)",Контрагенты!$C:$C,$EB5,Контрагенты!$E:$E,$EC5,Контрагенты!$B:$B,DH$2))</f>
        <v>0</v>
      </c>
      <c r="DI5" s="33">
        <f>IF($EB5="","",SUMIFS(Контрагенты!$F:$F,Контрагенты!$I:$I,"Содержание офиса (BO)",Контрагенты!$C:$C,$EB5,Контрагенты!$E:$E,$EC5,Контрагенты!$B:$B,DI$2))</f>
        <v>0</v>
      </c>
      <c r="DJ5" s="33">
        <f>IF($EB5="","",SUMIFS(Контрагенты!$F:$F,Контрагенты!$I:$I,"Содержание офиса (BO)",Контрагенты!$C:$C,$EB5,Контрагенты!$E:$E,$EC5,Контрагенты!$B:$B,DJ$2))</f>
        <v>0</v>
      </c>
      <c r="DK5" s="33">
        <f>IF($EB5="","",SUMIFS(Контрагенты!$F:$F,Контрагенты!$I:$I,"Содержание офиса (BO)",Контрагенты!$C:$C,$EB5,Контрагенты!$E:$E,$EC5,Контрагенты!$B:$B,DK$2))</f>
        <v>0</v>
      </c>
      <c r="DL5" s="33">
        <f>IF($EB5="","",SUMIFS(Контрагенты!$F:$F,Контрагенты!$I:$I,"Содержание офиса (BO)",Контрагенты!$C:$C,$EB5,Контрагенты!$E:$E,$EC5,Контрагенты!$B:$B,DL$2))</f>
        <v>0</v>
      </c>
      <c r="DM5" s="33">
        <f>IF($EB5="","",SUMIFS(Контрагенты!$F:$F,Контрагенты!$I:$I,"Содержание офиса (BO)",Контрагенты!$C:$C,$EB5,Контрагенты!$E:$E,$EC5,Контрагенты!$B:$B,DM$2))</f>
        <v>0</v>
      </c>
      <c r="DN5" s="33">
        <f>IF($EB5="","",SUMIFS(Контрагенты!$F:$F,Контрагенты!$I:$I,"Содержание офиса (BO)",Контрагенты!$C:$C,$EB5,Контрагенты!$E:$E,$EC5,Контрагенты!$B:$B,DN$2))</f>
        <v>0</v>
      </c>
      <c r="DO5" s="33">
        <f>IF($EB5="","",SUMIFS(Контрагенты!$F:$F,Контрагенты!$I:$I,"Содержание офиса (BO)",Контрагенты!$C:$C,$EB5,Контрагенты!$E:$E,$EC5,Контрагенты!$B:$B,DO$2))</f>
        <v>0</v>
      </c>
      <c r="DP5" s="33">
        <f>IF($EB5="","",SUMIFS(Контрагенты!$F:$F,Контрагенты!$I:$I,"Содержание офиса (BO)",Контрагенты!$C:$C,$EB5,Контрагенты!$E:$E,$EC5,Контрагенты!$B:$B,DP$2))</f>
        <v>0</v>
      </c>
      <c r="DQ5" s="33">
        <f>IF($EB5="","",SUMIFS(Контрагенты!$F:$F,Контрагенты!$I:$I,"Содержание офиса (BO)",Контрагенты!$C:$C,$EB5,Контрагенты!$E:$E,$EC5,Контрагенты!$B:$B,DQ$2))</f>
        <v>0</v>
      </c>
      <c r="DR5" s="33">
        <f>IF($EB5="","",SUMIFS(Контрагенты!$F:$F,Контрагенты!$I:$I,"Содержание офиса (BO)",Контрагенты!$C:$C,$EB5,Контрагенты!$E:$E,$EC5,Контрагенты!$B:$B,DR$2))</f>
        <v>0</v>
      </c>
      <c r="DS5" s="33">
        <f>IF($EB5="","",SUMIFS(Контрагенты!$F:$F,Контрагенты!$I:$I,"Содержание офиса (BO)",Контрагенты!$C:$C,$EB5,Контрагенты!$E:$E,$EC5,Контрагенты!$B:$B,DS$2))</f>
        <v>0</v>
      </c>
      <c r="DT5" s="33">
        <f>IF($EB5="","",SUMIFS(Контрагенты!$F:$F,Контрагенты!$I:$I,"Содержание офиса (BO)",Контрагенты!$C:$C,$EB5,Контрагенты!$E:$E,$EC5,Контрагенты!$B:$B,DT$2))</f>
        <v>0</v>
      </c>
      <c r="DU5" s="33">
        <f>IF($EB5="","",SUMIFS(Контрагенты!$F:$F,Контрагенты!$I:$I,"Содержание офиса (BO)",Контрагенты!$C:$C,$EB5,Контрагенты!$E:$E,$EC5,Контрагенты!$B:$B,DU$2))</f>
        <v>0</v>
      </c>
      <c r="DV5" s="33">
        <f>IF($EB5="","",SUMIFS(Контрагенты!$F:$F,Контрагенты!$I:$I,"Содержание офиса (BO)",Контрагенты!$C:$C,$EB5,Контрагенты!$E:$E,$EC5,Контрагенты!$B:$B,DV$2))</f>
        <v>0</v>
      </c>
      <c r="DW5" s="33">
        <f>IF($EB5="","",SUMIFS(Контрагенты!$F:$F,Контрагенты!$I:$I,"Содержание офиса (BO)",Контрагенты!$C:$C,$EB5,Контрагенты!$E:$E,$EC5,Контрагенты!$B:$B,DW$2))</f>
        <v>0</v>
      </c>
      <c r="DX5" s="33">
        <f>IF($EB5="","",SUMIFS(Контрагенты!$F:$F,Контрагенты!$I:$I,"Содержание офиса (BO)",Контрагенты!$C:$C,$EB5,Контрагенты!$E:$E,$EC5,Контрагенты!$B:$B,DX$2))</f>
        <v>0</v>
      </c>
      <c r="DY5" s="33">
        <f>IF($EB5="","",SUMIFS(Контрагенты!$F:$F,Контрагенты!$I:$I,"Содержание офиса (BO)",Контрагенты!$C:$C,$EB5,Контрагенты!$E:$E,$EC5,Контрагенты!$B:$B,DY$2))</f>
        <v>0</v>
      </c>
      <c r="DZ5" s="33">
        <f>IF($EB5="","",SUMIFS(Контрагенты!$F:$F,Контрагенты!$I:$I,"Содержание офиса (BO)",Контрагенты!$C:$C,$EB5,Контрагенты!$E:$E,$EC5,Контрагенты!$B:$B,DZ$2))</f>
        <v>0</v>
      </c>
      <c r="EB5" s="33" t="s">
        <v>288</v>
      </c>
      <c r="EC5" s="33" t="s">
        <v>289</v>
      </c>
    </row>
    <row r="6" spans="1:133" s="33" customFormat="1">
      <c r="H6" s="34" t="str">
        <f t="shared" ref="H6:H67" si="6">IF(A6="","",SUM(I6:DZ6))</f>
        <v/>
      </c>
    </row>
    <row r="7" spans="1:133" s="33" customFormat="1">
      <c r="H7" s="34" t="str">
        <f t="shared" si="6"/>
        <v/>
      </c>
    </row>
    <row r="8" spans="1:133" s="33" customFormat="1">
      <c r="H8" s="34" t="str">
        <f t="shared" si="6"/>
        <v/>
      </c>
    </row>
    <row r="9" spans="1:133" s="33" customFormat="1">
      <c r="H9" s="34" t="str">
        <f t="shared" si="6"/>
        <v/>
      </c>
    </row>
    <row r="10" spans="1:133" s="33" customFormat="1">
      <c r="H10" s="34" t="str">
        <f t="shared" si="6"/>
        <v/>
      </c>
    </row>
    <row r="11" spans="1:133" s="33" customFormat="1">
      <c r="H11" s="34" t="str">
        <f t="shared" si="6"/>
        <v/>
      </c>
    </row>
    <row r="12" spans="1:133" s="33" customFormat="1">
      <c r="H12" s="34" t="str">
        <f t="shared" si="6"/>
        <v/>
      </c>
    </row>
    <row r="13" spans="1:133" s="33" customFormat="1">
      <c r="H13" s="34" t="str">
        <f t="shared" si="6"/>
        <v/>
      </c>
    </row>
    <row r="14" spans="1:133" s="33" customFormat="1">
      <c r="H14" s="34" t="str">
        <f t="shared" si="6"/>
        <v/>
      </c>
    </row>
    <row r="15" spans="1:133" s="33" customFormat="1">
      <c r="H15" s="34" t="str">
        <f t="shared" si="6"/>
        <v/>
      </c>
    </row>
    <row r="16" spans="1:133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7">IF(A68="","",SUM(I68:DZ68))</f>
        <v/>
      </c>
    </row>
    <row r="69" spans="8:8">
      <c r="H69" s="34" t="str">
        <f t="shared" si="7"/>
        <v/>
      </c>
    </row>
    <row r="70" spans="8:8">
      <c r="H70" s="34" t="str">
        <f t="shared" si="7"/>
        <v/>
      </c>
    </row>
    <row r="71" spans="8:8">
      <c r="H71" s="34" t="str">
        <f t="shared" si="7"/>
        <v/>
      </c>
    </row>
    <row r="72" spans="8:8">
      <c r="H72" s="34" t="str">
        <f t="shared" si="7"/>
        <v/>
      </c>
    </row>
    <row r="73" spans="8:8">
      <c r="H73" s="34" t="str">
        <f t="shared" si="7"/>
        <v/>
      </c>
    </row>
    <row r="74" spans="8:8">
      <c r="H74" s="34" t="str">
        <f t="shared" si="7"/>
        <v/>
      </c>
    </row>
    <row r="75" spans="8:8">
      <c r="H75" s="34" t="str">
        <f t="shared" si="7"/>
        <v/>
      </c>
    </row>
    <row r="76" spans="8:8">
      <c r="H76" s="34" t="str">
        <f t="shared" si="7"/>
        <v/>
      </c>
    </row>
    <row r="77" spans="8:8">
      <c r="H77" s="34" t="str">
        <f t="shared" si="7"/>
        <v/>
      </c>
    </row>
    <row r="78" spans="8:8">
      <c r="H78" s="34" t="str">
        <f t="shared" si="7"/>
        <v/>
      </c>
    </row>
    <row r="79" spans="8:8">
      <c r="H79" s="34" t="str">
        <f t="shared" si="7"/>
        <v/>
      </c>
    </row>
    <row r="80" spans="8:8">
      <c r="H80" s="34" t="str">
        <f t="shared" si="7"/>
        <v/>
      </c>
    </row>
    <row r="81" spans="8:8">
      <c r="H81" s="34" t="str">
        <f t="shared" si="7"/>
        <v/>
      </c>
    </row>
    <row r="82" spans="8:8">
      <c r="H82" s="34" t="str">
        <f t="shared" si="7"/>
        <v/>
      </c>
    </row>
    <row r="83" spans="8:8">
      <c r="H83" s="34" t="str">
        <f t="shared" si="7"/>
        <v/>
      </c>
    </row>
    <row r="84" spans="8:8">
      <c r="H84" s="34" t="str">
        <f t="shared" si="7"/>
        <v/>
      </c>
    </row>
    <row r="85" spans="8:8">
      <c r="H85" s="34" t="str">
        <f t="shared" si="7"/>
        <v/>
      </c>
    </row>
    <row r="86" spans="8:8">
      <c r="H86" s="34" t="str">
        <f t="shared" si="7"/>
        <v/>
      </c>
    </row>
    <row r="87" spans="8:8">
      <c r="H87" s="34" t="str">
        <f t="shared" si="7"/>
        <v/>
      </c>
    </row>
    <row r="88" spans="8:8">
      <c r="H88" s="34" t="str">
        <f t="shared" si="7"/>
        <v/>
      </c>
    </row>
    <row r="89" spans="8:8">
      <c r="H89" s="34" t="str">
        <f t="shared" si="7"/>
        <v/>
      </c>
    </row>
    <row r="90" spans="8:8">
      <c r="H90" s="34" t="str">
        <f t="shared" si="7"/>
        <v/>
      </c>
    </row>
    <row r="91" spans="8:8">
      <c r="H91" s="34" t="str">
        <f t="shared" si="7"/>
        <v/>
      </c>
    </row>
    <row r="92" spans="8:8">
      <c r="H92" s="34" t="str">
        <f t="shared" si="7"/>
        <v/>
      </c>
    </row>
    <row r="93" spans="8:8">
      <c r="H93" s="34" t="str">
        <f t="shared" si="7"/>
        <v/>
      </c>
    </row>
    <row r="94" spans="8:8">
      <c r="H94" s="34" t="str">
        <f t="shared" si="7"/>
        <v/>
      </c>
    </row>
    <row r="95" spans="8:8">
      <c r="H95" s="34" t="str">
        <f t="shared" si="7"/>
        <v/>
      </c>
    </row>
    <row r="96" spans="8:8">
      <c r="H96" s="34" t="str">
        <f t="shared" si="7"/>
        <v/>
      </c>
    </row>
    <row r="97" spans="8:8">
      <c r="H97" s="34" t="str">
        <f t="shared" si="7"/>
        <v/>
      </c>
    </row>
    <row r="98" spans="8:8">
      <c r="H98" s="34" t="str">
        <f t="shared" si="7"/>
        <v/>
      </c>
    </row>
    <row r="99" spans="8:8">
      <c r="H99" s="34" t="str">
        <f t="shared" si="7"/>
        <v/>
      </c>
    </row>
    <row r="100" spans="8:8">
      <c r="H100" s="34" t="str">
        <f t="shared" si="7"/>
        <v/>
      </c>
    </row>
    <row r="101" spans="8:8">
      <c r="H101" s="34" t="str">
        <f t="shared" si="7"/>
        <v/>
      </c>
    </row>
    <row r="102" spans="8:8">
      <c r="H102" s="34" t="str">
        <f t="shared" si="7"/>
        <v/>
      </c>
    </row>
    <row r="103" spans="8:8">
      <c r="H103" s="34" t="str">
        <f t="shared" si="7"/>
        <v/>
      </c>
    </row>
    <row r="104" spans="8:8">
      <c r="H104" s="34" t="str">
        <f t="shared" si="7"/>
        <v/>
      </c>
    </row>
    <row r="105" spans="8:8">
      <c r="H105" s="34" t="str">
        <f t="shared" si="7"/>
        <v/>
      </c>
    </row>
    <row r="106" spans="8:8">
      <c r="H106" s="34" t="str">
        <f t="shared" si="7"/>
        <v/>
      </c>
    </row>
    <row r="107" spans="8:8">
      <c r="H107" s="34" t="str">
        <f t="shared" si="7"/>
        <v/>
      </c>
    </row>
    <row r="108" spans="8:8">
      <c r="H108" s="34" t="str">
        <f t="shared" si="7"/>
        <v/>
      </c>
    </row>
    <row r="109" spans="8:8">
      <c r="H109" s="34" t="str">
        <f t="shared" si="7"/>
        <v/>
      </c>
    </row>
    <row r="110" spans="8:8">
      <c r="H110" s="34" t="str">
        <f t="shared" si="7"/>
        <v/>
      </c>
    </row>
    <row r="111" spans="8:8">
      <c r="H111" s="34" t="str">
        <f t="shared" si="7"/>
        <v/>
      </c>
    </row>
    <row r="112" spans="8:8">
      <c r="H112" s="34" t="str">
        <f t="shared" si="7"/>
        <v/>
      </c>
    </row>
    <row r="113" spans="8:8">
      <c r="H113" s="34" t="str">
        <f t="shared" si="7"/>
        <v/>
      </c>
    </row>
    <row r="114" spans="8:8">
      <c r="H114" s="34" t="str">
        <f t="shared" si="7"/>
        <v/>
      </c>
    </row>
    <row r="115" spans="8:8">
      <c r="H115" s="34" t="str">
        <f t="shared" si="7"/>
        <v/>
      </c>
    </row>
    <row r="116" spans="8:8">
      <c r="H116" s="34" t="str">
        <f t="shared" si="7"/>
        <v/>
      </c>
    </row>
    <row r="117" spans="8:8">
      <c r="H117" s="34" t="str">
        <f t="shared" si="7"/>
        <v/>
      </c>
    </row>
    <row r="118" spans="8:8">
      <c r="H118" s="34" t="str">
        <f t="shared" si="7"/>
        <v/>
      </c>
    </row>
    <row r="119" spans="8:8">
      <c r="H119" s="34" t="str">
        <f t="shared" si="7"/>
        <v/>
      </c>
    </row>
    <row r="120" spans="8:8">
      <c r="H120" s="34" t="str">
        <f t="shared" si="7"/>
        <v/>
      </c>
    </row>
    <row r="121" spans="8:8">
      <c r="H121" s="34" t="str">
        <f t="shared" si="7"/>
        <v/>
      </c>
    </row>
    <row r="122" spans="8:8">
      <c r="H122" s="34" t="str">
        <f t="shared" si="7"/>
        <v/>
      </c>
    </row>
    <row r="123" spans="8:8">
      <c r="H123" s="34" t="str">
        <f t="shared" si="7"/>
        <v/>
      </c>
    </row>
    <row r="124" spans="8:8">
      <c r="H124" s="34" t="str">
        <f t="shared" si="7"/>
        <v/>
      </c>
    </row>
    <row r="125" spans="8:8">
      <c r="H125" s="34" t="str">
        <f t="shared" si="7"/>
        <v/>
      </c>
    </row>
    <row r="126" spans="8:8">
      <c r="H126" s="34" t="str">
        <f t="shared" si="7"/>
        <v/>
      </c>
    </row>
    <row r="127" spans="8:8">
      <c r="H127" s="34" t="str">
        <f t="shared" si="7"/>
        <v/>
      </c>
    </row>
    <row r="128" spans="8:8">
      <c r="H128" s="34" t="str">
        <f t="shared" si="7"/>
        <v/>
      </c>
    </row>
    <row r="129" spans="8:8">
      <c r="H129" s="34" t="str">
        <f t="shared" si="7"/>
        <v/>
      </c>
    </row>
    <row r="130" spans="8:8">
      <c r="H130" s="34" t="str">
        <f t="shared" si="7"/>
        <v/>
      </c>
    </row>
    <row r="131" spans="8:8">
      <c r="H131" s="34" t="str">
        <f t="shared" si="7"/>
        <v/>
      </c>
    </row>
    <row r="132" spans="8:8">
      <c r="H132" s="34" t="str">
        <f t="shared" ref="H132:H195" si="8">IF(A132="","",SUM(I132:DZ132))</f>
        <v/>
      </c>
    </row>
    <row r="133" spans="8:8">
      <c r="H133" s="34" t="str">
        <f t="shared" si="8"/>
        <v/>
      </c>
    </row>
    <row r="134" spans="8:8">
      <c r="H134" s="34" t="str">
        <f t="shared" si="8"/>
        <v/>
      </c>
    </row>
    <row r="135" spans="8:8">
      <c r="H135" s="34" t="str">
        <f t="shared" si="8"/>
        <v/>
      </c>
    </row>
    <row r="136" spans="8:8">
      <c r="H136" s="34" t="str">
        <f t="shared" si="8"/>
        <v/>
      </c>
    </row>
    <row r="137" spans="8:8">
      <c r="H137" s="34" t="str">
        <f t="shared" si="8"/>
        <v/>
      </c>
    </row>
    <row r="138" spans="8:8">
      <c r="H138" s="34" t="str">
        <f t="shared" si="8"/>
        <v/>
      </c>
    </row>
    <row r="139" spans="8:8">
      <c r="H139" s="34" t="str">
        <f t="shared" si="8"/>
        <v/>
      </c>
    </row>
    <row r="140" spans="8:8">
      <c r="H140" s="34" t="str">
        <f t="shared" si="8"/>
        <v/>
      </c>
    </row>
    <row r="141" spans="8:8">
      <c r="H141" s="34" t="str">
        <f t="shared" si="8"/>
        <v/>
      </c>
    </row>
    <row r="142" spans="8:8">
      <c r="H142" s="34" t="str">
        <f t="shared" si="8"/>
        <v/>
      </c>
    </row>
    <row r="143" spans="8:8">
      <c r="H143" s="34" t="str">
        <f t="shared" si="8"/>
        <v/>
      </c>
    </row>
    <row r="144" spans="8:8">
      <c r="H144" s="34" t="str">
        <f t="shared" si="8"/>
        <v/>
      </c>
    </row>
    <row r="145" spans="8:8">
      <c r="H145" s="34" t="str">
        <f t="shared" si="8"/>
        <v/>
      </c>
    </row>
    <row r="146" spans="8:8">
      <c r="H146" s="34" t="str">
        <f t="shared" si="8"/>
        <v/>
      </c>
    </row>
    <row r="147" spans="8:8">
      <c r="H147" s="34" t="str">
        <f t="shared" si="8"/>
        <v/>
      </c>
    </row>
    <row r="148" spans="8:8">
      <c r="H148" s="34" t="str">
        <f t="shared" si="8"/>
        <v/>
      </c>
    </row>
    <row r="149" spans="8:8">
      <c r="H149" s="34" t="str">
        <f t="shared" si="8"/>
        <v/>
      </c>
    </row>
    <row r="150" spans="8:8">
      <c r="H150" s="34" t="str">
        <f t="shared" si="8"/>
        <v/>
      </c>
    </row>
    <row r="151" spans="8:8">
      <c r="H151" s="34" t="str">
        <f t="shared" si="8"/>
        <v/>
      </c>
    </row>
    <row r="152" spans="8:8">
      <c r="H152" s="34" t="str">
        <f t="shared" si="8"/>
        <v/>
      </c>
    </row>
    <row r="153" spans="8:8">
      <c r="H153" s="34" t="str">
        <f t="shared" si="8"/>
        <v/>
      </c>
    </row>
    <row r="154" spans="8:8">
      <c r="H154" s="34" t="str">
        <f t="shared" si="8"/>
        <v/>
      </c>
    </row>
    <row r="155" spans="8:8">
      <c r="H155" s="34" t="str">
        <f t="shared" si="8"/>
        <v/>
      </c>
    </row>
    <row r="156" spans="8:8">
      <c r="H156" s="34" t="str">
        <f t="shared" si="8"/>
        <v/>
      </c>
    </row>
    <row r="157" spans="8:8">
      <c r="H157" s="34" t="str">
        <f t="shared" si="8"/>
        <v/>
      </c>
    </row>
    <row r="158" spans="8:8">
      <c r="H158" s="34" t="str">
        <f t="shared" si="8"/>
        <v/>
      </c>
    </row>
    <row r="159" spans="8:8">
      <c r="H159" s="34" t="str">
        <f t="shared" si="8"/>
        <v/>
      </c>
    </row>
    <row r="160" spans="8:8">
      <c r="H160" s="34" t="str">
        <f t="shared" si="8"/>
        <v/>
      </c>
    </row>
    <row r="161" spans="8:8">
      <c r="H161" s="34" t="str">
        <f t="shared" si="8"/>
        <v/>
      </c>
    </row>
    <row r="162" spans="8:8">
      <c r="H162" s="34" t="str">
        <f t="shared" si="8"/>
        <v/>
      </c>
    </row>
    <row r="163" spans="8:8">
      <c r="H163" s="34" t="str">
        <f t="shared" si="8"/>
        <v/>
      </c>
    </row>
    <row r="164" spans="8:8">
      <c r="H164" s="34" t="str">
        <f t="shared" si="8"/>
        <v/>
      </c>
    </row>
    <row r="165" spans="8:8">
      <c r="H165" s="34" t="str">
        <f t="shared" si="8"/>
        <v/>
      </c>
    </row>
    <row r="166" spans="8:8">
      <c r="H166" s="34" t="str">
        <f t="shared" si="8"/>
        <v/>
      </c>
    </row>
    <row r="167" spans="8:8">
      <c r="H167" s="34" t="str">
        <f t="shared" si="8"/>
        <v/>
      </c>
    </row>
    <row r="168" spans="8:8">
      <c r="H168" s="34" t="str">
        <f t="shared" si="8"/>
        <v/>
      </c>
    </row>
    <row r="169" spans="8:8">
      <c r="H169" s="34" t="str">
        <f t="shared" si="8"/>
        <v/>
      </c>
    </row>
    <row r="170" spans="8:8">
      <c r="H170" s="34" t="str">
        <f t="shared" si="8"/>
        <v/>
      </c>
    </row>
    <row r="171" spans="8:8">
      <c r="H171" s="34" t="str">
        <f t="shared" si="8"/>
        <v/>
      </c>
    </row>
    <row r="172" spans="8:8">
      <c r="H172" s="34" t="str">
        <f t="shared" si="8"/>
        <v/>
      </c>
    </row>
    <row r="173" spans="8:8">
      <c r="H173" s="34" t="str">
        <f t="shared" si="8"/>
        <v/>
      </c>
    </row>
    <row r="174" spans="8:8">
      <c r="H174" s="34" t="str">
        <f t="shared" si="8"/>
        <v/>
      </c>
    </row>
    <row r="175" spans="8:8">
      <c r="H175" s="34" t="str">
        <f t="shared" si="8"/>
        <v/>
      </c>
    </row>
    <row r="176" spans="8:8">
      <c r="H176" s="34" t="str">
        <f t="shared" si="8"/>
        <v/>
      </c>
    </row>
    <row r="177" spans="8:8">
      <c r="H177" s="34" t="str">
        <f t="shared" si="8"/>
        <v/>
      </c>
    </row>
    <row r="178" spans="8:8">
      <c r="H178" s="34" t="str">
        <f t="shared" si="8"/>
        <v/>
      </c>
    </row>
    <row r="179" spans="8:8">
      <c r="H179" s="34" t="str">
        <f t="shared" si="8"/>
        <v/>
      </c>
    </row>
    <row r="180" spans="8:8">
      <c r="H180" s="34" t="str">
        <f t="shared" si="8"/>
        <v/>
      </c>
    </row>
    <row r="181" spans="8:8">
      <c r="H181" s="34" t="str">
        <f t="shared" si="8"/>
        <v/>
      </c>
    </row>
    <row r="182" spans="8:8">
      <c r="H182" s="34" t="str">
        <f t="shared" si="8"/>
        <v/>
      </c>
    </row>
    <row r="183" spans="8:8">
      <c r="H183" s="34" t="str">
        <f t="shared" si="8"/>
        <v/>
      </c>
    </row>
    <row r="184" spans="8:8">
      <c r="H184" s="34" t="str">
        <f t="shared" si="8"/>
        <v/>
      </c>
    </row>
    <row r="185" spans="8:8">
      <c r="H185" s="34" t="str">
        <f t="shared" si="8"/>
        <v/>
      </c>
    </row>
    <row r="186" spans="8:8">
      <c r="H186" s="34" t="str">
        <f t="shared" si="8"/>
        <v/>
      </c>
    </row>
    <row r="187" spans="8:8">
      <c r="H187" s="34" t="str">
        <f t="shared" si="8"/>
        <v/>
      </c>
    </row>
    <row r="188" spans="8:8">
      <c r="H188" s="34" t="str">
        <f t="shared" si="8"/>
        <v/>
      </c>
    </row>
    <row r="189" spans="8:8">
      <c r="H189" s="34" t="str">
        <f t="shared" si="8"/>
        <v/>
      </c>
    </row>
    <row r="190" spans="8:8">
      <c r="H190" s="34" t="str">
        <f t="shared" si="8"/>
        <v/>
      </c>
    </row>
    <row r="191" spans="8:8">
      <c r="H191" s="34" t="str">
        <f t="shared" si="8"/>
        <v/>
      </c>
    </row>
    <row r="192" spans="8:8">
      <c r="H192" s="34" t="str">
        <f t="shared" si="8"/>
        <v/>
      </c>
    </row>
    <row r="193" spans="8:8">
      <c r="H193" s="34" t="str">
        <f t="shared" si="8"/>
        <v/>
      </c>
    </row>
    <row r="194" spans="8:8">
      <c r="H194" s="34" t="str">
        <f t="shared" si="8"/>
        <v/>
      </c>
    </row>
    <row r="195" spans="8:8">
      <c r="H195" s="34" t="str">
        <f t="shared" si="8"/>
        <v/>
      </c>
    </row>
    <row r="196" spans="8:8">
      <c r="H196" s="34" t="str">
        <f t="shared" ref="H196:H259" si="9">IF(A196="","",SUM(I196:DZ196))</f>
        <v/>
      </c>
    </row>
    <row r="197" spans="8:8">
      <c r="H197" s="34" t="str">
        <f t="shared" si="9"/>
        <v/>
      </c>
    </row>
    <row r="198" spans="8:8">
      <c r="H198" s="34" t="str">
        <f t="shared" si="9"/>
        <v/>
      </c>
    </row>
    <row r="199" spans="8:8">
      <c r="H199" s="34" t="str">
        <f t="shared" si="9"/>
        <v/>
      </c>
    </row>
    <row r="200" spans="8:8">
      <c r="H200" s="34" t="str">
        <f t="shared" si="9"/>
        <v/>
      </c>
    </row>
    <row r="201" spans="8:8">
      <c r="H201" s="34" t="str">
        <f t="shared" si="9"/>
        <v/>
      </c>
    </row>
    <row r="202" spans="8:8">
      <c r="H202" s="34" t="str">
        <f t="shared" si="9"/>
        <v/>
      </c>
    </row>
    <row r="203" spans="8:8">
      <c r="H203" s="34" t="str">
        <f t="shared" si="9"/>
        <v/>
      </c>
    </row>
    <row r="204" spans="8:8">
      <c r="H204" s="34" t="str">
        <f t="shared" si="9"/>
        <v/>
      </c>
    </row>
    <row r="205" spans="8:8">
      <c r="H205" s="34" t="str">
        <f t="shared" si="9"/>
        <v/>
      </c>
    </row>
    <row r="206" spans="8:8">
      <c r="H206" s="34" t="str">
        <f t="shared" si="9"/>
        <v/>
      </c>
    </row>
    <row r="207" spans="8:8">
      <c r="H207" s="34" t="str">
        <f t="shared" si="9"/>
        <v/>
      </c>
    </row>
    <row r="208" spans="8:8">
      <c r="H208" s="34" t="str">
        <f t="shared" si="9"/>
        <v/>
      </c>
    </row>
    <row r="209" spans="8:8">
      <c r="H209" s="34" t="str">
        <f t="shared" si="9"/>
        <v/>
      </c>
    </row>
    <row r="210" spans="8:8">
      <c r="H210" s="34" t="str">
        <f t="shared" si="9"/>
        <v/>
      </c>
    </row>
    <row r="211" spans="8:8">
      <c r="H211" s="34" t="str">
        <f t="shared" si="9"/>
        <v/>
      </c>
    </row>
    <row r="212" spans="8:8">
      <c r="H212" s="34" t="str">
        <f t="shared" si="9"/>
        <v/>
      </c>
    </row>
    <row r="213" spans="8:8">
      <c r="H213" s="34" t="str">
        <f t="shared" si="9"/>
        <v/>
      </c>
    </row>
    <row r="214" spans="8:8">
      <c r="H214" s="34" t="str">
        <f t="shared" si="9"/>
        <v/>
      </c>
    </row>
    <row r="215" spans="8:8">
      <c r="H215" s="34" t="str">
        <f t="shared" si="9"/>
        <v/>
      </c>
    </row>
    <row r="216" spans="8:8">
      <c r="H216" s="34" t="str">
        <f t="shared" si="9"/>
        <v/>
      </c>
    </row>
    <row r="217" spans="8:8">
      <c r="H217" s="34" t="str">
        <f t="shared" si="9"/>
        <v/>
      </c>
    </row>
    <row r="218" spans="8:8">
      <c r="H218" s="34" t="str">
        <f t="shared" si="9"/>
        <v/>
      </c>
    </row>
    <row r="219" spans="8:8">
      <c r="H219" s="34" t="str">
        <f t="shared" si="9"/>
        <v/>
      </c>
    </row>
    <row r="220" spans="8:8">
      <c r="H220" s="34" t="str">
        <f t="shared" si="9"/>
        <v/>
      </c>
    </row>
    <row r="221" spans="8:8">
      <c r="H221" s="34" t="str">
        <f t="shared" si="9"/>
        <v/>
      </c>
    </row>
    <row r="222" spans="8:8">
      <c r="H222" s="34" t="str">
        <f t="shared" si="9"/>
        <v/>
      </c>
    </row>
    <row r="223" spans="8:8">
      <c r="H223" s="34" t="str">
        <f t="shared" si="9"/>
        <v/>
      </c>
    </row>
    <row r="224" spans="8:8">
      <c r="H224" s="34" t="str">
        <f t="shared" si="9"/>
        <v/>
      </c>
    </row>
    <row r="225" spans="8:8">
      <c r="H225" s="34" t="str">
        <f t="shared" si="9"/>
        <v/>
      </c>
    </row>
    <row r="226" spans="8:8">
      <c r="H226" s="34" t="str">
        <f t="shared" si="9"/>
        <v/>
      </c>
    </row>
    <row r="227" spans="8:8">
      <c r="H227" s="34" t="str">
        <f t="shared" si="9"/>
        <v/>
      </c>
    </row>
    <row r="228" spans="8:8">
      <c r="H228" s="34" t="str">
        <f t="shared" si="9"/>
        <v/>
      </c>
    </row>
    <row r="229" spans="8:8">
      <c r="H229" s="34" t="str">
        <f t="shared" si="9"/>
        <v/>
      </c>
    </row>
    <row r="230" spans="8:8">
      <c r="H230" s="34" t="str">
        <f t="shared" si="9"/>
        <v/>
      </c>
    </row>
    <row r="231" spans="8:8">
      <c r="H231" s="34" t="str">
        <f t="shared" si="9"/>
        <v/>
      </c>
    </row>
    <row r="232" spans="8:8">
      <c r="H232" s="34" t="str">
        <f t="shared" si="9"/>
        <v/>
      </c>
    </row>
    <row r="233" spans="8:8">
      <c r="H233" s="34" t="str">
        <f t="shared" si="9"/>
        <v/>
      </c>
    </row>
    <row r="234" spans="8:8">
      <c r="H234" s="34" t="str">
        <f t="shared" si="9"/>
        <v/>
      </c>
    </row>
    <row r="235" spans="8:8">
      <c r="H235" s="34" t="str">
        <f t="shared" si="9"/>
        <v/>
      </c>
    </row>
    <row r="236" spans="8:8">
      <c r="H236" s="34" t="str">
        <f t="shared" si="9"/>
        <v/>
      </c>
    </row>
    <row r="237" spans="8:8">
      <c r="H237" s="34" t="str">
        <f t="shared" si="9"/>
        <v/>
      </c>
    </row>
    <row r="238" spans="8:8">
      <c r="H238" s="34" t="str">
        <f t="shared" si="9"/>
        <v/>
      </c>
    </row>
    <row r="239" spans="8:8">
      <c r="H239" s="34" t="str">
        <f t="shared" si="9"/>
        <v/>
      </c>
    </row>
    <row r="240" spans="8:8">
      <c r="H240" s="34" t="str">
        <f t="shared" si="9"/>
        <v/>
      </c>
    </row>
    <row r="241" spans="8:8">
      <c r="H241" s="34" t="str">
        <f t="shared" si="9"/>
        <v/>
      </c>
    </row>
    <row r="242" spans="8:8">
      <c r="H242" s="34" t="str">
        <f t="shared" si="9"/>
        <v/>
      </c>
    </row>
    <row r="243" spans="8:8">
      <c r="H243" s="34" t="str">
        <f t="shared" si="9"/>
        <v/>
      </c>
    </row>
    <row r="244" spans="8:8">
      <c r="H244" s="34" t="str">
        <f t="shared" si="9"/>
        <v/>
      </c>
    </row>
    <row r="245" spans="8:8">
      <c r="H245" s="34" t="str">
        <f t="shared" si="9"/>
        <v/>
      </c>
    </row>
    <row r="246" spans="8:8">
      <c r="H246" s="34" t="str">
        <f t="shared" si="9"/>
        <v/>
      </c>
    </row>
    <row r="247" spans="8:8">
      <c r="H247" s="34" t="str">
        <f t="shared" si="9"/>
        <v/>
      </c>
    </row>
    <row r="248" spans="8:8">
      <c r="H248" s="34" t="str">
        <f t="shared" si="9"/>
        <v/>
      </c>
    </row>
    <row r="249" spans="8:8">
      <c r="H249" s="34" t="str">
        <f t="shared" si="9"/>
        <v/>
      </c>
    </row>
    <row r="250" spans="8:8">
      <c r="H250" s="34" t="str">
        <f t="shared" si="9"/>
        <v/>
      </c>
    </row>
    <row r="251" spans="8:8">
      <c r="H251" s="34" t="str">
        <f t="shared" si="9"/>
        <v/>
      </c>
    </row>
    <row r="252" spans="8:8">
      <c r="H252" s="34" t="str">
        <f t="shared" si="9"/>
        <v/>
      </c>
    </row>
    <row r="253" spans="8:8">
      <c r="H253" s="34" t="str">
        <f t="shared" si="9"/>
        <v/>
      </c>
    </row>
    <row r="254" spans="8:8">
      <c r="H254" s="34" t="str">
        <f t="shared" si="9"/>
        <v/>
      </c>
    </row>
    <row r="255" spans="8:8">
      <c r="H255" s="34" t="str">
        <f t="shared" si="9"/>
        <v/>
      </c>
    </row>
    <row r="256" spans="8:8">
      <c r="H256" s="34" t="str">
        <f t="shared" si="9"/>
        <v/>
      </c>
    </row>
    <row r="257" spans="8:8">
      <c r="H257" s="34" t="str">
        <f t="shared" si="9"/>
        <v/>
      </c>
    </row>
    <row r="258" spans="8:8">
      <c r="H258" s="34" t="str">
        <f t="shared" si="9"/>
        <v/>
      </c>
    </row>
    <row r="259" spans="8:8">
      <c r="H259" s="34" t="str">
        <f t="shared" si="9"/>
        <v/>
      </c>
    </row>
    <row r="260" spans="8:8">
      <c r="H260" s="34" t="str">
        <f t="shared" ref="H260:H323" si="10">IF(A260="","",SUM(I260:DZ260))</f>
        <v/>
      </c>
    </row>
    <row r="261" spans="8:8">
      <c r="H261" s="34" t="str">
        <f t="shared" si="10"/>
        <v/>
      </c>
    </row>
    <row r="262" spans="8:8">
      <c r="H262" s="34" t="str">
        <f t="shared" si="10"/>
        <v/>
      </c>
    </row>
    <row r="263" spans="8:8">
      <c r="H263" s="34" t="str">
        <f t="shared" si="10"/>
        <v/>
      </c>
    </row>
    <row r="264" spans="8:8">
      <c r="H264" s="34" t="str">
        <f t="shared" si="10"/>
        <v/>
      </c>
    </row>
    <row r="265" spans="8:8">
      <c r="H265" s="34" t="str">
        <f t="shared" si="10"/>
        <v/>
      </c>
    </row>
    <row r="266" spans="8:8">
      <c r="H266" s="34" t="str">
        <f t="shared" si="10"/>
        <v/>
      </c>
    </row>
    <row r="267" spans="8:8">
      <c r="H267" s="34" t="str">
        <f t="shared" si="10"/>
        <v/>
      </c>
    </row>
    <row r="268" spans="8:8">
      <c r="H268" s="34" t="str">
        <f t="shared" si="10"/>
        <v/>
      </c>
    </row>
    <row r="269" spans="8:8">
      <c r="H269" s="34" t="str">
        <f t="shared" si="10"/>
        <v/>
      </c>
    </row>
    <row r="270" spans="8:8">
      <c r="H270" s="34" t="str">
        <f t="shared" si="10"/>
        <v/>
      </c>
    </row>
    <row r="271" spans="8:8">
      <c r="H271" s="34" t="str">
        <f t="shared" si="10"/>
        <v/>
      </c>
    </row>
    <row r="272" spans="8:8">
      <c r="H272" s="34" t="str">
        <f t="shared" si="10"/>
        <v/>
      </c>
    </row>
    <row r="273" spans="8:8">
      <c r="H273" s="34" t="str">
        <f t="shared" si="10"/>
        <v/>
      </c>
    </row>
    <row r="274" spans="8:8">
      <c r="H274" s="34" t="str">
        <f t="shared" si="10"/>
        <v/>
      </c>
    </row>
    <row r="275" spans="8:8">
      <c r="H275" s="34" t="str">
        <f t="shared" si="10"/>
        <v/>
      </c>
    </row>
    <row r="276" spans="8:8">
      <c r="H276" s="34" t="str">
        <f t="shared" si="10"/>
        <v/>
      </c>
    </row>
    <row r="277" spans="8:8">
      <c r="H277" s="34" t="str">
        <f t="shared" si="10"/>
        <v/>
      </c>
    </row>
    <row r="278" spans="8:8">
      <c r="H278" s="34" t="str">
        <f t="shared" si="10"/>
        <v/>
      </c>
    </row>
    <row r="279" spans="8:8">
      <c r="H279" s="34" t="str">
        <f t="shared" si="10"/>
        <v/>
      </c>
    </row>
    <row r="280" spans="8:8">
      <c r="H280" s="34" t="str">
        <f t="shared" si="10"/>
        <v/>
      </c>
    </row>
    <row r="281" spans="8:8">
      <c r="H281" s="34" t="str">
        <f t="shared" si="10"/>
        <v/>
      </c>
    </row>
    <row r="282" spans="8:8">
      <c r="H282" s="34" t="str">
        <f t="shared" si="10"/>
        <v/>
      </c>
    </row>
    <row r="283" spans="8:8">
      <c r="H283" s="34" t="str">
        <f t="shared" si="10"/>
        <v/>
      </c>
    </row>
    <row r="284" spans="8:8">
      <c r="H284" s="34" t="str">
        <f t="shared" si="10"/>
        <v/>
      </c>
    </row>
    <row r="285" spans="8:8">
      <c r="H285" s="34" t="str">
        <f t="shared" si="10"/>
        <v/>
      </c>
    </row>
    <row r="286" spans="8:8">
      <c r="H286" s="34" t="str">
        <f t="shared" si="10"/>
        <v/>
      </c>
    </row>
    <row r="287" spans="8:8">
      <c r="H287" s="34" t="str">
        <f t="shared" si="10"/>
        <v/>
      </c>
    </row>
    <row r="288" spans="8:8">
      <c r="H288" s="34" t="str">
        <f t="shared" si="10"/>
        <v/>
      </c>
    </row>
    <row r="289" spans="8:8">
      <c r="H289" s="34" t="str">
        <f t="shared" si="10"/>
        <v/>
      </c>
    </row>
    <row r="290" spans="8:8">
      <c r="H290" s="34" t="str">
        <f t="shared" si="10"/>
        <v/>
      </c>
    </row>
    <row r="291" spans="8:8">
      <c r="H291" s="34" t="str">
        <f t="shared" si="10"/>
        <v/>
      </c>
    </row>
    <row r="292" spans="8:8">
      <c r="H292" s="34" t="str">
        <f t="shared" si="10"/>
        <v/>
      </c>
    </row>
    <row r="293" spans="8:8">
      <c r="H293" s="34" t="str">
        <f t="shared" si="10"/>
        <v/>
      </c>
    </row>
    <row r="294" spans="8:8">
      <c r="H294" s="34" t="str">
        <f t="shared" si="10"/>
        <v/>
      </c>
    </row>
    <row r="295" spans="8:8">
      <c r="H295" s="34" t="str">
        <f t="shared" si="10"/>
        <v/>
      </c>
    </row>
    <row r="296" spans="8:8">
      <c r="H296" s="34" t="str">
        <f t="shared" si="10"/>
        <v/>
      </c>
    </row>
    <row r="297" spans="8:8">
      <c r="H297" s="34" t="str">
        <f t="shared" si="10"/>
        <v/>
      </c>
    </row>
    <row r="298" spans="8:8">
      <c r="H298" s="34" t="str">
        <f t="shared" si="10"/>
        <v/>
      </c>
    </row>
    <row r="299" spans="8:8">
      <c r="H299" s="34" t="str">
        <f t="shared" si="10"/>
        <v/>
      </c>
    </row>
    <row r="300" spans="8:8">
      <c r="H300" s="34" t="str">
        <f t="shared" si="10"/>
        <v/>
      </c>
    </row>
    <row r="301" spans="8:8">
      <c r="H301" s="34" t="str">
        <f t="shared" si="10"/>
        <v/>
      </c>
    </row>
    <row r="302" spans="8:8">
      <c r="H302" s="34" t="str">
        <f t="shared" si="10"/>
        <v/>
      </c>
    </row>
    <row r="303" spans="8:8">
      <c r="H303" s="34" t="str">
        <f t="shared" si="10"/>
        <v/>
      </c>
    </row>
    <row r="304" spans="8:8">
      <c r="H304" s="34" t="str">
        <f t="shared" si="10"/>
        <v/>
      </c>
    </row>
    <row r="305" spans="8:8">
      <c r="H305" s="34" t="str">
        <f t="shared" si="10"/>
        <v/>
      </c>
    </row>
    <row r="306" spans="8:8">
      <c r="H306" s="34" t="str">
        <f t="shared" si="10"/>
        <v/>
      </c>
    </row>
    <row r="307" spans="8:8">
      <c r="H307" s="34" t="str">
        <f t="shared" si="10"/>
        <v/>
      </c>
    </row>
    <row r="308" spans="8:8">
      <c r="H308" s="34" t="str">
        <f t="shared" si="10"/>
        <v/>
      </c>
    </row>
    <row r="309" spans="8:8">
      <c r="H309" s="34" t="str">
        <f t="shared" si="10"/>
        <v/>
      </c>
    </row>
    <row r="310" spans="8:8">
      <c r="H310" s="34" t="str">
        <f t="shared" si="10"/>
        <v/>
      </c>
    </row>
    <row r="311" spans="8:8">
      <c r="H311" s="34" t="str">
        <f t="shared" si="10"/>
        <v/>
      </c>
    </row>
    <row r="312" spans="8:8">
      <c r="H312" s="34" t="str">
        <f t="shared" si="10"/>
        <v/>
      </c>
    </row>
    <row r="313" spans="8:8">
      <c r="H313" s="34" t="str">
        <f t="shared" si="10"/>
        <v/>
      </c>
    </row>
    <row r="314" spans="8:8">
      <c r="H314" s="34" t="str">
        <f t="shared" si="10"/>
        <v/>
      </c>
    </row>
    <row r="315" spans="8:8">
      <c r="H315" s="34" t="str">
        <f t="shared" si="10"/>
        <v/>
      </c>
    </row>
    <row r="316" spans="8:8">
      <c r="H316" s="34" t="str">
        <f t="shared" si="10"/>
        <v/>
      </c>
    </row>
    <row r="317" spans="8:8">
      <c r="H317" s="34" t="str">
        <f t="shared" si="10"/>
        <v/>
      </c>
    </row>
    <row r="318" spans="8:8">
      <c r="H318" s="34" t="str">
        <f t="shared" si="10"/>
        <v/>
      </c>
    </row>
    <row r="319" spans="8:8">
      <c r="H319" s="34" t="str">
        <f t="shared" si="10"/>
        <v/>
      </c>
    </row>
    <row r="320" spans="8:8">
      <c r="H320" s="34" t="str">
        <f t="shared" si="10"/>
        <v/>
      </c>
    </row>
    <row r="321" spans="8:8">
      <c r="H321" s="34" t="str">
        <f t="shared" si="10"/>
        <v/>
      </c>
    </row>
    <row r="322" spans="8:8">
      <c r="H322" s="34" t="str">
        <f t="shared" si="10"/>
        <v/>
      </c>
    </row>
    <row r="323" spans="8:8">
      <c r="H323" s="34" t="str">
        <f t="shared" si="10"/>
        <v/>
      </c>
    </row>
    <row r="324" spans="8:8">
      <c r="H324" s="34" t="str">
        <f t="shared" ref="H324:H387" si="11">IF(A324="","",SUM(I324:DZ324))</f>
        <v/>
      </c>
    </row>
    <row r="325" spans="8:8">
      <c r="H325" s="34" t="str">
        <f t="shared" si="11"/>
        <v/>
      </c>
    </row>
    <row r="326" spans="8:8">
      <c r="H326" s="34" t="str">
        <f t="shared" si="11"/>
        <v/>
      </c>
    </row>
    <row r="327" spans="8:8">
      <c r="H327" s="34" t="str">
        <f t="shared" si="11"/>
        <v/>
      </c>
    </row>
    <row r="328" spans="8:8">
      <c r="H328" s="34" t="str">
        <f t="shared" si="11"/>
        <v/>
      </c>
    </row>
    <row r="329" spans="8:8">
      <c r="H329" s="34" t="str">
        <f t="shared" si="11"/>
        <v/>
      </c>
    </row>
    <row r="330" spans="8:8">
      <c r="H330" s="34" t="str">
        <f t="shared" si="11"/>
        <v/>
      </c>
    </row>
    <row r="331" spans="8:8">
      <c r="H331" s="34" t="str">
        <f t="shared" si="11"/>
        <v/>
      </c>
    </row>
    <row r="332" spans="8:8">
      <c r="H332" s="34" t="str">
        <f t="shared" si="11"/>
        <v/>
      </c>
    </row>
    <row r="333" spans="8:8">
      <c r="H333" s="34" t="str">
        <f t="shared" si="11"/>
        <v/>
      </c>
    </row>
    <row r="334" spans="8:8">
      <c r="H334" s="34" t="str">
        <f t="shared" si="11"/>
        <v/>
      </c>
    </row>
    <row r="335" spans="8:8">
      <c r="H335" s="34" t="str">
        <f t="shared" si="11"/>
        <v/>
      </c>
    </row>
    <row r="336" spans="8:8">
      <c r="H336" s="34" t="str">
        <f t="shared" si="11"/>
        <v/>
      </c>
    </row>
    <row r="337" spans="8:8">
      <c r="H337" s="34" t="str">
        <f t="shared" si="11"/>
        <v/>
      </c>
    </row>
    <row r="338" spans="8:8">
      <c r="H338" s="34" t="str">
        <f t="shared" si="11"/>
        <v/>
      </c>
    </row>
    <row r="339" spans="8:8">
      <c r="H339" s="34" t="str">
        <f t="shared" si="11"/>
        <v/>
      </c>
    </row>
    <row r="340" spans="8:8">
      <c r="H340" s="34" t="str">
        <f t="shared" si="11"/>
        <v/>
      </c>
    </row>
    <row r="341" spans="8:8">
      <c r="H341" s="34" t="str">
        <f t="shared" si="11"/>
        <v/>
      </c>
    </row>
    <row r="342" spans="8:8">
      <c r="H342" s="34" t="str">
        <f t="shared" si="11"/>
        <v/>
      </c>
    </row>
    <row r="343" spans="8:8">
      <c r="H343" s="34" t="str">
        <f t="shared" si="11"/>
        <v/>
      </c>
    </row>
    <row r="344" spans="8:8">
      <c r="H344" s="34" t="str">
        <f t="shared" si="11"/>
        <v/>
      </c>
    </row>
    <row r="345" spans="8:8">
      <c r="H345" s="34" t="str">
        <f t="shared" si="11"/>
        <v/>
      </c>
    </row>
    <row r="346" spans="8:8">
      <c r="H346" s="34" t="str">
        <f t="shared" si="11"/>
        <v/>
      </c>
    </row>
    <row r="347" spans="8:8">
      <c r="H347" s="34" t="str">
        <f t="shared" si="11"/>
        <v/>
      </c>
    </row>
    <row r="348" spans="8:8">
      <c r="H348" s="34" t="str">
        <f t="shared" si="11"/>
        <v/>
      </c>
    </row>
    <row r="349" spans="8:8">
      <c r="H349" s="34" t="str">
        <f t="shared" si="11"/>
        <v/>
      </c>
    </row>
    <row r="350" spans="8:8">
      <c r="H350" s="34" t="str">
        <f t="shared" si="11"/>
        <v/>
      </c>
    </row>
    <row r="351" spans="8:8">
      <c r="H351" s="34" t="str">
        <f t="shared" si="11"/>
        <v/>
      </c>
    </row>
    <row r="352" spans="8:8">
      <c r="H352" s="34" t="str">
        <f t="shared" si="11"/>
        <v/>
      </c>
    </row>
    <row r="353" spans="8:8">
      <c r="H353" s="34" t="str">
        <f t="shared" si="11"/>
        <v/>
      </c>
    </row>
    <row r="354" spans="8:8">
      <c r="H354" s="34" t="str">
        <f t="shared" si="11"/>
        <v/>
      </c>
    </row>
    <row r="355" spans="8:8">
      <c r="H355" s="34" t="str">
        <f t="shared" si="11"/>
        <v/>
      </c>
    </row>
    <row r="356" spans="8:8">
      <c r="H356" s="34" t="str">
        <f t="shared" si="11"/>
        <v/>
      </c>
    </row>
    <row r="357" spans="8:8">
      <c r="H357" s="34" t="str">
        <f t="shared" si="11"/>
        <v/>
      </c>
    </row>
    <row r="358" spans="8:8">
      <c r="H358" s="34" t="str">
        <f t="shared" si="11"/>
        <v/>
      </c>
    </row>
    <row r="359" spans="8:8">
      <c r="H359" s="34" t="str">
        <f t="shared" si="11"/>
        <v/>
      </c>
    </row>
    <row r="360" spans="8:8">
      <c r="H360" s="34" t="str">
        <f t="shared" si="11"/>
        <v/>
      </c>
    </row>
    <row r="361" spans="8:8">
      <c r="H361" s="34" t="str">
        <f t="shared" si="11"/>
        <v/>
      </c>
    </row>
    <row r="362" spans="8:8">
      <c r="H362" s="34" t="str">
        <f t="shared" si="11"/>
        <v/>
      </c>
    </row>
    <row r="363" spans="8:8">
      <c r="H363" s="34" t="str">
        <f t="shared" si="11"/>
        <v/>
      </c>
    </row>
    <row r="364" spans="8:8">
      <c r="H364" s="34" t="str">
        <f t="shared" si="11"/>
        <v/>
      </c>
    </row>
    <row r="365" spans="8:8">
      <c r="H365" s="34" t="str">
        <f t="shared" si="11"/>
        <v/>
      </c>
    </row>
    <row r="366" spans="8:8">
      <c r="H366" s="34" t="str">
        <f t="shared" si="11"/>
        <v/>
      </c>
    </row>
    <row r="367" spans="8:8">
      <c r="H367" s="34" t="str">
        <f t="shared" si="11"/>
        <v/>
      </c>
    </row>
    <row r="368" spans="8:8">
      <c r="H368" s="34" t="str">
        <f t="shared" si="11"/>
        <v/>
      </c>
    </row>
    <row r="369" spans="8:8">
      <c r="H369" s="34" t="str">
        <f t="shared" si="11"/>
        <v/>
      </c>
    </row>
    <row r="370" spans="8:8">
      <c r="H370" s="34" t="str">
        <f t="shared" si="11"/>
        <v/>
      </c>
    </row>
    <row r="371" spans="8:8">
      <c r="H371" s="34" t="str">
        <f t="shared" si="11"/>
        <v/>
      </c>
    </row>
    <row r="372" spans="8:8">
      <c r="H372" s="34" t="str">
        <f t="shared" si="11"/>
        <v/>
      </c>
    </row>
    <row r="373" spans="8:8">
      <c r="H373" s="34" t="str">
        <f t="shared" si="11"/>
        <v/>
      </c>
    </row>
    <row r="374" spans="8:8">
      <c r="H374" s="34" t="str">
        <f t="shared" si="11"/>
        <v/>
      </c>
    </row>
    <row r="375" spans="8:8">
      <c r="H375" s="34" t="str">
        <f t="shared" si="11"/>
        <v/>
      </c>
    </row>
    <row r="376" spans="8:8">
      <c r="H376" s="34" t="str">
        <f t="shared" si="11"/>
        <v/>
      </c>
    </row>
    <row r="377" spans="8:8">
      <c r="H377" s="34" t="str">
        <f t="shared" si="11"/>
        <v/>
      </c>
    </row>
    <row r="378" spans="8:8">
      <c r="H378" s="34" t="str">
        <f t="shared" si="11"/>
        <v/>
      </c>
    </row>
    <row r="379" spans="8:8">
      <c r="H379" s="34" t="str">
        <f t="shared" si="11"/>
        <v/>
      </c>
    </row>
    <row r="380" spans="8:8">
      <c r="H380" s="34" t="str">
        <f t="shared" si="11"/>
        <v/>
      </c>
    </row>
    <row r="381" spans="8:8">
      <c r="H381" s="34" t="str">
        <f t="shared" si="11"/>
        <v/>
      </c>
    </row>
    <row r="382" spans="8:8">
      <c r="H382" s="34" t="str">
        <f t="shared" si="11"/>
        <v/>
      </c>
    </row>
    <row r="383" spans="8:8">
      <c r="H383" s="34" t="str">
        <f t="shared" si="11"/>
        <v/>
      </c>
    </row>
    <row r="384" spans="8:8">
      <c r="H384" s="34" t="str">
        <f t="shared" si="11"/>
        <v/>
      </c>
    </row>
    <row r="385" spans="8:8">
      <c r="H385" s="34" t="str">
        <f t="shared" si="11"/>
        <v/>
      </c>
    </row>
    <row r="386" spans="8:8">
      <c r="H386" s="34" t="str">
        <f t="shared" si="11"/>
        <v/>
      </c>
    </row>
    <row r="387" spans="8:8">
      <c r="H387" s="34" t="str">
        <f t="shared" si="11"/>
        <v/>
      </c>
    </row>
    <row r="388" spans="8:8">
      <c r="H388" s="34" t="str">
        <f t="shared" ref="H388:H451" si="12">IF(A388="","",SUM(I388:DZ388))</f>
        <v/>
      </c>
    </row>
    <row r="389" spans="8:8">
      <c r="H389" s="34" t="str">
        <f t="shared" si="12"/>
        <v/>
      </c>
    </row>
    <row r="390" spans="8:8">
      <c r="H390" s="34" t="str">
        <f t="shared" si="12"/>
        <v/>
      </c>
    </row>
    <row r="391" spans="8:8">
      <c r="H391" s="34" t="str">
        <f t="shared" si="12"/>
        <v/>
      </c>
    </row>
    <row r="392" spans="8:8">
      <c r="H392" s="34" t="str">
        <f t="shared" si="12"/>
        <v/>
      </c>
    </row>
    <row r="393" spans="8:8">
      <c r="H393" s="34" t="str">
        <f t="shared" si="12"/>
        <v/>
      </c>
    </row>
    <row r="394" spans="8:8">
      <c r="H394" s="34" t="str">
        <f t="shared" si="12"/>
        <v/>
      </c>
    </row>
    <row r="395" spans="8:8">
      <c r="H395" s="34" t="str">
        <f t="shared" si="12"/>
        <v/>
      </c>
    </row>
    <row r="396" spans="8:8">
      <c r="H396" s="34" t="str">
        <f t="shared" si="12"/>
        <v/>
      </c>
    </row>
    <row r="397" spans="8:8">
      <c r="H397" s="34" t="str">
        <f t="shared" si="12"/>
        <v/>
      </c>
    </row>
    <row r="398" spans="8:8">
      <c r="H398" s="34" t="str">
        <f t="shared" si="12"/>
        <v/>
      </c>
    </row>
    <row r="399" spans="8:8">
      <c r="H399" s="34" t="str">
        <f t="shared" si="12"/>
        <v/>
      </c>
    </row>
    <row r="400" spans="8:8">
      <c r="H400" s="34" t="str">
        <f t="shared" si="12"/>
        <v/>
      </c>
    </row>
    <row r="401" spans="8:8">
      <c r="H401" s="34" t="str">
        <f t="shared" si="12"/>
        <v/>
      </c>
    </row>
    <row r="402" spans="8:8">
      <c r="H402" s="34" t="str">
        <f t="shared" si="12"/>
        <v/>
      </c>
    </row>
    <row r="403" spans="8:8">
      <c r="H403" s="34" t="str">
        <f t="shared" si="12"/>
        <v/>
      </c>
    </row>
    <row r="404" spans="8:8">
      <c r="H404" s="34" t="str">
        <f t="shared" si="12"/>
        <v/>
      </c>
    </row>
    <row r="405" spans="8:8">
      <c r="H405" s="34" t="str">
        <f t="shared" si="12"/>
        <v/>
      </c>
    </row>
    <row r="406" spans="8:8">
      <c r="H406" s="34" t="str">
        <f t="shared" si="12"/>
        <v/>
      </c>
    </row>
    <row r="407" spans="8:8">
      <c r="H407" s="34" t="str">
        <f t="shared" si="12"/>
        <v/>
      </c>
    </row>
    <row r="408" spans="8:8">
      <c r="H408" s="34" t="str">
        <f t="shared" si="12"/>
        <v/>
      </c>
    </row>
    <row r="409" spans="8:8">
      <c r="H409" s="34" t="str">
        <f t="shared" si="12"/>
        <v/>
      </c>
    </row>
    <row r="410" spans="8:8">
      <c r="H410" s="34" t="str">
        <f t="shared" si="12"/>
        <v/>
      </c>
    </row>
    <row r="411" spans="8:8">
      <c r="H411" s="34" t="str">
        <f t="shared" si="12"/>
        <v/>
      </c>
    </row>
    <row r="412" spans="8:8">
      <c r="H412" s="34" t="str">
        <f t="shared" si="12"/>
        <v/>
      </c>
    </row>
    <row r="413" spans="8:8">
      <c r="H413" s="34" t="str">
        <f t="shared" si="12"/>
        <v/>
      </c>
    </row>
    <row r="414" spans="8:8">
      <c r="H414" s="34" t="str">
        <f t="shared" si="12"/>
        <v/>
      </c>
    </row>
    <row r="415" spans="8:8">
      <c r="H415" s="34" t="str">
        <f t="shared" si="12"/>
        <v/>
      </c>
    </row>
    <row r="416" spans="8:8">
      <c r="H416" s="34" t="str">
        <f t="shared" si="12"/>
        <v/>
      </c>
    </row>
    <row r="417" spans="8:8">
      <c r="H417" s="34" t="str">
        <f t="shared" si="12"/>
        <v/>
      </c>
    </row>
    <row r="418" spans="8:8">
      <c r="H418" s="34" t="str">
        <f t="shared" si="12"/>
        <v/>
      </c>
    </row>
    <row r="419" spans="8:8">
      <c r="H419" s="34" t="str">
        <f t="shared" si="12"/>
        <v/>
      </c>
    </row>
    <row r="420" spans="8:8">
      <c r="H420" s="34" t="str">
        <f t="shared" si="12"/>
        <v/>
      </c>
    </row>
    <row r="421" spans="8:8">
      <c r="H421" s="34" t="str">
        <f t="shared" si="12"/>
        <v/>
      </c>
    </row>
    <row r="422" spans="8:8">
      <c r="H422" s="34" t="str">
        <f t="shared" si="12"/>
        <v/>
      </c>
    </row>
    <row r="423" spans="8:8">
      <c r="H423" s="34" t="str">
        <f t="shared" si="12"/>
        <v/>
      </c>
    </row>
    <row r="424" spans="8:8">
      <c r="H424" s="34" t="str">
        <f t="shared" si="12"/>
        <v/>
      </c>
    </row>
    <row r="425" spans="8:8">
      <c r="H425" s="34" t="str">
        <f t="shared" si="12"/>
        <v/>
      </c>
    </row>
    <row r="426" spans="8:8">
      <c r="H426" s="34" t="str">
        <f t="shared" si="12"/>
        <v/>
      </c>
    </row>
    <row r="427" spans="8:8">
      <c r="H427" s="34" t="str">
        <f t="shared" si="12"/>
        <v/>
      </c>
    </row>
    <row r="428" spans="8:8">
      <c r="H428" s="34" t="str">
        <f t="shared" si="12"/>
        <v/>
      </c>
    </row>
    <row r="429" spans="8:8">
      <c r="H429" s="34" t="str">
        <f t="shared" si="12"/>
        <v/>
      </c>
    </row>
    <row r="430" spans="8:8">
      <c r="H430" s="34" t="str">
        <f t="shared" si="12"/>
        <v/>
      </c>
    </row>
    <row r="431" spans="8:8">
      <c r="H431" s="34" t="str">
        <f t="shared" si="12"/>
        <v/>
      </c>
    </row>
    <row r="432" spans="8:8">
      <c r="H432" s="34" t="str">
        <f t="shared" si="12"/>
        <v/>
      </c>
    </row>
    <row r="433" spans="8:8">
      <c r="H433" s="34" t="str">
        <f t="shared" si="12"/>
        <v/>
      </c>
    </row>
    <row r="434" spans="8:8">
      <c r="H434" s="34" t="str">
        <f t="shared" si="12"/>
        <v/>
      </c>
    </row>
    <row r="435" spans="8:8">
      <c r="H435" s="34" t="str">
        <f t="shared" si="12"/>
        <v/>
      </c>
    </row>
    <row r="436" spans="8:8">
      <c r="H436" s="34" t="str">
        <f t="shared" si="12"/>
        <v/>
      </c>
    </row>
    <row r="437" spans="8:8">
      <c r="H437" s="34" t="str">
        <f t="shared" si="12"/>
        <v/>
      </c>
    </row>
    <row r="438" spans="8:8">
      <c r="H438" s="34" t="str">
        <f t="shared" si="12"/>
        <v/>
      </c>
    </row>
    <row r="439" spans="8:8">
      <c r="H439" s="34" t="str">
        <f t="shared" si="12"/>
        <v/>
      </c>
    </row>
    <row r="440" spans="8:8">
      <c r="H440" s="34" t="str">
        <f t="shared" si="12"/>
        <v/>
      </c>
    </row>
    <row r="441" spans="8:8">
      <c r="H441" s="34" t="str">
        <f t="shared" si="12"/>
        <v/>
      </c>
    </row>
    <row r="442" spans="8:8">
      <c r="H442" s="34" t="str">
        <f t="shared" si="12"/>
        <v/>
      </c>
    </row>
    <row r="443" spans="8:8">
      <c r="H443" s="34" t="str">
        <f t="shared" si="12"/>
        <v/>
      </c>
    </row>
    <row r="444" spans="8:8">
      <c r="H444" s="34" t="str">
        <f t="shared" si="12"/>
        <v/>
      </c>
    </row>
    <row r="445" spans="8:8">
      <c r="H445" s="34" t="str">
        <f t="shared" si="12"/>
        <v/>
      </c>
    </row>
    <row r="446" spans="8:8">
      <c r="H446" s="34" t="str">
        <f t="shared" si="12"/>
        <v/>
      </c>
    </row>
    <row r="447" spans="8:8">
      <c r="H447" s="34" t="str">
        <f t="shared" si="12"/>
        <v/>
      </c>
    </row>
    <row r="448" spans="8:8">
      <c r="H448" s="34" t="str">
        <f t="shared" si="12"/>
        <v/>
      </c>
    </row>
    <row r="449" spans="8:8">
      <c r="H449" s="34" t="str">
        <f t="shared" si="12"/>
        <v/>
      </c>
    </row>
    <row r="450" spans="8:8">
      <c r="H450" s="34" t="str">
        <f t="shared" si="12"/>
        <v/>
      </c>
    </row>
    <row r="451" spans="8:8">
      <c r="H451" s="34" t="str">
        <f t="shared" si="12"/>
        <v/>
      </c>
    </row>
    <row r="452" spans="8:8">
      <c r="H452" s="34" t="str">
        <f t="shared" ref="H452:H515" si="13">IF(A452="","",SUM(I452:DZ452))</f>
        <v/>
      </c>
    </row>
    <row r="453" spans="8:8">
      <c r="H453" s="34" t="str">
        <f t="shared" si="13"/>
        <v/>
      </c>
    </row>
    <row r="454" spans="8:8">
      <c r="H454" s="34" t="str">
        <f t="shared" si="13"/>
        <v/>
      </c>
    </row>
    <row r="455" spans="8:8">
      <c r="H455" s="34" t="str">
        <f t="shared" si="13"/>
        <v/>
      </c>
    </row>
    <row r="456" spans="8:8">
      <c r="H456" s="34" t="str">
        <f t="shared" si="13"/>
        <v/>
      </c>
    </row>
    <row r="457" spans="8:8">
      <c r="H457" s="34" t="str">
        <f t="shared" si="13"/>
        <v/>
      </c>
    </row>
    <row r="458" spans="8:8">
      <c r="H458" s="34" t="str">
        <f t="shared" si="13"/>
        <v/>
      </c>
    </row>
    <row r="459" spans="8:8">
      <c r="H459" s="34" t="str">
        <f t="shared" si="13"/>
        <v/>
      </c>
    </row>
    <row r="460" spans="8:8">
      <c r="H460" s="34" t="str">
        <f t="shared" si="13"/>
        <v/>
      </c>
    </row>
    <row r="461" spans="8:8">
      <c r="H461" s="34" t="str">
        <f t="shared" si="13"/>
        <v/>
      </c>
    </row>
    <row r="462" spans="8:8">
      <c r="H462" s="34" t="str">
        <f t="shared" si="13"/>
        <v/>
      </c>
    </row>
    <row r="463" spans="8:8">
      <c r="H463" s="34" t="str">
        <f t="shared" si="13"/>
        <v/>
      </c>
    </row>
    <row r="464" spans="8:8">
      <c r="H464" s="34" t="str">
        <f t="shared" si="13"/>
        <v/>
      </c>
    </row>
    <row r="465" spans="8:8">
      <c r="H465" s="34" t="str">
        <f t="shared" si="13"/>
        <v/>
      </c>
    </row>
    <row r="466" spans="8:8">
      <c r="H466" s="34" t="str">
        <f t="shared" si="13"/>
        <v/>
      </c>
    </row>
    <row r="467" spans="8:8">
      <c r="H467" s="34" t="str">
        <f t="shared" si="13"/>
        <v/>
      </c>
    </row>
    <row r="468" spans="8:8">
      <c r="H468" s="34" t="str">
        <f t="shared" si="13"/>
        <v/>
      </c>
    </row>
    <row r="469" spans="8:8">
      <c r="H469" s="34" t="str">
        <f t="shared" si="13"/>
        <v/>
      </c>
    </row>
    <row r="470" spans="8:8">
      <c r="H470" s="34" t="str">
        <f t="shared" si="13"/>
        <v/>
      </c>
    </row>
    <row r="471" spans="8:8">
      <c r="H471" s="34" t="str">
        <f t="shared" si="13"/>
        <v/>
      </c>
    </row>
    <row r="472" spans="8:8">
      <c r="H472" s="34" t="str">
        <f t="shared" si="13"/>
        <v/>
      </c>
    </row>
    <row r="473" spans="8:8">
      <c r="H473" s="34" t="str">
        <f t="shared" si="13"/>
        <v/>
      </c>
    </row>
    <row r="474" spans="8:8">
      <c r="H474" s="34" t="str">
        <f t="shared" si="13"/>
        <v/>
      </c>
    </row>
    <row r="475" spans="8:8">
      <c r="H475" s="34" t="str">
        <f t="shared" si="13"/>
        <v/>
      </c>
    </row>
    <row r="476" spans="8:8">
      <c r="H476" s="34" t="str">
        <f t="shared" si="13"/>
        <v/>
      </c>
    </row>
    <row r="477" spans="8:8">
      <c r="H477" s="34" t="str">
        <f t="shared" si="13"/>
        <v/>
      </c>
    </row>
    <row r="478" spans="8:8">
      <c r="H478" s="34" t="str">
        <f t="shared" si="13"/>
        <v/>
      </c>
    </row>
    <row r="479" spans="8:8">
      <c r="H479" s="34" t="str">
        <f t="shared" si="13"/>
        <v/>
      </c>
    </row>
    <row r="480" spans="8:8">
      <c r="H480" s="34" t="str">
        <f t="shared" si="13"/>
        <v/>
      </c>
    </row>
    <row r="481" spans="8:8">
      <c r="H481" s="34" t="str">
        <f t="shared" si="13"/>
        <v/>
      </c>
    </row>
    <row r="482" spans="8:8">
      <c r="H482" s="34" t="str">
        <f t="shared" si="13"/>
        <v/>
      </c>
    </row>
    <row r="483" spans="8:8">
      <c r="H483" s="34" t="str">
        <f t="shared" si="13"/>
        <v/>
      </c>
    </row>
    <row r="484" spans="8:8">
      <c r="H484" s="34" t="str">
        <f t="shared" si="13"/>
        <v/>
      </c>
    </row>
    <row r="485" spans="8:8">
      <c r="H485" s="34" t="str">
        <f t="shared" si="13"/>
        <v/>
      </c>
    </row>
    <row r="486" spans="8:8">
      <c r="H486" s="34" t="str">
        <f t="shared" si="13"/>
        <v/>
      </c>
    </row>
    <row r="487" spans="8:8">
      <c r="H487" s="34" t="str">
        <f t="shared" si="13"/>
        <v/>
      </c>
    </row>
    <row r="488" spans="8:8">
      <c r="H488" s="34" t="str">
        <f t="shared" si="13"/>
        <v/>
      </c>
    </row>
    <row r="489" spans="8:8">
      <c r="H489" s="34" t="str">
        <f t="shared" si="13"/>
        <v/>
      </c>
    </row>
    <row r="490" spans="8:8">
      <c r="H490" s="34" t="str">
        <f t="shared" si="13"/>
        <v/>
      </c>
    </row>
    <row r="491" spans="8:8">
      <c r="H491" s="34" t="str">
        <f t="shared" si="13"/>
        <v/>
      </c>
    </row>
    <row r="492" spans="8:8">
      <c r="H492" s="34" t="str">
        <f t="shared" si="13"/>
        <v/>
      </c>
    </row>
    <row r="493" spans="8:8">
      <c r="H493" s="34" t="str">
        <f t="shared" si="13"/>
        <v/>
      </c>
    </row>
    <row r="494" spans="8:8">
      <c r="H494" s="34" t="str">
        <f t="shared" si="13"/>
        <v/>
      </c>
    </row>
    <row r="495" spans="8:8">
      <c r="H495" s="34" t="str">
        <f t="shared" si="13"/>
        <v/>
      </c>
    </row>
    <row r="496" spans="8:8">
      <c r="H496" s="34" t="str">
        <f t="shared" si="13"/>
        <v/>
      </c>
    </row>
    <row r="497" spans="8:8">
      <c r="H497" s="34" t="str">
        <f t="shared" si="13"/>
        <v/>
      </c>
    </row>
    <row r="498" spans="8:8">
      <c r="H498" s="34" t="str">
        <f t="shared" si="13"/>
        <v/>
      </c>
    </row>
    <row r="499" spans="8:8">
      <c r="H499" s="34" t="str">
        <f t="shared" si="13"/>
        <v/>
      </c>
    </row>
    <row r="500" spans="8:8">
      <c r="H500" s="34" t="str">
        <f t="shared" si="13"/>
        <v/>
      </c>
    </row>
    <row r="501" spans="8:8">
      <c r="H501" s="34" t="str">
        <f t="shared" si="13"/>
        <v/>
      </c>
    </row>
    <row r="502" spans="8:8">
      <c r="H502" s="34" t="str">
        <f t="shared" si="13"/>
        <v/>
      </c>
    </row>
    <row r="503" spans="8:8">
      <c r="H503" s="34" t="str">
        <f t="shared" si="13"/>
        <v/>
      </c>
    </row>
    <row r="504" spans="8:8">
      <c r="H504" s="34" t="str">
        <f t="shared" si="13"/>
        <v/>
      </c>
    </row>
    <row r="505" spans="8:8">
      <c r="H505" s="34" t="str">
        <f t="shared" si="13"/>
        <v/>
      </c>
    </row>
    <row r="506" spans="8:8">
      <c r="H506" s="34" t="str">
        <f t="shared" si="13"/>
        <v/>
      </c>
    </row>
    <row r="507" spans="8:8">
      <c r="H507" s="34" t="str">
        <f t="shared" si="13"/>
        <v/>
      </c>
    </row>
    <row r="508" spans="8:8">
      <c r="H508" s="34" t="str">
        <f t="shared" si="13"/>
        <v/>
      </c>
    </row>
    <row r="509" spans="8:8">
      <c r="H509" s="34" t="str">
        <f t="shared" si="13"/>
        <v/>
      </c>
    </row>
    <row r="510" spans="8:8">
      <c r="H510" s="34" t="str">
        <f t="shared" si="13"/>
        <v/>
      </c>
    </row>
    <row r="511" spans="8:8">
      <c r="H511" s="34" t="str">
        <f t="shared" si="13"/>
        <v/>
      </c>
    </row>
    <row r="512" spans="8:8">
      <c r="H512" s="34" t="str">
        <f t="shared" si="13"/>
        <v/>
      </c>
    </row>
    <row r="513" spans="8:8">
      <c r="H513" s="34" t="str">
        <f t="shared" si="13"/>
        <v/>
      </c>
    </row>
    <row r="514" spans="8:8">
      <c r="H514" s="34" t="str">
        <f t="shared" si="13"/>
        <v/>
      </c>
    </row>
    <row r="515" spans="8:8">
      <c r="H515" s="34" t="str">
        <f t="shared" si="13"/>
        <v/>
      </c>
    </row>
    <row r="516" spans="8:8">
      <c r="H516" s="34" t="str">
        <f t="shared" ref="H516:H579" si="14">IF(A516="","",SUM(I516:DZ516))</f>
        <v/>
      </c>
    </row>
    <row r="517" spans="8:8">
      <c r="H517" s="34" t="str">
        <f t="shared" si="14"/>
        <v/>
      </c>
    </row>
    <row r="518" spans="8:8">
      <c r="H518" s="34" t="str">
        <f t="shared" si="14"/>
        <v/>
      </c>
    </row>
    <row r="519" spans="8:8">
      <c r="H519" s="34" t="str">
        <f t="shared" si="14"/>
        <v/>
      </c>
    </row>
    <row r="520" spans="8:8">
      <c r="H520" s="34" t="str">
        <f t="shared" si="14"/>
        <v/>
      </c>
    </row>
    <row r="521" spans="8:8">
      <c r="H521" s="34" t="str">
        <f t="shared" si="14"/>
        <v/>
      </c>
    </row>
    <row r="522" spans="8:8">
      <c r="H522" s="34" t="str">
        <f t="shared" si="14"/>
        <v/>
      </c>
    </row>
    <row r="523" spans="8:8">
      <c r="H523" s="34" t="str">
        <f t="shared" si="14"/>
        <v/>
      </c>
    </row>
    <row r="524" spans="8:8">
      <c r="H524" s="34" t="str">
        <f t="shared" si="14"/>
        <v/>
      </c>
    </row>
    <row r="525" spans="8:8">
      <c r="H525" s="34" t="str">
        <f t="shared" si="14"/>
        <v/>
      </c>
    </row>
    <row r="526" spans="8:8">
      <c r="H526" s="34" t="str">
        <f t="shared" si="14"/>
        <v/>
      </c>
    </row>
    <row r="527" spans="8:8">
      <c r="H527" s="34" t="str">
        <f t="shared" si="14"/>
        <v/>
      </c>
    </row>
    <row r="528" spans="8:8">
      <c r="H528" s="34" t="str">
        <f t="shared" si="14"/>
        <v/>
      </c>
    </row>
    <row r="529" spans="8:8">
      <c r="H529" s="34" t="str">
        <f t="shared" si="14"/>
        <v/>
      </c>
    </row>
    <row r="530" spans="8:8">
      <c r="H530" s="34" t="str">
        <f t="shared" si="14"/>
        <v/>
      </c>
    </row>
    <row r="531" spans="8:8">
      <c r="H531" s="34" t="str">
        <f t="shared" si="14"/>
        <v/>
      </c>
    </row>
    <row r="532" spans="8:8">
      <c r="H532" s="34" t="str">
        <f t="shared" si="14"/>
        <v/>
      </c>
    </row>
    <row r="533" spans="8:8">
      <c r="H533" s="34" t="str">
        <f t="shared" si="14"/>
        <v/>
      </c>
    </row>
    <row r="534" spans="8:8">
      <c r="H534" s="34" t="str">
        <f t="shared" si="14"/>
        <v/>
      </c>
    </row>
    <row r="535" spans="8:8">
      <c r="H535" s="34" t="str">
        <f t="shared" si="14"/>
        <v/>
      </c>
    </row>
    <row r="536" spans="8:8">
      <c r="H536" s="34" t="str">
        <f t="shared" si="14"/>
        <v/>
      </c>
    </row>
    <row r="537" spans="8:8">
      <c r="H537" s="34" t="str">
        <f t="shared" si="14"/>
        <v/>
      </c>
    </row>
    <row r="538" spans="8:8">
      <c r="H538" s="34" t="str">
        <f t="shared" si="14"/>
        <v/>
      </c>
    </row>
    <row r="539" spans="8:8">
      <c r="H539" s="34" t="str">
        <f t="shared" si="14"/>
        <v/>
      </c>
    </row>
    <row r="540" spans="8:8">
      <c r="H540" s="34" t="str">
        <f t="shared" si="14"/>
        <v/>
      </c>
    </row>
    <row r="541" spans="8:8">
      <c r="H541" s="34" t="str">
        <f t="shared" si="14"/>
        <v/>
      </c>
    </row>
    <row r="542" spans="8:8">
      <c r="H542" s="34" t="str">
        <f t="shared" si="14"/>
        <v/>
      </c>
    </row>
    <row r="543" spans="8:8">
      <c r="H543" s="34" t="str">
        <f t="shared" si="14"/>
        <v/>
      </c>
    </row>
    <row r="544" spans="8:8">
      <c r="H544" s="34" t="str">
        <f t="shared" si="14"/>
        <v/>
      </c>
    </row>
    <row r="545" spans="8:8">
      <c r="H545" s="34" t="str">
        <f t="shared" si="14"/>
        <v/>
      </c>
    </row>
    <row r="546" spans="8:8">
      <c r="H546" s="34" t="str">
        <f t="shared" si="14"/>
        <v/>
      </c>
    </row>
    <row r="547" spans="8:8">
      <c r="H547" s="34" t="str">
        <f t="shared" si="14"/>
        <v/>
      </c>
    </row>
    <row r="548" spans="8:8">
      <c r="H548" s="34" t="str">
        <f t="shared" si="14"/>
        <v/>
      </c>
    </row>
    <row r="549" spans="8:8">
      <c r="H549" s="34" t="str">
        <f t="shared" si="14"/>
        <v/>
      </c>
    </row>
    <row r="550" spans="8:8">
      <c r="H550" s="34" t="str">
        <f t="shared" si="14"/>
        <v/>
      </c>
    </row>
    <row r="551" spans="8:8">
      <c r="H551" s="34" t="str">
        <f t="shared" si="14"/>
        <v/>
      </c>
    </row>
    <row r="552" spans="8:8">
      <c r="H552" s="34" t="str">
        <f t="shared" si="14"/>
        <v/>
      </c>
    </row>
    <row r="553" spans="8:8">
      <c r="H553" s="34" t="str">
        <f t="shared" si="14"/>
        <v/>
      </c>
    </row>
    <row r="554" spans="8:8">
      <c r="H554" s="34" t="str">
        <f t="shared" si="14"/>
        <v/>
      </c>
    </row>
    <row r="555" spans="8:8">
      <c r="H555" s="34" t="str">
        <f t="shared" si="14"/>
        <v/>
      </c>
    </row>
    <row r="556" spans="8:8">
      <c r="H556" s="34" t="str">
        <f t="shared" si="14"/>
        <v/>
      </c>
    </row>
    <row r="557" spans="8:8">
      <c r="H557" s="34" t="str">
        <f t="shared" si="14"/>
        <v/>
      </c>
    </row>
    <row r="558" spans="8:8">
      <c r="H558" s="34" t="str">
        <f t="shared" si="14"/>
        <v/>
      </c>
    </row>
    <row r="559" spans="8:8">
      <c r="H559" s="34" t="str">
        <f t="shared" si="14"/>
        <v/>
      </c>
    </row>
    <row r="560" spans="8:8">
      <c r="H560" s="34" t="str">
        <f t="shared" si="14"/>
        <v/>
      </c>
    </row>
    <row r="561" spans="8:8">
      <c r="H561" s="34" t="str">
        <f t="shared" si="14"/>
        <v/>
      </c>
    </row>
    <row r="562" spans="8:8">
      <c r="H562" s="34" t="str">
        <f t="shared" si="14"/>
        <v/>
      </c>
    </row>
    <row r="563" spans="8:8">
      <c r="H563" s="34" t="str">
        <f t="shared" si="14"/>
        <v/>
      </c>
    </row>
    <row r="564" spans="8:8">
      <c r="H564" s="34" t="str">
        <f t="shared" si="14"/>
        <v/>
      </c>
    </row>
    <row r="565" spans="8:8">
      <c r="H565" s="34" t="str">
        <f t="shared" si="14"/>
        <v/>
      </c>
    </row>
    <row r="566" spans="8:8">
      <c r="H566" s="34" t="str">
        <f t="shared" si="14"/>
        <v/>
      </c>
    </row>
    <row r="567" spans="8:8">
      <c r="H567" s="34" t="str">
        <f t="shared" si="14"/>
        <v/>
      </c>
    </row>
    <row r="568" spans="8:8">
      <c r="H568" s="34" t="str">
        <f t="shared" si="14"/>
        <v/>
      </c>
    </row>
    <row r="569" spans="8:8">
      <c r="H569" s="34" t="str">
        <f t="shared" si="14"/>
        <v/>
      </c>
    </row>
    <row r="570" spans="8:8">
      <c r="H570" s="34" t="str">
        <f t="shared" si="14"/>
        <v/>
      </c>
    </row>
    <row r="571" spans="8:8">
      <c r="H571" s="34" t="str">
        <f t="shared" si="14"/>
        <v/>
      </c>
    </row>
    <row r="572" spans="8:8">
      <c r="H572" s="34" t="str">
        <f t="shared" si="14"/>
        <v/>
      </c>
    </row>
    <row r="573" spans="8:8">
      <c r="H573" s="34" t="str">
        <f t="shared" si="14"/>
        <v/>
      </c>
    </row>
    <row r="574" spans="8:8">
      <c r="H574" s="34" t="str">
        <f t="shared" si="14"/>
        <v/>
      </c>
    </row>
    <row r="575" spans="8:8">
      <c r="H575" s="34" t="str">
        <f t="shared" si="14"/>
        <v/>
      </c>
    </row>
    <row r="576" spans="8:8">
      <c r="H576" s="34" t="str">
        <f t="shared" si="14"/>
        <v/>
      </c>
    </row>
    <row r="577" spans="8:8">
      <c r="H577" s="34" t="str">
        <f t="shared" si="14"/>
        <v/>
      </c>
    </row>
    <row r="578" spans="8:8">
      <c r="H578" s="34" t="str">
        <f t="shared" si="14"/>
        <v/>
      </c>
    </row>
    <row r="579" spans="8:8">
      <c r="H579" s="34" t="str">
        <f t="shared" si="14"/>
        <v/>
      </c>
    </row>
    <row r="580" spans="8:8">
      <c r="H580" s="34" t="str">
        <f t="shared" ref="H580:H643" si="15">IF(A580="","",SUM(I580:DZ580))</f>
        <v/>
      </c>
    </row>
    <row r="581" spans="8:8">
      <c r="H581" s="34" t="str">
        <f t="shared" si="15"/>
        <v/>
      </c>
    </row>
    <row r="582" spans="8:8">
      <c r="H582" s="34" t="str">
        <f t="shared" si="15"/>
        <v/>
      </c>
    </row>
    <row r="583" spans="8:8">
      <c r="H583" s="34" t="str">
        <f t="shared" si="15"/>
        <v/>
      </c>
    </row>
    <row r="584" spans="8:8">
      <c r="H584" s="34" t="str">
        <f t="shared" si="15"/>
        <v/>
      </c>
    </row>
    <row r="585" spans="8:8">
      <c r="H585" s="34" t="str">
        <f t="shared" si="15"/>
        <v/>
      </c>
    </row>
    <row r="586" spans="8:8">
      <c r="H586" s="34" t="str">
        <f t="shared" si="15"/>
        <v/>
      </c>
    </row>
    <row r="587" spans="8:8">
      <c r="H587" s="34" t="str">
        <f t="shared" si="15"/>
        <v/>
      </c>
    </row>
    <row r="588" spans="8:8">
      <c r="H588" s="34" t="str">
        <f t="shared" si="15"/>
        <v/>
      </c>
    </row>
    <row r="589" spans="8:8">
      <c r="H589" s="34" t="str">
        <f t="shared" si="15"/>
        <v/>
      </c>
    </row>
    <row r="590" spans="8:8">
      <c r="H590" s="34" t="str">
        <f t="shared" si="15"/>
        <v/>
      </c>
    </row>
    <row r="591" spans="8:8">
      <c r="H591" s="34" t="str">
        <f t="shared" si="15"/>
        <v/>
      </c>
    </row>
    <row r="592" spans="8:8">
      <c r="H592" s="34" t="str">
        <f t="shared" si="15"/>
        <v/>
      </c>
    </row>
    <row r="593" spans="8:8">
      <c r="H593" s="34" t="str">
        <f t="shared" si="15"/>
        <v/>
      </c>
    </row>
    <row r="594" spans="8:8">
      <c r="H594" s="34" t="str">
        <f t="shared" si="15"/>
        <v/>
      </c>
    </row>
    <row r="595" spans="8:8">
      <c r="H595" s="34" t="str">
        <f t="shared" si="15"/>
        <v/>
      </c>
    </row>
    <row r="596" spans="8:8">
      <c r="H596" s="34" t="str">
        <f t="shared" si="15"/>
        <v/>
      </c>
    </row>
    <row r="597" spans="8:8">
      <c r="H597" s="34" t="str">
        <f t="shared" si="15"/>
        <v/>
      </c>
    </row>
    <row r="598" spans="8:8">
      <c r="H598" s="34" t="str">
        <f t="shared" si="15"/>
        <v/>
      </c>
    </row>
    <row r="599" spans="8:8">
      <c r="H599" s="34" t="str">
        <f t="shared" si="15"/>
        <v/>
      </c>
    </row>
    <row r="600" spans="8:8">
      <c r="H600" s="34" t="str">
        <f t="shared" si="15"/>
        <v/>
      </c>
    </row>
    <row r="601" spans="8:8">
      <c r="H601" s="34" t="str">
        <f t="shared" si="15"/>
        <v/>
      </c>
    </row>
    <row r="602" spans="8:8">
      <c r="H602" s="34" t="str">
        <f t="shared" si="15"/>
        <v/>
      </c>
    </row>
    <row r="603" spans="8:8">
      <c r="H603" s="34" t="str">
        <f t="shared" si="15"/>
        <v/>
      </c>
    </row>
    <row r="604" spans="8:8">
      <c r="H604" s="34" t="str">
        <f t="shared" si="15"/>
        <v/>
      </c>
    </row>
    <row r="605" spans="8:8">
      <c r="H605" s="34" t="str">
        <f t="shared" si="15"/>
        <v/>
      </c>
    </row>
    <row r="606" spans="8:8">
      <c r="H606" s="34" t="str">
        <f t="shared" si="15"/>
        <v/>
      </c>
    </row>
    <row r="607" spans="8:8">
      <c r="H607" s="34" t="str">
        <f t="shared" si="15"/>
        <v/>
      </c>
    </row>
    <row r="608" spans="8:8">
      <c r="H608" s="34" t="str">
        <f t="shared" si="15"/>
        <v/>
      </c>
    </row>
    <row r="609" spans="8:8">
      <c r="H609" s="34" t="str">
        <f t="shared" si="15"/>
        <v/>
      </c>
    </row>
    <row r="610" spans="8:8">
      <c r="H610" s="34" t="str">
        <f t="shared" si="15"/>
        <v/>
      </c>
    </row>
    <row r="611" spans="8:8">
      <c r="H611" s="34" t="str">
        <f t="shared" si="15"/>
        <v/>
      </c>
    </row>
    <row r="612" spans="8:8">
      <c r="H612" s="34" t="str">
        <f t="shared" si="15"/>
        <v/>
      </c>
    </row>
    <row r="613" spans="8:8">
      <c r="H613" s="34" t="str">
        <f t="shared" si="15"/>
        <v/>
      </c>
    </row>
    <row r="614" spans="8:8">
      <c r="H614" s="34" t="str">
        <f t="shared" si="15"/>
        <v/>
      </c>
    </row>
    <row r="615" spans="8:8">
      <c r="H615" s="34" t="str">
        <f t="shared" si="15"/>
        <v/>
      </c>
    </row>
    <row r="616" spans="8:8">
      <c r="H616" s="34" t="str">
        <f t="shared" si="15"/>
        <v/>
      </c>
    </row>
    <row r="617" spans="8:8">
      <c r="H617" s="34" t="str">
        <f t="shared" si="15"/>
        <v/>
      </c>
    </row>
    <row r="618" spans="8:8">
      <c r="H618" s="34" t="str">
        <f t="shared" si="15"/>
        <v/>
      </c>
    </row>
    <row r="619" spans="8:8">
      <c r="H619" s="34" t="str">
        <f t="shared" si="15"/>
        <v/>
      </c>
    </row>
    <row r="620" spans="8:8">
      <c r="H620" s="34" t="str">
        <f t="shared" si="15"/>
        <v/>
      </c>
    </row>
    <row r="621" spans="8:8">
      <c r="H621" s="34" t="str">
        <f t="shared" si="15"/>
        <v/>
      </c>
    </row>
    <row r="622" spans="8:8">
      <c r="H622" s="34" t="str">
        <f t="shared" si="15"/>
        <v/>
      </c>
    </row>
    <row r="623" spans="8:8">
      <c r="H623" s="34" t="str">
        <f t="shared" si="15"/>
        <v/>
      </c>
    </row>
    <row r="624" spans="8:8">
      <c r="H624" s="34" t="str">
        <f t="shared" si="15"/>
        <v/>
      </c>
    </row>
    <row r="625" spans="8:8">
      <c r="H625" s="34" t="str">
        <f t="shared" si="15"/>
        <v/>
      </c>
    </row>
    <row r="626" spans="8:8">
      <c r="H626" s="34" t="str">
        <f t="shared" si="15"/>
        <v/>
      </c>
    </row>
    <row r="627" spans="8:8">
      <c r="H627" s="34" t="str">
        <f t="shared" si="15"/>
        <v/>
      </c>
    </row>
    <row r="628" spans="8:8">
      <c r="H628" s="34" t="str">
        <f t="shared" si="15"/>
        <v/>
      </c>
    </row>
    <row r="629" spans="8:8">
      <c r="H629" s="34" t="str">
        <f t="shared" si="15"/>
        <v/>
      </c>
    </row>
    <row r="630" spans="8:8">
      <c r="H630" s="34" t="str">
        <f t="shared" si="15"/>
        <v/>
      </c>
    </row>
    <row r="631" spans="8:8">
      <c r="H631" s="34" t="str">
        <f t="shared" si="15"/>
        <v/>
      </c>
    </row>
    <row r="632" spans="8:8">
      <c r="H632" s="34" t="str">
        <f t="shared" si="15"/>
        <v/>
      </c>
    </row>
    <row r="633" spans="8:8">
      <c r="H633" s="34" t="str">
        <f t="shared" si="15"/>
        <v/>
      </c>
    </row>
    <row r="634" spans="8:8">
      <c r="H634" s="34" t="str">
        <f t="shared" si="15"/>
        <v/>
      </c>
    </row>
    <row r="635" spans="8:8">
      <c r="H635" s="34" t="str">
        <f t="shared" si="15"/>
        <v/>
      </c>
    </row>
    <row r="636" spans="8:8">
      <c r="H636" s="34" t="str">
        <f t="shared" si="15"/>
        <v/>
      </c>
    </row>
    <row r="637" spans="8:8">
      <c r="H637" s="34" t="str">
        <f t="shared" si="15"/>
        <v/>
      </c>
    </row>
    <row r="638" spans="8:8">
      <c r="H638" s="34" t="str">
        <f t="shared" si="15"/>
        <v/>
      </c>
    </row>
    <row r="639" spans="8:8">
      <c r="H639" s="34" t="str">
        <f t="shared" si="15"/>
        <v/>
      </c>
    </row>
    <row r="640" spans="8:8">
      <c r="H640" s="34" t="str">
        <f t="shared" si="15"/>
        <v/>
      </c>
    </row>
    <row r="641" spans="8:8">
      <c r="H641" s="34" t="str">
        <f t="shared" si="15"/>
        <v/>
      </c>
    </row>
    <row r="642" spans="8:8">
      <c r="H642" s="34" t="str">
        <f t="shared" si="15"/>
        <v/>
      </c>
    </row>
    <row r="643" spans="8:8">
      <c r="H643" s="34" t="str">
        <f t="shared" si="15"/>
        <v/>
      </c>
    </row>
    <row r="644" spans="8:8">
      <c r="H644" s="34" t="str">
        <f t="shared" ref="H644:H707" si="16">IF(A644="","",SUM(I644:DZ644))</f>
        <v/>
      </c>
    </row>
    <row r="645" spans="8:8">
      <c r="H645" s="34" t="str">
        <f t="shared" si="16"/>
        <v/>
      </c>
    </row>
    <row r="646" spans="8:8">
      <c r="H646" s="34" t="str">
        <f t="shared" si="16"/>
        <v/>
      </c>
    </row>
    <row r="647" spans="8:8">
      <c r="H647" s="34" t="str">
        <f t="shared" si="16"/>
        <v/>
      </c>
    </row>
    <row r="648" spans="8:8">
      <c r="H648" s="34" t="str">
        <f t="shared" si="16"/>
        <v/>
      </c>
    </row>
    <row r="649" spans="8:8">
      <c r="H649" s="34" t="str">
        <f t="shared" si="16"/>
        <v/>
      </c>
    </row>
    <row r="650" spans="8:8">
      <c r="H650" s="34" t="str">
        <f t="shared" si="16"/>
        <v/>
      </c>
    </row>
    <row r="651" spans="8:8">
      <c r="H651" s="34" t="str">
        <f t="shared" si="16"/>
        <v/>
      </c>
    </row>
    <row r="652" spans="8:8">
      <c r="H652" s="34" t="str">
        <f t="shared" si="16"/>
        <v/>
      </c>
    </row>
    <row r="653" spans="8:8">
      <c r="H653" s="34" t="str">
        <f t="shared" si="16"/>
        <v/>
      </c>
    </row>
    <row r="654" spans="8:8">
      <c r="H654" s="34" t="str">
        <f t="shared" si="16"/>
        <v/>
      </c>
    </row>
    <row r="655" spans="8:8">
      <c r="H655" s="34" t="str">
        <f t="shared" si="16"/>
        <v/>
      </c>
    </row>
    <row r="656" spans="8:8">
      <c r="H656" s="34" t="str">
        <f t="shared" si="16"/>
        <v/>
      </c>
    </row>
    <row r="657" spans="8:8">
      <c r="H657" s="34" t="str">
        <f t="shared" si="16"/>
        <v/>
      </c>
    </row>
    <row r="658" spans="8:8">
      <c r="H658" s="34" t="str">
        <f t="shared" si="16"/>
        <v/>
      </c>
    </row>
    <row r="659" spans="8:8">
      <c r="H659" s="34" t="str">
        <f t="shared" si="16"/>
        <v/>
      </c>
    </row>
    <row r="660" spans="8:8">
      <c r="H660" s="34" t="str">
        <f t="shared" si="16"/>
        <v/>
      </c>
    </row>
    <row r="661" spans="8:8">
      <c r="H661" s="34" t="str">
        <f t="shared" si="16"/>
        <v/>
      </c>
    </row>
    <row r="662" spans="8:8">
      <c r="H662" s="34" t="str">
        <f t="shared" si="16"/>
        <v/>
      </c>
    </row>
    <row r="663" spans="8:8">
      <c r="H663" s="34" t="str">
        <f t="shared" si="16"/>
        <v/>
      </c>
    </row>
    <row r="664" spans="8:8">
      <c r="H664" s="34" t="str">
        <f t="shared" si="16"/>
        <v/>
      </c>
    </row>
    <row r="665" spans="8:8">
      <c r="H665" s="34" t="str">
        <f t="shared" si="16"/>
        <v/>
      </c>
    </row>
    <row r="666" spans="8:8">
      <c r="H666" s="34" t="str">
        <f t="shared" si="16"/>
        <v/>
      </c>
    </row>
    <row r="667" spans="8:8">
      <c r="H667" s="34" t="str">
        <f t="shared" si="16"/>
        <v/>
      </c>
    </row>
    <row r="668" spans="8:8">
      <c r="H668" s="34" t="str">
        <f t="shared" si="16"/>
        <v/>
      </c>
    </row>
    <row r="669" spans="8:8">
      <c r="H669" s="34" t="str">
        <f t="shared" si="16"/>
        <v/>
      </c>
    </row>
    <row r="670" spans="8:8">
      <c r="H670" s="34" t="str">
        <f t="shared" si="16"/>
        <v/>
      </c>
    </row>
    <row r="671" spans="8:8">
      <c r="H671" s="34" t="str">
        <f t="shared" si="16"/>
        <v/>
      </c>
    </row>
    <row r="672" spans="8:8">
      <c r="H672" s="34" t="str">
        <f t="shared" si="16"/>
        <v/>
      </c>
    </row>
    <row r="673" spans="8:8">
      <c r="H673" s="34" t="str">
        <f t="shared" si="16"/>
        <v/>
      </c>
    </row>
    <row r="674" spans="8:8">
      <c r="H674" s="34" t="str">
        <f t="shared" si="16"/>
        <v/>
      </c>
    </row>
    <row r="675" spans="8:8">
      <c r="H675" s="34" t="str">
        <f t="shared" si="16"/>
        <v/>
      </c>
    </row>
    <row r="676" spans="8:8">
      <c r="H676" s="34" t="str">
        <f t="shared" si="16"/>
        <v/>
      </c>
    </row>
    <row r="677" spans="8:8">
      <c r="H677" s="34" t="str">
        <f t="shared" si="16"/>
        <v/>
      </c>
    </row>
    <row r="678" spans="8:8">
      <c r="H678" s="34" t="str">
        <f t="shared" si="16"/>
        <v/>
      </c>
    </row>
    <row r="679" spans="8:8">
      <c r="H679" s="34" t="str">
        <f t="shared" si="16"/>
        <v/>
      </c>
    </row>
    <row r="680" spans="8:8">
      <c r="H680" s="34" t="str">
        <f t="shared" si="16"/>
        <v/>
      </c>
    </row>
    <row r="681" spans="8:8">
      <c r="H681" s="34" t="str">
        <f t="shared" si="16"/>
        <v/>
      </c>
    </row>
    <row r="682" spans="8:8">
      <c r="H682" s="34" t="str">
        <f t="shared" si="16"/>
        <v/>
      </c>
    </row>
    <row r="683" spans="8:8">
      <c r="H683" s="34" t="str">
        <f t="shared" si="16"/>
        <v/>
      </c>
    </row>
    <row r="684" spans="8:8">
      <c r="H684" s="34" t="str">
        <f t="shared" si="16"/>
        <v/>
      </c>
    </row>
    <row r="685" spans="8:8">
      <c r="H685" s="34" t="str">
        <f t="shared" si="16"/>
        <v/>
      </c>
    </row>
    <row r="686" spans="8:8">
      <c r="H686" s="34" t="str">
        <f t="shared" si="16"/>
        <v/>
      </c>
    </row>
    <row r="687" spans="8:8">
      <c r="H687" s="34" t="str">
        <f t="shared" si="16"/>
        <v/>
      </c>
    </row>
    <row r="688" spans="8:8">
      <c r="H688" s="34" t="str">
        <f t="shared" si="16"/>
        <v/>
      </c>
    </row>
    <row r="689" spans="8:8">
      <c r="H689" s="34" t="str">
        <f t="shared" si="16"/>
        <v/>
      </c>
    </row>
    <row r="690" spans="8:8">
      <c r="H690" s="34" t="str">
        <f t="shared" si="16"/>
        <v/>
      </c>
    </row>
    <row r="691" spans="8:8">
      <c r="H691" s="34" t="str">
        <f t="shared" si="16"/>
        <v/>
      </c>
    </row>
    <row r="692" spans="8:8">
      <c r="H692" s="34" t="str">
        <f t="shared" si="16"/>
        <v/>
      </c>
    </row>
    <row r="693" spans="8:8">
      <c r="H693" s="34" t="str">
        <f t="shared" si="16"/>
        <v/>
      </c>
    </row>
    <row r="694" spans="8:8">
      <c r="H694" s="34" t="str">
        <f t="shared" si="16"/>
        <v/>
      </c>
    </row>
    <row r="695" spans="8:8">
      <c r="H695" s="34" t="str">
        <f t="shared" si="16"/>
        <v/>
      </c>
    </row>
    <row r="696" spans="8:8">
      <c r="H696" s="34" t="str">
        <f t="shared" si="16"/>
        <v/>
      </c>
    </row>
    <row r="697" spans="8:8">
      <c r="H697" s="34" t="str">
        <f t="shared" si="16"/>
        <v/>
      </c>
    </row>
    <row r="698" spans="8:8">
      <c r="H698" s="34" t="str">
        <f t="shared" si="16"/>
        <v/>
      </c>
    </row>
    <row r="699" spans="8:8">
      <c r="H699" s="34" t="str">
        <f t="shared" si="16"/>
        <v/>
      </c>
    </row>
    <row r="700" spans="8:8">
      <c r="H700" s="34" t="str">
        <f t="shared" si="16"/>
        <v/>
      </c>
    </row>
    <row r="701" spans="8:8">
      <c r="H701" s="34" t="str">
        <f t="shared" si="16"/>
        <v/>
      </c>
    </row>
    <row r="702" spans="8:8">
      <c r="H702" s="34" t="str">
        <f t="shared" si="16"/>
        <v/>
      </c>
    </row>
    <row r="703" spans="8:8">
      <c r="H703" s="34" t="str">
        <f t="shared" si="16"/>
        <v/>
      </c>
    </row>
    <row r="704" spans="8:8">
      <c r="H704" s="34" t="str">
        <f t="shared" si="16"/>
        <v/>
      </c>
    </row>
    <row r="705" spans="8:8">
      <c r="H705" s="34" t="str">
        <f t="shared" si="16"/>
        <v/>
      </c>
    </row>
    <row r="706" spans="8:8">
      <c r="H706" s="34" t="str">
        <f t="shared" si="16"/>
        <v/>
      </c>
    </row>
    <row r="707" spans="8:8">
      <c r="H707" s="34" t="str">
        <f t="shared" si="16"/>
        <v/>
      </c>
    </row>
    <row r="708" spans="8:8">
      <c r="H708" s="34" t="str">
        <f t="shared" ref="H708:H771" si="17">IF(A708="","",SUM(I708:DZ708))</f>
        <v/>
      </c>
    </row>
    <row r="709" spans="8:8">
      <c r="H709" s="34" t="str">
        <f t="shared" si="17"/>
        <v/>
      </c>
    </row>
    <row r="710" spans="8:8">
      <c r="H710" s="34" t="str">
        <f t="shared" si="17"/>
        <v/>
      </c>
    </row>
    <row r="711" spans="8:8">
      <c r="H711" s="34" t="str">
        <f t="shared" si="17"/>
        <v/>
      </c>
    </row>
    <row r="712" spans="8:8">
      <c r="H712" s="34" t="str">
        <f t="shared" si="17"/>
        <v/>
      </c>
    </row>
    <row r="713" spans="8:8">
      <c r="H713" s="34" t="str">
        <f t="shared" si="17"/>
        <v/>
      </c>
    </row>
    <row r="714" spans="8:8">
      <c r="H714" s="34" t="str">
        <f t="shared" si="17"/>
        <v/>
      </c>
    </row>
    <row r="715" spans="8:8">
      <c r="H715" s="34" t="str">
        <f t="shared" si="17"/>
        <v/>
      </c>
    </row>
    <row r="716" spans="8:8">
      <c r="H716" s="34" t="str">
        <f t="shared" si="17"/>
        <v/>
      </c>
    </row>
    <row r="717" spans="8:8">
      <c r="H717" s="34" t="str">
        <f t="shared" si="17"/>
        <v/>
      </c>
    </row>
    <row r="718" spans="8:8">
      <c r="H718" s="34" t="str">
        <f t="shared" si="17"/>
        <v/>
      </c>
    </row>
    <row r="719" spans="8:8">
      <c r="H719" s="34" t="str">
        <f t="shared" si="17"/>
        <v/>
      </c>
    </row>
    <row r="720" spans="8:8">
      <c r="H720" s="34" t="str">
        <f t="shared" si="17"/>
        <v/>
      </c>
    </row>
    <row r="721" spans="8:8">
      <c r="H721" s="34" t="str">
        <f t="shared" si="17"/>
        <v/>
      </c>
    </row>
    <row r="722" spans="8:8">
      <c r="H722" s="34" t="str">
        <f t="shared" si="17"/>
        <v/>
      </c>
    </row>
    <row r="723" spans="8:8">
      <c r="H723" s="34" t="str">
        <f t="shared" si="17"/>
        <v/>
      </c>
    </row>
    <row r="724" spans="8:8">
      <c r="H724" s="34" t="str">
        <f t="shared" si="17"/>
        <v/>
      </c>
    </row>
    <row r="725" spans="8:8">
      <c r="H725" s="34" t="str">
        <f t="shared" si="17"/>
        <v/>
      </c>
    </row>
    <row r="726" spans="8:8">
      <c r="H726" s="34" t="str">
        <f t="shared" si="17"/>
        <v/>
      </c>
    </row>
    <row r="727" spans="8:8">
      <c r="H727" s="34" t="str">
        <f t="shared" si="17"/>
        <v/>
      </c>
    </row>
    <row r="728" spans="8:8">
      <c r="H728" s="34" t="str">
        <f t="shared" si="17"/>
        <v/>
      </c>
    </row>
    <row r="729" spans="8:8">
      <c r="H729" s="34" t="str">
        <f t="shared" si="17"/>
        <v/>
      </c>
    </row>
    <row r="730" spans="8:8">
      <c r="H730" s="34" t="str">
        <f t="shared" si="17"/>
        <v/>
      </c>
    </row>
    <row r="731" spans="8:8">
      <c r="H731" s="34" t="str">
        <f t="shared" si="17"/>
        <v/>
      </c>
    </row>
    <row r="732" spans="8:8">
      <c r="H732" s="34" t="str">
        <f t="shared" si="17"/>
        <v/>
      </c>
    </row>
    <row r="733" spans="8:8">
      <c r="H733" s="34" t="str">
        <f t="shared" si="17"/>
        <v/>
      </c>
    </row>
    <row r="734" spans="8:8">
      <c r="H734" s="34" t="str">
        <f t="shared" si="17"/>
        <v/>
      </c>
    </row>
    <row r="735" spans="8:8">
      <c r="H735" s="34" t="str">
        <f t="shared" si="17"/>
        <v/>
      </c>
    </row>
    <row r="736" spans="8:8">
      <c r="H736" s="34" t="str">
        <f t="shared" si="17"/>
        <v/>
      </c>
    </row>
    <row r="737" spans="8:8">
      <c r="H737" s="34" t="str">
        <f t="shared" si="17"/>
        <v/>
      </c>
    </row>
    <row r="738" spans="8:8">
      <c r="H738" s="34" t="str">
        <f t="shared" si="17"/>
        <v/>
      </c>
    </row>
    <row r="739" spans="8:8">
      <c r="H739" s="34" t="str">
        <f t="shared" si="17"/>
        <v/>
      </c>
    </row>
    <row r="740" spans="8:8">
      <c r="H740" s="34" t="str">
        <f t="shared" si="17"/>
        <v/>
      </c>
    </row>
    <row r="741" spans="8:8">
      <c r="H741" s="34" t="str">
        <f t="shared" si="17"/>
        <v/>
      </c>
    </row>
    <row r="742" spans="8:8">
      <c r="H742" s="34" t="str">
        <f t="shared" si="17"/>
        <v/>
      </c>
    </row>
    <row r="743" spans="8:8">
      <c r="H743" s="34" t="str">
        <f t="shared" si="17"/>
        <v/>
      </c>
    </row>
    <row r="744" spans="8:8">
      <c r="H744" s="34" t="str">
        <f t="shared" si="17"/>
        <v/>
      </c>
    </row>
    <row r="745" spans="8:8">
      <c r="H745" s="34" t="str">
        <f t="shared" si="17"/>
        <v/>
      </c>
    </row>
    <row r="746" spans="8:8">
      <c r="H746" s="34" t="str">
        <f t="shared" si="17"/>
        <v/>
      </c>
    </row>
    <row r="747" spans="8:8">
      <c r="H747" s="34" t="str">
        <f t="shared" si="17"/>
        <v/>
      </c>
    </row>
    <row r="748" spans="8:8">
      <c r="H748" s="34" t="str">
        <f t="shared" si="17"/>
        <v/>
      </c>
    </row>
    <row r="749" spans="8:8">
      <c r="H749" s="34" t="str">
        <f t="shared" si="17"/>
        <v/>
      </c>
    </row>
    <row r="750" spans="8:8">
      <c r="H750" s="34" t="str">
        <f t="shared" si="17"/>
        <v/>
      </c>
    </row>
    <row r="751" spans="8:8">
      <c r="H751" s="34" t="str">
        <f t="shared" si="17"/>
        <v/>
      </c>
    </row>
    <row r="752" spans="8:8">
      <c r="H752" s="34" t="str">
        <f t="shared" si="17"/>
        <v/>
      </c>
    </row>
    <row r="753" spans="8:8">
      <c r="H753" s="34" t="str">
        <f t="shared" si="17"/>
        <v/>
      </c>
    </row>
    <row r="754" spans="8:8">
      <c r="H754" s="34" t="str">
        <f t="shared" si="17"/>
        <v/>
      </c>
    </row>
    <row r="755" spans="8:8">
      <c r="H755" s="34" t="str">
        <f t="shared" si="17"/>
        <v/>
      </c>
    </row>
    <row r="756" spans="8:8">
      <c r="H756" s="34" t="str">
        <f t="shared" si="17"/>
        <v/>
      </c>
    </row>
    <row r="757" spans="8:8">
      <c r="H757" s="34" t="str">
        <f t="shared" si="17"/>
        <v/>
      </c>
    </row>
    <row r="758" spans="8:8">
      <c r="H758" s="34" t="str">
        <f t="shared" si="17"/>
        <v/>
      </c>
    </row>
    <row r="759" spans="8:8">
      <c r="H759" s="34" t="str">
        <f t="shared" si="17"/>
        <v/>
      </c>
    </row>
    <row r="760" spans="8:8">
      <c r="H760" s="34" t="str">
        <f t="shared" si="17"/>
        <v/>
      </c>
    </row>
    <row r="761" spans="8:8">
      <c r="H761" s="34" t="str">
        <f t="shared" si="17"/>
        <v/>
      </c>
    </row>
    <row r="762" spans="8:8">
      <c r="H762" s="34" t="str">
        <f t="shared" si="17"/>
        <v/>
      </c>
    </row>
    <row r="763" spans="8:8">
      <c r="H763" s="34" t="str">
        <f t="shared" si="17"/>
        <v/>
      </c>
    </row>
    <row r="764" spans="8:8">
      <c r="H764" s="34" t="str">
        <f t="shared" si="17"/>
        <v/>
      </c>
    </row>
    <row r="765" spans="8:8">
      <c r="H765" s="34" t="str">
        <f t="shared" si="17"/>
        <v/>
      </c>
    </row>
    <row r="766" spans="8:8">
      <c r="H766" s="34" t="str">
        <f t="shared" si="17"/>
        <v/>
      </c>
    </row>
    <row r="767" spans="8:8">
      <c r="H767" s="34" t="str">
        <f t="shared" si="17"/>
        <v/>
      </c>
    </row>
    <row r="768" spans="8:8">
      <c r="H768" s="34" t="str">
        <f t="shared" si="17"/>
        <v/>
      </c>
    </row>
    <row r="769" spans="8:8">
      <c r="H769" s="34" t="str">
        <f t="shared" si="17"/>
        <v/>
      </c>
    </row>
    <row r="770" spans="8:8">
      <c r="H770" s="34" t="str">
        <f t="shared" si="17"/>
        <v/>
      </c>
    </row>
    <row r="771" spans="8:8">
      <c r="H771" s="34" t="str">
        <f t="shared" si="17"/>
        <v/>
      </c>
    </row>
    <row r="772" spans="8:8">
      <c r="H772" s="34" t="str">
        <f t="shared" ref="H772:H835" si="18">IF(A772="","",SUM(I772:DZ772))</f>
        <v/>
      </c>
    </row>
    <row r="773" spans="8:8">
      <c r="H773" s="34" t="str">
        <f t="shared" si="18"/>
        <v/>
      </c>
    </row>
    <row r="774" spans="8:8">
      <c r="H774" s="34" t="str">
        <f t="shared" si="18"/>
        <v/>
      </c>
    </row>
    <row r="775" spans="8:8">
      <c r="H775" s="34" t="str">
        <f t="shared" si="18"/>
        <v/>
      </c>
    </row>
    <row r="776" spans="8:8">
      <c r="H776" s="34" t="str">
        <f t="shared" si="18"/>
        <v/>
      </c>
    </row>
    <row r="777" spans="8:8">
      <c r="H777" s="34" t="str">
        <f t="shared" si="18"/>
        <v/>
      </c>
    </row>
    <row r="778" spans="8:8">
      <c r="H778" s="34" t="str">
        <f t="shared" si="18"/>
        <v/>
      </c>
    </row>
    <row r="779" spans="8:8">
      <c r="H779" s="34" t="str">
        <f t="shared" si="18"/>
        <v/>
      </c>
    </row>
    <row r="780" spans="8:8">
      <c r="H780" s="34" t="str">
        <f t="shared" si="18"/>
        <v/>
      </c>
    </row>
    <row r="781" spans="8:8">
      <c r="H781" s="34" t="str">
        <f t="shared" si="18"/>
        <v/>
      </c>
    </row>
    <row r="782" spans="8:8">
      <c r="H782" s="34" t="str">
        <f t="shared" si="18"/>
        <v/>
      </c>
    </row>
    <row r="783" spans="8:8">
      <c r="H783" s="34" t="str">
        <f t="shared" si="18"/>
        <v/>
      </c>
    </row>
    <row r="784" spans="8:8">
      <c r="H784" s="34" t="str">
        <f t="shared" si="18"/>
        <v/>
      </c>
    </row>
    <row r="785" spans="8:8">
      <c r="H785" s="34" t="str">
        <f t="shared" si="18"/>
        <v/>
      </c>
    </row>
    <row r="786" spans="8:8">
      <c r="H786" s="34" t="str">
        <f t="shared" si="18"/>
        <v/>
      </c>
    </row>
    <row r="787" spans="8:8">
      <c r="H787" s="34" t="str">
        <f t="shared" si="18"/>
        <v/>
      </c>
    </row>
    <row r="788" spans="8:8">
      <c r="H788" s="34" t="str">
        <f t="shared" si="18"/>
        <v/>
      </c>
    </row>
    <row r="789" spans="8:8">
      <c r="H789" s="34" t="str">
        <f t="shared" si="18"/>
        <v/>
      </c>
    </row>
    <row r="790" spans="8:8">
      <c r="H790" s="34" t="str">
        <f t="shared" si="18"/>
        <v/>
      </c>
    </row>
    <row r="791" spans="8:8">
      <c r="H791" s="34" t="str">
        <f t="shared" si="18"/>
        <v/>
      </c>
    </row>
    <row r="792" spans="8:8">
      <c r="H792" s="34" t="str">
        <f t="shared" si="18"/>
        <v/>
      </c>
    </row>
    <row r="793" spans="8:8">
      <c r="H793" s="34" t="str">
        <f t="shared" si="18"/>
        <v/>
      </c>
    </row>
    <row r="794" spans="8:8">
      <c r="H794" s="34" t="str">
        <f t="shared" si="18"/>
        <v/>
      </c>
    </row>
    <row r="795" spans="8:8">
      <c r="H795" s="34" t="str">
        <f t="shared" si="18"/>
        <v/>
      </c>
    </row>
    <row r="796" spans="8:8">
      <c r="H796" s="34" t="str">
        <f t="shared" si="18"/>
        <v/>
      </c>
    </row>
    <row r="797" spans="8:8">
      <c r="H797" s="34" t="str">
        <f t="shared" si="18"/>
        <v/>
      </c>
    </row>
    <row r="798" spans="8:8">
      <c r="H798" s="34" t="str">
        <f t="shared" si="18"/>
        <v/>
      </c>
    </row>
    <row r="799" spans="8:8">
      <c r="H799" s="34" t="str">
        <f t="shared" si="18"/>
        <v/>
      </c>
    </row>
    <row r="800" spans="8:8">
      <c r="H800" s="34" t="str">
        <f t="shared" si="18"/>
        <v/>
      </c>
    </row>
    <row r="801" spans="8:8">
      <c r="H801" s="34" t="str">
        <f t="shared" si="18"/>
        <v/>
      </c>
    </row>
    <row r="802" spans="8:8">
      <c r="H802" s="34" t="str">
        <f t="shared" si="18"/>
        <v/>
      </c>
    </row>
    <row r="803" spans="8:8">
      <c r="H803" s="34" t="str">
        <f t="shared" si="18"/>
        <v/>
      </c>
    </row>
    <row r="804" spans="8:8">
      <c r="H804" s="34" t="str">
        <f t="shared" si="18"/>
        <v/>
      </c>
    </row>
    <row r="805" spans="8:8">
      <c r="H805" s="34" t="str">
        <f t="shared" si="18"/>
        <v/>
      </c>
    </row>
    <row r="806" spans="8:8">
      <c r="H806" s="34" t="str">
        <f t="shared" si="18"/>
        <v/>
      </c>
    </row>
    <row r="807" spans="8:8">
      <c r="H807" s="34" t="str">
        <f t="shared" si="18"/>
        <v/>
      </c>
    </row>
    <row r="808" spans="8:8">
      <c r="H808" s="34" t="str">
        <f t="shared" si="18"/>
        <v/>
      </c>
    </row>
    <row r="809" spans="8:8">
      <c r="H809" s="34" t="str">
        <f t="shared" si="18"/>
        <v/>
      </c>
    </row>
    <row r="810" spans="8:8">
      <c r="H810" s="34" t="str">
        <f t="shared" si="18"/>
        <v/>
      </c>
    </row>
    <row r="811" spans="8:8">
      <c r="H811" s="34" t="str">
        <f t="shared" si="18"/>
        <v/>
      </c>
    </row>
    <row r="812" spans="8:8">
      <c r="H812" s="34" t="str">
        <f t="shared" si="18"/>
        <v/>
      </c>
    </row>
    <row r="813" spans="8:8">
      <c r="H813" s="34" t="str">
        <f t="shared" si="18"/>
        <v/>
      </c>
    </row>
    <row r="814" spans="8:8">
      <c r="H814" s="34" t="str">
        <f t="shared" si="18"/>
        <v/>
      </c>
    </row>
    <row r="815" spans="8:8">
      <c r="H815" s="34" t="str">
        <f t="shared" si="18"/>
        <v/>
      </c>
    </row>
    <row r="816" spans="8:8">
      <c r="H816" s="34" t="str">
        <f t="shared" si="18"/>
        <v/>
      </c>
    </row>
    <row r="817" spans="8:8">
      <c r="H817" s="34" t="str">
        <f t="shared" si="18"/>
        <v/>
      </c>
    </row>
    <row r="818" spans="8:8">
      <c r="H818" s="34" t="str">
        <f t="shared" si="18"/>
        <v/>
      </c>
    </row>
    <row r="819" spans="8:8">
      <c r="H819" s="34" t="str">
        <f t="shared" si="18"/>
        <v/>
      </c>
    </row>
    <row r="820" spans="8:8">
      <c r="H820" s="34" t="str">
        <f t="shared" si="18"/>
        <v/>
      </c>
    </row>
    <row r="821" spans="8:8">
      <c r="H821" s="34" t="str">
        <f t="shared" si="18"/>
        <v/>
      </c>
    </row>
    <row r="822" spans="8:8">
      <c r="H822" s="34" t="str">
        <f t="shared" si="18"/>
        <v/>
      </c>
    </row>
    <row r="823" spans="8:8">
      <c r="H823" s="34" t="str">
        <f t="shared" si="18"/>
        <v/>
      </c>
    </row>
    <row r="824" spans="8:8">
      <c r="H824" s="34" t="str">
        <f t="shared" si="18"/>
        <v/>
      </c>
    </row>
    <row r="825" spans="8:8">
      <c r="H825" s="34" t="str">
        <f t="shared" si="18"/>
        <v/>
      </c>
    </row>
    <row r="826" spans="8:8">
      <c r="H826" s="34" t="str">
        <f t="shared" si="18"/>
        <v/>
      </c>
    </row>
    <row r="827" spans="8:8">
      <c r="H827" s="34" t="str">
        <f t="shared" si="18"/>
        <v/>
      </c>
    </row>
    <row r="828" spans="8:8">
      <c r="H828" s="34" t="str">
        <f t="shared" si="18"/>
        <v/>
      </c>
    </row>
    <row r="829" spans="8:8">
      <c r="H829" s="34" t="str">
        <f t="shared" si="18"/>
        <v/>
      </c>
    </row>
    <row r="830" spans="8:8">
      <c r="H830" s="34" t="str">
        <f t="shared" si="18"/>
        <v/>
      </c>
    </row>
    <row r="831" spans="8:8">
      <c r="H831" s="34" t="str">
        <f t="shared" si="18"/>
        <v/>
      </c>
    </row>
    <row r="832" spans="8:8">
      <c r="H832" s="34" t="str">
        <f t="shared" si="18"/>
        <v/>
      </c>
    </row>
    <row r="833" spans="8:8">
      <c r="H833" s="34" t="str">
        <f t="shared" si="18"/>
        <v/>
      </c>
    </row>
    <row r="834" spans="8:8">
      <c r="H834" s="34" t="str">
        <f t="shared" si="18"/>
        <v/>
      </c>
    </row>
    <row r="835" spans="8:8">
      <c r="H835" s="34" t="str">
        <f t="shared" si="18"/>
        <v/>
      </c>
    </row>
    <row r="836" spans="8:8">
      <c r="H836" s="34" t="str">
        <f t="shared" ref="H836:H899" si="19">IF(A836="","",SUM(I836:DZ836))</f>
        <v/>
      </c>
    </row>
    <row r="837" spans="8:8">
      <c r="H837" s="34" t="str">
        <f t="shared" si="19"/>
        <v/>
      </c>
    </row>
    <row r="838" spans="8:8">
      <c r="H838" s="34" t="str">
        <f t="shared" si="19"/>
        <v/>
      </c>
    </row>
    <row r="839" spans="8:8">
      <c r="H839" s="34" t="str">
        <f t="shared" si="19"/>
        <v/>
      </c>
    </row>
    <row r="840" spans="8:8">
      <c r="H840" s="34" t="str">
        <f t="shared" si="19"/>
        <v/>
      </c>
    </row>
    <row r="841" spans="8:8">
      <c r="H841" s="34" t="str">
        <f t="shared" si="19"/>
        <v/>
      </c>
    </row>
    <row r="842" spans="8:8">
      <c r="H842" s="34" t="str">
        <f t="shared" si="19"/>
        <v/>
      </c>
    </row>
    <row r="843" spans="8:8">
      <c r="H843" s="34" t="str">
        <f t="shared" si="19"/>
        <v/>
      </c>
    </row>
    <row r="844" spans="8:8">
      <c r="H844" s="34" t="str">
        <f t="shared" si="19"/>
        <v/>
      </c>
    </row>
    <row r="845" spans="8:8">
      <c r="H845" s="34" t="str">
        <f t="shared" si="19"/>
        <v/>
      </c>
    </row>
    <row r="846" spans="8:8">
      <c r="H846" s="34" t="str">
        <f t="shared" si="19"/>
        <v/>
      </c>
    </row>
    <row r="847" spans="8:8">
      <c r="H847" s="34" t="str">
        <f t="shared" si="19"/>
        <v/>
      </c>
    </row>
    <row r="848" spans="8:8">
      <c r="H848" s="34" t="str">
        <f t="shared" si="19"/>
        <v/>
      </c>
    </row>
    <row r="849" spans="8:8">
      <c r="H849" s="34" t="str">
        <f t="shared" si="19"/>
        <v/>
      </c>
    </row>
    <row r="850" spans="8:8">
      <c r="H850" s="34" t="str">
        <f t="shared" si="19"/>
        <v/>
      </c>
    </row>
    <row r="851" spans="8:8">
      <c r="H851" s="34" t="str">
        <f t="shared" si="19"/>
        <v/>
      </c>
    </row>
    <row r="852" spans="8:8">
      <c r="H852" s="34" t="str">
        <f t="shared" si="19"/>
        <v/>
      </c>
    </row>
    <row r="853" spans="8:8">
      <c r="H853" s="34" t="str">
        <f t="shared" si="19"/>
        <v/>
      </c>
    </row>
    <row r="854" spans="8:8">
      <c r="H854" s="34" t="str">
        <f t="shared" si="19"/>
        <v/>
      </c>
    </row>
    <row r="855" spans="8:8">
      <c r="H855" s="34" t="str">
        <f t="shared" si="19"/>
        <v/>
      </c>
    </row>
    <row r="856" spans="8:8">
      <c r="H856" s="34" t="str">
        <f t="shared" si="19"/>
        <v/>
      </c>
    </row>
    <row r="857" spans="8:8">
      <c r="H857" s="34" t="str">
        <f t="shared" si="19"/>
        <v/>
      </c>
    </row>
    <row r="858" spans="8:8">
      <c r="H858" s="34" t="str">
        <f t="shared" si="19"/>
        <v/>
      </c>
    </row>
    <row r="859" spans="8:8">
      <c r="H859" s="34" t="str">
        <f t="shared" si="19"/>
        <v/>
      </c>
    </row>
    <row r="860" spans="8:8">
      <c r="H860" s="34" t="str">
        <f t="shared" si="19"/>
        <v/>
      </c>
    </row>
    <row r="861" spans="8:8">
      <c r="H861" s="34" t="str">
        <f t="shared" si="19"/>
        <v/>
      </c>
    </row>
    <row r="862" spans="8:8">
      <c r="H862" s="34" t="str">
        <f t="shared" si="19"/>
        <v/>
      </c>
    </row>
    <row r="863" spans="8:8">
      <c r="H863" s="34" t="str">
        <f t="shared" si="19"/>
        <v/>
      </c>
    </row>
    <row r="864" spans="8:8">
      <c r="H864" s="34" t="str">
        <f t="shared" si="19"/>
        <v/>
      </c>
    </row>
    <row r="865" spans="8:8">
      <c r="H865" s="34" t="str">
        <f t="shared" si="19"/>
        <v/>
      </c>
    </row>
    <row r="866" spans="8:8">
      <c r="H866" s="34" t="str">
        <f t="shared" si="19"/>
        <v/>
      </c>
    </row>
    <row r="867" spans="8:8">
      <c r="H867" s="34" t="str">
        <f t="shared" si="19"/>
        <v/>
      </c>
    </row>
    <row r="868" spans="8:8">
      <c r="H868" s="34" t="str">
        <f t="shared" si="19"/>
        <v/>
      </c>
    </row>
    <row r="869" spans="8:8">
      <c r="H869" s="34" t="str">
        <f t="shared" si="19"/>
        <v/>
      </c>
    </row>
    <row r="870" spans="8:8">
      <c r="H870" s="34" t="str">
        <f t="shared" si="19"/>
        <v/>
      </c>
    </row>
    <row r="871" spans="8:8">
      <c r="H871" s="34" t="str">
        <f t="shared" si="19"/>
        <v/>
      </c>
    </row>
    <row r="872" spans="8:8">
      <c r="H872" s="34" t="str">
        <f t="shared" si="19"/>
        <v/>
      </c>
    </row>
    <row r="873" spans="8:8">
      <c r="H873" s="34" t="str">
        <f t="shared" si="19"/>
        <v/>
      </c>
    </row>
    <row r="874" spans="8:8">
      <c r="H874" s="34" t="str">
        <f t="shared" si="19"/>
        <v/>
      </c>
    </row>
    <row r="875" spans="8:8">
      <c r="H875" s="34" t="str">
        <f t="shared" si="19"/>
        <v/>
      </c>
    </row>
    <row r="876" spans="8:8">
      <c r="H876" s="34" t="str">
        <f t="shared" si="19"/>
        <v/>
      </c>
    </row>
    <row r="877" spans="8:8">
      <c r="H877" s="34" t="str">
        <f t="shared" si="19"/>
        <v/>
      </c>
    </row>
    <row r="878" spans="8:8">
      <c r="H878" s="34" t="str">
        <f t="shared" si="19"/>
        <v/>
      </c>
    </row>
    <row r="879" spans="8:8">
      <c r="H879" s="34" t="str">
        <f t="shared" si="19"/>
        <v/>
      </c>
    </row>
    <row r="880" spans="8:8">
      <c r="H880" s="34" t="str">
        <f t="shared" si="19"/>
        <v/>
      </c>
    </row>
    <row r="881" spans="8:8">
      <c r="H881" s="34" t="str">
        <f t="shared" si="19"/>
        <v/>
      </c>
    </row>
    <row r="882" spans="8:8">
      <c r="H882" s="34" t="str">
        <f t="shared" si="19"/>
        <v/>
      </c>
    </row>
    <row r="883" spans="8:8">
      <c r="H883" s="34" t="str">
        <f t="shared" si="19"/>
        <v/>
      </c>
    </row>
    <row r="884" spans="8:8">
      <c r="H884" s="34" t="str">
        <f t="shared" si="19"/>
        <v/>
      </c>
    </row>
    <row r="885" spans="8:8">
      <c r="H885" s="34" t="str">
        <f t="shared" si="19"/>
        <v/>
      </c>
    </row>
    <row r="886" spans="8:8">
      <c r="H886" s="34" t="str">
        <f t="shared" si="19"/>
        <v/>
      </c>
    </row>
    <row r="887" spans="8:8">
      <c r="H887" s="34" t="str">
        <f t="shared" si="19"/>
        <v/>
      </c>
    </row>
    <row r="888" spans="8:8">
      <c r="H888" s="34" t="str">
        <f t="shared" si="19"/>
        <v/>
      </c>
    </row>
    <row r="889" spans="8:8">
      <c r="H889" s="34" t="str">
        <f t="shared" si="19"/>
        <v/>
      </c>
    </row>
    <row r="890" spans="8:8">
      <c r="H890" s="34" t="str">
        <f t="shared" si="19"/>
        <v/>
      </c>
    </row>
    <row r="891" spans="8:8">
      <c r="H891" s="34" t="str">
        <f t="shared" si="19"/>
        <v/>
      </c>
    </row>
    <row r="892" spans="8:8">
      <c r="H892" s="34" t="str">
        <f t="shared" si="19"/>
        <v/>
      </c>
    </row>
    <row r="893" spans="8:8">
      <c r="H893" s="34" t="str">
        <f t="shared" si="19"/>
        <v/>
      </c>
    </row>
    <row r="894" spans="8:8">
      <c r="H894" s="34" t="str">
        <f t="shared" si="19"/>
        <v/>
      </c>
    </row>
    <row r="895" spans="8:8">
      <c r="H895" s="34" t="str">
        <f t="shared" si="19"/>
        <v/>
      </c>
    </row>
    <row r="896" spans="8:8">
      <c r="H896" s="34" t="str">
        <f t="shared" si="19"/>
        <v/>
      </c>
    </row>
    <row r="897" spans="8:8">
      <c r="H897" s="34" t="str">
        <f t="shared" si="19"/>
        <v/>
      </c>
    </row>
    <row r="898" spans="8:8">
      <c r="H898" s="34" t="str">
        <f t="shared" si="19"/>
        <v/>
      </c>
    </row>
    <row r="899" spans="8:8">
      <c r="H899" s="34" t="str">
        <f t="shared" si="19"/>
        <v/>
      </c>
    </row>
    <row r="900" spans="8:8">
      <c r="H900" s="34" t="str">
        <f t="shared" ref="H900:H963" si="20">IF(A900="","",SUM(I900:DZ900))</f>
        <v/>
      </c>
    </row>
    <row r="901" spans="8:8">
      <c r="H901" s="34" t="str">
        <f t="shared" si="20"/>
        <v/>
      </c>
    </row>
    <row r="902" spans="8:8">
      <c r="H902" s="34" t="str">
        <f t="shared" si="20"/>
        <v/>
      </c>
    </row>
    <row r="903" spans="8:8">
      <c r="H903" s="34" t="str">
        <f t="shared" si="20"/>
        <v/>
      </c>
    </row>
    <row r="904" spans="8:8">
      <c r="H904" s="34" t="str">
        <f t="shared" si="20"/>
        <v/>
      </c>
    </row>
    <row r="905" spans="8:8">
      <c r="H905" s="34" t="str">
        <f t="shared" si="20"/>
        <v/>
      </c>
    </row>
    <row r="906" spans="8:8">
      <c r="H906" s="34" t="str">
        <f t="shared" si="20"/>
        <v/>
      </c>
    </row>
    <row r="907" spans="8:8">
      <c r="H907" s="34" t="str">
        <f t="shared" si="20"/>
        <v/>
      </c>
    </row>
    <row r="908" spans="8:8">
      <c r="H908" s="34" t="str">
        <f t="shared" si="20"/>
        <v/>
      </c>
    </row>
    <row r="909" spans="8:8">
      <c r="H909" s="34" t="str">
        <f t="shared" si="20"/>
        <v/>
      </c>
    </row>
    <row r="910" spans="8:8">
      <c r="H910" s="34" t="str">
        <f t="shared" si="20"/>
        <v/>
      </c>
    </row>
    <row r="911" spans="8:8">
      <c r="H911" s="34" t="str">
        <f t="shared" si="20"/>
        <v/>
      </c>
    </row>
    <row r="912" spans="8:8">
      <c r="H912" s="34" t="str">
        <f t="shared" si="20"/>
        <v/>
      </c>
    </row>
    <row r="913" spans="8:8">
      <c r="H913" s="34" t="str">
        <f t="shared" si="20"/>
        <v/>
      </c>
    </row>
    <row r="914" spans="8:8">
      <c r="H914" s="34" t="str">
        <f t="shared" si="20"/>
        <v/>
      </c>
    </row>
    <row r="915" spans="8:8">
      <c r="H915" s="34" t="str">
        <f t="shared" si="20"/>
        <v/>
      </c>
    </row>
    <row r="916" spans="8:8">
      <c r="H916" s="34" t="str">
        <f t="shared" si="20"/>
        <v/>
      </c>
    </row>
    <row r="917" spans="8:8">
      <c r="H917" s="34" t="str">
        <f t="shared" si="20"/>
        <v/>
      </c>
    </row>
    <row r="918" spans="8:8">
      <c r="H918" s="34" t="str">
        <f t="shared" si="20"/>
        <v/>
      </c>
    </row>
    <row r="919" spans="8:8">
      <c r="H919" s="34" t="str">
        <f t="shared" si="20"/>
        <v/>
      </c>
    </row>
    <row r="920" spans="8:8">
      <c r="H920" s="34" t="str">
        <f t="shared" si="20"/>
        <v/>
      </c>
    </row>
    <row r="921" spans="8:8">
      <c r="H921" s="34" t="str">
        <f t="shared" si="20"/>
        <v/>
      </c>
    </row>
    <row r="922" spans="8:8">
      <c r="H922" s="34" t="str">
        <f t="shared" si="20"/>
        <v/>
      </c>
    </row>
    <row r="923" spans="8:8">
      <c r="H923" s="34" t="str">
        <f t="shared" si="20"/>
        <v/>
      </c>
    </row>
    <row r="924" spans="8:8">
      <c r="H924" s="34" t="str">
        <f t="shared" si="20"/>
        <v/>
      </c>
    </row>
    <row r="925" spans="8:8">
      <c r="H925" s="34" t="str">
        <f t="shared" si="20"/>
        <v/>
      </c>
    </row>
    <row r="926" spans="8:8">
      <c r="H926" s="34" t="str">
        <f t="shared" si="20"/>
        <v/>
      </c>
    </row>
    <row r="927" spans="8:8">
      <c r="H927" s="34" t="str">
        <f t="shared" si="20"/>
        <v/>
      </c>
    </row>
    <row r="928" spans="8:8">
      <c r="H928" s="34" t="str">
        <f t="shared" si="20"/>
        <v/>
      </c>
    </row>
    <row r="929" spans="8:8">
      <c r="H929" s="34" t="str">
        <f t="shared" si="20"/>
        <v/>
      </c>
    </row>
    <row r="930" spans="8:8">
      <c r="H930" s="34" t="str">
        <f t="shared" si="20"/>
        <v/>
      </c>
    </row>
    <row r="931" spans="8:8">
      <c r="H931" s="34" t="str">
        <f t="shared" si="20"/>
        <v/>
      </c>
    </row>
    <row r="932" spans="8:8">
      <c r="H932" s="34" t="str">
        <f t="shared" si="20"/>
        <v/>
      </c>
    </row>
    <row r="933" spans="8:8">
      <c r="H933" s="34" t="str">
        <f t="shared" si="20"/>
        <v/>
      </c>
    </row>
    <row r="934" spans="8:8">
      <c r="H934" s="34" t="str">
        <f t="shared" si="20"/>
        <v/>
      </c>
    </row>
    <row r="935" spans="8:8">
      <c r="H935" s="34" t="str">
        <f t="shared" si="20"/>
        <v/>
      </c>
    </row>
    <row r="936" spans="8:8">
      <c r="H936" s="34" t="str">
        <f t="shared" si="20"/>
        <v/>
      </c>
    </row>
    <row r="937" spans="8:8">
      <c r="H937" s="34" t="str">
        <f t="shared" si="20"/>
        <v/>
      </c>
    </row>
    <row r="938" spans="8:8">
      <c r="H938" s="34" t="str">
        <f t="shared" si="20"/>
        <v/>
      </c>
    </row>
    <row r="939" spans="8:8">
      <c r="H939" s="34" t="str">
        <f t="shared" si="20"/>
        <v/>
      </c>
    </row>
    <row r="940" spans="8:8">
      <c r="H940" s="34" t="str">
        <f t="shared" si="20"/>
        <v/>
      </c>
    </row>
    <row r="941" spans="8:8">
      <c r="H941" s="34" t="str">
        <f t="shared" si="20"/>
        <v/>
      </c>
    </row>
    <row r="942" spans="8:8">
      <c r="H942" s="34" t="str">
        <f t="shared" si="20"/>
        <v/>
      </c>
    </row>
    <row r="943" spans="8:8">
      <c r="H943" s="34" t="str">
        <f t="shared" si="20"/>
        <v/>
      </c>
    </row>
    <row r="944" spans="8:8">
      <c r="H944" s="34" t="str">
        <f t="shared" si="20"/>
        <v/>
      </c>
    </row>
    <row r="945" spans="8:8">
      <c r="H945" s="34" t="str">
        <f t="shared" si="20"/>
        <v/>
      </c>
    </row>
    <row r="946" spans="8:8">
      <c r="H946" s="34" t="str">
        <f t="shared" si="20"/>
        <v/>
      </c>
    </row>
    <row r="947" spans="8:8">
      <c r="H947" s="34" t="str">
        <f t="shared" si="20"/>
        <v/>
      </c>
    </row>
    <row r="948" spans="8:8">
      <c r="H948" s="34" t="str">
        <f t="shared" si="20"/>
        <v/>
      </c>
    </row>
    <row r="949" spans="8:8">
      <c r="H949" s="34" t="str">
        <f t="shared" si="20"/>
        <v/>
      </c>
    </row>
    <row r="950" spans="8:8">
      <c r="H950" s="34" t="str">
        <f t="shared" si="20"/>
        <v/>
      </c>
    </row>
    <row r="951" spans="8:8">
      <c r="H951" s="34" t="str">
        <f t="shared" si="20"/>
        <v/>
      </c>
    </row>
    <row r="952" spans="8:8">
      <c r="H952" s="34" t="str">
        <f t="shared" si="20"/>
        <v/>
      </c>
    </row>
    <row r="953" spans="8:8">
      <c r="H953" s="34" t="str">
        <f t="shared" si="20"/>
        <v/>
      </c>
    </row>
    <row r="954" spans="8:8">
      <c r="H954" s="34" t="str">
        <f t="shared" si="20"/>
        <v/>
      </c>
    </row>
    <row r="955" spans="8:8">
      <c r="H955" s="34" t="str">
        <f t="shared" si="20"/>
        <v/>
      </c>
    </row>
    <row r="956" spans="8:8">
      <c r="H956" s="34" t="str">
        <f t="shared" si="20"/>
        <v/>
      </c>
    </row>
    <row r="957" spans="8:8">
      <c r="H957" s="34" t="str">
        <f t="shared" si="20"/>
        <v/>
      </c>
    </row>
    <row r="958" spans="8:8">
      <c r="H958" s="34" t="str">
        <f t="shared" si="20"/>
        <v/>
      </c>
    </row>
    <row r="959" spans="8:8">
      <c r="H959" s="34" t="str">
        <f t="shared" si="20"/>
        <v/>
      </c>
    </row>
    <row r="960" spans="8:8">
      <c r="H960" s="34" t="str">
        <f t="shared" si="20"/>
        <v/>
      </c>
    </row>
    <row r="961" spans="8:8">
      <c r="H961" s="34" t="str">
        <f t="shared" si="20"/>
        <v/>
      </c>
    </row>
    <row r="962" spans="8:8">
      <c r="H962" s="34" t="str">
        <f t="shared" si="20"/>
        <v/>
      </c>
    </row>
    <row r="963" spans="8:8">
      <c r="H963" s="34" t="str">
        <f t="shared" si="20"/>
        <v/>
      </c>
    </row>
    <row r="964" spans="8:8">
      <c r="H964" s="34" t="str">
        <f t="shared" ref="H964:H998" si="21">IF(A964="","",SUM(I964:DZ964))</f>
        <v/>
      </c>
    </row>
    <row r="965" spans="8:8">
      <c r="H965" s="34" t="str">
        <f t="shared" si="21"/>
        <v/>
      </c>
    </row>
    <row r="966" spans="8:8">
      <c r="H966" s="34" t="str">
        <f t="shared" si="21"/>
        <v/>
      </c>
    </row>
    <row r="967" spans="8:8">
      <c r="H967" s="34" t="str">
        <f t="shared" si="21"/>
        <v/>
      </c>
    </row>
    <row r="968" spans="8:8">
      <c r="H968" s="34" t="str">
        <f t="shared" si="21"/>
        <v/>
      </c>
    </row>
    <row r="969" spans="8:8">
      <c r="H969" s="34" t="str">
        <f t="shared" si="21"/>
        <v/>
      </c>
    </row>
    <row r="970" spans="8:8">
      <c r="H970" s="34" t="str">
        <f t="shared" si="21"/>
        <v/>
      </c>
    </row>
    <row r="971" spans="8:8">
      <c r="H971" s="34" t="str">
        <f t="shared" si="21"/>
        <v/>
      </c>
    </row>
    <row r="972" spans="8:8">
      <c r="H972" s="34" t="str">
        <f t="shared" si="21"/>
        <v/>
      </c>
    </row>
    <row r="973" spans="8:8">
      <c r="H973" s="34" t="str">
        <f t="shared" si="21"/>
        <v/>
      </c>
    </row>
    <row r="974" spans="8:8">
      <c r="H974" s="34" t="str">
        <f t="shared" si="21"/>
        <v/>
      </c>
    </row>
    <row r="975" spans="8:8">
      <c r="H975" s="34" t="str">
        <f t="shared" si="21"/>
        <v/>
      </c>
    </row>
    <row r="976" spans="8:8">
      <c r="H976" s="34" t="str">
        <f t="shared" si="21"/>
        <v/>
      </c>
    </row>
    <row r="977" spans="8:8">
      <c r="H977" s="34" t="str">
        <f t="shared" si="21"/>
        <v/>
      </c>
    </row>
    <row r="978" spans="8:8">
      <c r="H978" s="34" t="str">
        <f t="shared" si="21"/>
        <v/>
      </c>
    </row>
    <row r="979" spans="8:8">
      <c r="H979" s="34" t="str">
        <f t="shared" si="21"/>
        <v/>
      </c>
    </row>
    <row r="980" spans="8:8">
      <c r="H980" s="34" t="str">
        <f t="shared" si="21"/>
        <v/>
      </c>
    </row>
    <row r="981" spans="8:8">
      <c r="H981" s="34" t="str">
        <f t="shared" si="21"/>
        <v/>
      </c>
    </row>
    <row r="982" spans="8:8">
      <c r="H982" s="34" t="str">
        <f t="shared" si="21"/>
        <v/>
      </c>
    </row>
    <row r="983" spans="8:8">
      <c r="H983" s="34" t="str">
        <f t="shared" si="21"/>
        <v/>
      </c>
    </row>
    <row r="984" spans="8:8">
      <c r="H984" s="34" t="str">
        <f t="shared" si="21"/>
        <v/>
      </c>
    </row>
    <row r="985" spans="8:8">
      <c r="H985" s="34" t="str">
        <f t="shared" si="21"/>
        <v/>
      </c>
    </row>
    <row r="986" spans="8:8">
      <c r="H986" s="34" t="str">
        <f t="shared" si="21"/>
        <v/>
      </c>
    </row>
    <row r="987" spans="8:8">
      <c r="H987" s="34" t="str">
        <f t="shared" si="21"/>
        <v/>
      </c>
    </row>
    <row r="988" spans="8:8">
      <c r="H988" s="34" t="str">
        <f t="shared" si="21"/>
        <v/>
      </c>
    </row>
    <row r="989" spans="8:8">
      <c r="H989" s="34" t="str">
        <f t="shared" si="21"/>
        <v/>
      </c>
    </row>
    <row r="990" spans="8:8">
      <c r="H990" s="34" t="str">
        <f t="shared" si="21"/>
        <v/>
      </c>
    </row>
    <row r="991" spans="8:8">
      <c r="H991" s="34" t="str">
        <f t="shared" si="21"/>
        <v/>
      </c>
    </row>
    <row r="992" spans="8:8">
      <c r="H992" s="34" t="str">
        <f t="shared" si="21"/>
        <v/>
      </c>
    </row>
    <row r="993" spans="8:8">
      <c r="H993" s="34" t="str">
        <f t="shared" si="21"/>
        <v/>
      </c>
    </row>
    <row r="994" spans="8:8">
      <c r="H994" s="34" t="str">
        <f t="shared" si="21"/>
        <v/>
      </c>
    </row>
    <row r="995" spans="8:8">
      <c r="H995" s="34" t="str">
        <f t="shared" si="21"/>
        <v/>
      </c>
    </row>
    <row r="996" spans="8:8">
      <c r="H996" s="34" t="str">
        <f t="shared" si="21"/>
        <v/>
      </c>
    </row>
    <row r="997" spans="8:8">
      <c r="H997" s="34" t="str">
        <f t="shared" si="21"/>
        <v/>
      </c>
    </row>
    <row r="998" spans="8:8">
      <c r="H998" s="34" t="str">
        <f t="shared" si="21"/>
        <v/>
      </c>
    </row>
  </sheetData>
  <hyperlinks>
    <hyperlink ref="A1" location="CF!A29" display="Содержание офиса (BO)" xr:uid="{936D7EF5-80BD-404E-B80B-C409BF38D029}"/>
  </hyperlinks>
  <pageMargins left="0.75" right="0.75" top="1" bottom="1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D10B-C875-413E-9DFF-1C435F074446}">
  <dimension ref="A1:DZ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3" width="48.5703125" style="32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0" s="28" customFormat="1" ht="15">
      <c r="A1" s="74" t="s">
        <v>35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0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0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0</v>
      </c>
      <c r="I3" s="31">
        <f t="shared" si="4"/>
        <v>0</v>
      </c>
      <c r="J3" s="31">
        <f t="shared" si="4"/>
        <v>0</v>
      </c>
      <c r="K3" s="31">
        <f t="shared" si="4"/>
        <v>0</v>
      </c>
      <c r="L3" s="31">
        <f t="shared" si="4"/>
        <v>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0" s="33" customFormat="1">
      <c r="H4" s="34" t="str">
        <f t="shared" ref="H4:H67" si="6">IF(A4="","",SUM(I4:DZ4))</f>
        <v/>
      </c>
    </row>
    <row r="5" spans="1:130" s="33" customFormat="1">
      <c r="H5" s="34" t="str">
        <f t="shared" si="6"/>
        <v/>
      </c>
    </row>
    <row r="6" spans="1:130" s="33" customFormat="1">
      <c r="H6" s="34" t="str">
        <f t="shared" si="6"/>
        <v/>
      </c>
    </row>
    <row r="7" spans="1:130" s="33" customFormat="1">
      <c r="H7" s="34" t="str">
        <f t="shared" si="6"/>
        <v/>
      </c>
    </row>
    <row r="8" spans="1:130" s="33" customFormat="1">
      <c r="H8" s="34" t="str">
        <f t="shared" si="6"/>
        <v/>
      </c>
    </row>
    <row r="9" spans="1:130" s="33" customFormat="1">
      <c r="H9" s="34" t="str">
        <f t="shared" si="6"/>
        <v/>
      </c>
    </row>
    <row r="10" spans="1:130" s="33" customFormat="1">
      <c r="H10" s="34" t="str">
        <f t="shared" si="6"/>
        <v/>
      </c>
    </row>
    <row r="11" spans="1:130" s="33" customFormat="1">
      <c r="H11" s="34" t="str">
        <f t="shared" si="6"/>
        <v/>
      </c>
    </row>
    <row r="12" spans="1:130" s="33" customFormat="1">
      <c r="H12" s="34" t="str">
        <f t="shared" si="6"/>
        <v/>
      </c>
    </row>
    <row r="13" spans="1:130" s="33" customFormat="1">
      <c r="H13" s="34" t="str">
        <f t="shared" si="6"/>
        <v/>
      </c>
    </row>
    <row r="14" spans="1:130" s="33" customFormat="1">
      <c r="H14" s="34" t="str">
        <f t="shared" si="6"/>
        <v/>
      </c>
    </row>
    <row r="15" spans="1:130" s="33" customFormat="1">
      <c r="H15" s="34" t="str">
        <f t="shared" si="6"/>
        <v/>
      </c>
    </row>
    <row r="16" spans="1:130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7">IF(A68="","",SUM(I68:DZ68))</f>
        <v/>
      </c>
    </row>
    <row r="69" spans="8:8">
      <c r="H69" s="34" t="str">
        <f t="shared" si="7"/>
        <v/>
      </c>
    </row>
    <row r="70" spans="8:8">
      <c r="H70" s="34" t="str">
        <f t="shared" si="7"/>
        <v/>
      </c>
    </row>
    <row r="71" spans="8:8">
      <c r="H71" s="34" t="str">
        <f t="shared" si="7"/>
        <v/>
      </c>
    </row>
    <row r="72" spans="8:8">
      <c r="H72" s="34" t="str">
        <f t="shared" si="7"/>
        <v/>
      </c>
    </row>
    <row r="73" spans="8:8">
      <c r="H73" s="34" t="str">
        <f t="shared" si="7"/>
        <v/>
      </c>
    </row>
    <row r="74" spans="8:8">
      <c r="H74" s="34" t="str">
        <f t="shared" si="7"/>
        <v/>
      </c>
    </row>
    <row r="75" spans="8:8">
      <c r="H75" s="34" t="str">
        <f t="shared" si="7"/>
        <v/>
      </c>
    </row>
    <row r="76" spans="8:8">
      <c r="H76" s="34" t="str">
        <f t="shared" si="7"/>
        <v/>
      </c>
    </row>
    <row r="77" spans="8:8">
      <c r="H77" s="34" t="str">
        <f t="shared" si="7"/>
        <v/>
      </c>
    </row>
    <row r="78" spans="8:8">
      <c r="H78" s="34" t="str">
        <f t="shared" si="7"/>
        <v/>
      </c>
    </row>
    <row r="79" spans="8:8">
      <c r="H79" s="34" t="str">
        <f t="shared" si="7"/>
        <v/>
      </c>
    </row>
    <row r="80" spans="8:8">
      <c r="H80" s="34" t="str">
        <f t="shared" si="7"/>
        <v/>
      </c>
    </row>
    <row r="81" spans="8:8">
      <c r="H81" s="34" t="str">
        <f t="shared" si="7"/>
        <v/>
      </c>
    </row>
    <row r="82" spans="8:8">
      <c r="H82" s="34" t="str">
        <f t="shared" si="7"/>
        <v/>
      </c>
    </row>
    <row r="83" spans="8:8">
      <c r="H83" s="34" t="str">
        <f t="shared" si="7"/>
        <v/>
      </c>
    </row>
    <row r="84" spans="8:8">
      <c r="H84" s="34" t="str">
        <f t="shared" si="7"/>
        <v/>
      </c>
    </row>
    <row r="85" spans="8:8">
      <c r="H85" s="34" t="str">
        <f t="shared" si="7"/>
        <v/>
      </c>
    </row>
    <row r="86" spans="8:8">
      <c r="H86" s="34" t="str">
        <f t="shared" si="7"/>
        <v/>
      </c>
    </row>
    <row r="87" spans="8:8">
      <c r="H87" s="34" t="str">
        <f t="shared" si="7"/>
        <v/>
      </c>
    </row>
    <row r="88" spans="8:8">
      <c r="H88" s="34" t="str">
        <f t="shared" si="7"/>
        <v/>
      </c>
    </row>
    <row r="89" spans="8:8">
      <c r="H89" s="34" t="str">
        <f t="shared" si="7"/>
        <v/>
      </c>
    </row>
    <row r="90" spans="8:8">
      <c r="H90" s="34" t="str">
        <f t="shared" si="7"/>
        <v/>
      </c>
    </row>
    <row r="91" spans="8:8">
      <c r="H91" s="34" t="str">
        <f t="shared" si="7"/>
        <v/>
      </c>
    </row>
    <row r="92" spans="8:8">
      <c r="H92" s="34" t="str">
        <f t="shared" si="7"/>
        <v/>
      </c>
    </row>
    <row r="93" spans="8:8">
      <c r="H93" s="34" t="str">
        <f t="shared" si="7"/>
        <v/>
      </c>
    </row>
    <row r="94" spans="8:8">
      <c r="H94" s="34" t="str">
        <f t="shared" si="7"/>
        <v/>
      </c>
    </row>
    <row r="95" spans="8:8">
      <c r="H95" s="34" t="str">
        <f t="shared" si="7"/>
        <v/>
      </c>
    </row>
    <row r="96" spans="8:8">
      <c r="H96" s="34" t="str">
        <f t="shared" si="7"/>
        <v/>
      </c>
    </row>
    <row r="97" spans="8:8">
      <c r="H97" s="34" t="str">
        <f t="shared" si="7"/>
        <v/>
      </c>
    </row>
    <row r="98" spans="8:8">
      <c r="H98" s="34" t="str">
        <f t="shared" si="7"/>
        <v/>
      </c>
    </row>
    <row r="99" spans="8:8">
      <c r="H99" s="34" t="str">
        <f t="shared" si="7"/>
        <v/>
      </c>
    </row>
    <row r="100" spans="8:8">
      <c r="H100" s="34" t="str">
        <f t="shared" si="7"/>
        <v/>
      </c>
    </row>
    <row r="101" spans="8:8">
      <c r="H101" s="34" t="str">
        <f t="shared" si="7"/>
        <v/>
      </c>
    </row>
    <row r="102" spans="8:8">
      <c r="H102" s="34" t="str">
        <f t="shared" si="7"/>
        <v/>
      </c>
    </row>
    <row r="103" spans="8:8">
      <c r="H103" s="34" t="str">
        <f t="shared" si="7"/>
        <v/>
      </c>
    </row>
    <row r="104" spans="8:8">
      <c r="H104" s="34" t="str">
        <f t="shared" si="7"/>
        <v/>
      </c>
    </row>
    <row r="105" spans="8:8">
      <c r="H105" s="34" t="str">
        <f t="shared" si="7"/>
        <v/>
      </c>
    </row>
    <row r="106" spans="8:8">
      <c r="H106" s="34" t="str">
        <f t="shared" si="7"/>
        <v/>
      </c>
    </row>
    <row r="107" spans="8:8">
      <c r="H107" s="34" t="str">
        <f t="shared" si="7"/>
        <v/>
      </c>
    </row>
    <row r="108" spans="8:8">
      <c r="H108" s="34" t="str">
        <f t="shared" si="7"/>
        <v/>
      </c>
    </row>
    <row r="109" spans="8:8">
      <c r="H109" s="34" t="str">
        <f t="shared" si="7"/>
        <v/>
      </c>
    </row>
    <row r="110" spans="8:8">
      <c r="H110" s="34" t="str">
        <f t="shared" si="7"/>
        <v/>
      </c>
    </row>
    <row r="111" spans="8:8">
      <c r="H111" s="34" t="str">
        <f t="shared" si="7"/>
        <v/>
      </c>
    </row>
    <row r="112" spans="8:8">
      <c r="H112" s="34" t="str">
        <f t="shared" si="7"/>
        <v/>
      </c>
    </row>
    <row r="113" spans="8:8">
      <c r="H113" s="34" t="str">
        <f t="shared" si="7"/>
        <v/>
      </c>
    </row>
    <row r="114" spans="8:8">
      <c r="H114" s="34" t="str">
        <f t="shared" si="7"/>
        <v/>
      </c>
    </row>
    <row r="115" spans="8:8">
      <c r="H115" s="34" t="str">
        <f t="shared" si="7"/>
        <v/>
      </c>
    </row>
    <row r="116" spans="8:8">
      <c r="H116" s="34" t="str">
        <f t="shared" si="7"/>
        <v/>
      </c>
    </row>
    <row r="117" spans="8:8">
      <c r="H117" s="34" t="str">
        <f t="shared" si="7"/>
        <v/>
      </c>
    </row>
    <row r="118" spans="8:8">
      <c r="H118" s="34" t="str">
        <f t="shared" si="7"/>
        <v/>
      </c>
    </row>
    <row r="119" spans="8:8">
      <c r="H119" s="34" t="str">
        <f t="shared" si="7"/>
        <v/>
      </c>
    </row>
    <row r="120" spans="8:8">
      <c r="H120" s="34" t="str">
        <f t="shared" si="7"/>
        <v/>
      </c>
    </row>
    <row r="121" spans="8:8">
      <c r="H121" s="34" t="str">
        <f t="shared" si="7"/>
        <v/>
      </c>
    </row>
    <row r="122" spans="8:8">
      <c r="H122" s="34" t="str">
        <f t="shared" si="7"/>
        <v/>
      </c>
    </row>
    <row r="123" spans="8:8">
      <c r="H123" s="34" t="str">
        <f t="shared" si="7"/>
        <v/>
      </c>
    </row>
    <row r="124" spans="8:8">
      <c r="H124" s="34" t="str">
        <f t="shared" si="7"/>
        <v/>
      </c>
    </row>
    <row r="125" spans="8:8">
      <c r="H125" s="34" t="str">
        <f t="shared" si="7"/>
        <v/>
      </c>
    </row>
    <row r="126" spans="8:8">
      <c r="H126" s="34" t="str">
        <f t="shared" si="7"/>
        <v/>
      </c>
    </row>
    <row r="127" spans="8:8">
      <c r="H127" s="34" t="str">
        <f t="shared" si="7"/>
        <v/>
      </c>
    </row>
    <row r="128" spans="8:8">
      <c r="H128" s="34" t="str">
        <f t="shared" si="7"/>
        <v/>
      </c>
    </row>
    <row r="129" spans="8:8">
      <c r="H129" s="34" t="str">
        <f t="shared" si="7"/>
        <v/>
      </c>
    </row>
    <row r="130" spans="8:8">
      <c r="H130" s="34" t="str">
        <f t="shared" si="7"/>
        <v/>
      </c>
    </row>
    <row r="131" spans="8:8">
      <c r="H131" s="34" t="str">
        <f t="shared" si="7"/>
        <v/>
      </c>
    </row>
    <row r="132" spans="8:8">
      <c r="H132" s="34" t="str">
        <f t="shared" ref="H132:H195" si="8">IF(A132="","",SUM(I132:DZ132))</f>
        <v/>
      </c>
    </row>
    <row r="133" spans="8:8">
      <c r="H133" s="34" t="str">
        <f t="shared" si="8"/>
        <v/>
      </c>
    </row>
    <row r="134" spans="8:8">
      <c r="H134" s="34" t="str">
        <f t="shared" si="8"/>
        <v/>
      </c>
    </row>
    <row r="135" spans="8:8">
      <c r="H135" s="34" t="str">
        <f t="shared" si="8"/>
        <v/>
      </c>
    </row>
    <row r="136" spans="8:8">
      <c r="H136" s="34" t="str">
        <f t="shared" si="8"/>
        <v/>
      </c>
    </row>
    <row r="137" spans="8:8">
      <c r="H137" s="34" t="str">
        <f t="shared" si="8"/>
        <v/>
      </c>
    </row>
    <row r="138" spans="8:8">
      <c r="H138" s="34" t="str">
        <f t="shared" si="8"/>
        <v/>
      </c>
    </row>
    <row r="139" spans="8:8">
      <c r="H139" s="34" t="str">
        <f t="shared" si="8"/>
        <v/>
      </c>
    </row>
    <row r="140" spans="8:8">
      <c r="H140" s="34" t="str">
        <f t="shared" si="8"/>
        <v/>
      </c>
    </row>
    <row r="141" spans="8:8">
      <c r="H141" s="34" t="str">
        <f t="shared" si="8"/>
        <v/>
      </c>
    </row>
    <row r="142" spans="8:8">
      <c r="H142" s="34" t="str">
        <f t="shared" si="8"/>
        <v/>
      </c>
    </row>
    <row r="143" spans="8:8">
      <c r="H143" s="34" t="str">
        <f t="shared" si="8"/>
        <v/>
      </c>
    </row>
    <row r="144" spans="8:8">
      <c r="H144" s="34" t="str">
        <f t="shared" si="8"/>
        <v/>
      </c>
    </row>
    <row r="145" spans="8:8">
      <c r="H145" s="34" t="str">
        <f t="shared" si="8"/>
        <v/>
      </c>
    </row>
    <row r="146" spans="8:8">
      <c r="H146" s="34" t="str">
        <f t="shared" si="8"/>
        <v/>
      </c>
    </row>
    <row r="147" spans="8:8">
      <c r="H147" s="34" t="str">
        <f t="shared" si="8"/>
        <v/>
      </c>
    </row>
    <row r="148" spans="8:8">
      <c r="H148" s="34" t="str">
        <f t="shared" si="8"/>
        <v/>
      </c>
    </row>
    <row r="149" spans="8:8">
      <c r="H149" s="34" t="str">
        <f t="shared" si="8"/>
        <v/>
      </c>
    </row>
    <row r="150" spans="8:8">
      <c r="H150" s="34" t="str">
        <f t="shared" si="8"/>
        <v/>
      </c>
    </row>
    <row r="151" spans="8:8">
      <c r="H151" s="34" t="str">
        <f t="shared" si="8"/>
        <v/>
      </c>
    </row>
    <row r="152" spans="8:8">
      <c r="H152" s="34" t="str">
        <f t="shared" si="8"/>
        <v/>
      </c>
    </row>
    <row r="153" spans="8:8">
      <c r="H153" s="34" t="str">
        <f t="shared" si="8"/>
        <v/>
      </c>
    </row>
    <row r="154" spans="8:8">
      <c r="H154" s="34" t="str">
        <f t="shared" si="8"/>
        <v/>
      </c>
    </row>
    <row r="155" spans="8:8">
      <c r="H155" s="34" t="str">
        <f t="shared" si="8"/>
        <v/>
      </c>
    </row>
    <row r="156" spans="8:8">
      <c r="H156" s="34" t="str">
        <f t="shared" si="8"/>
        <v/>
      </c>
    </row>
    <row r="157" spans="8:8">
      <c r="H157" s="34" t="str">
        <f t="shared" si="8"/>
        <v/>
      </c>
    </row>
    <row r="158" spans="8:8">
      <c r="H158" s="34" t="str">
        <f t="shared" si="8"/>
        <v/>
      </c>
    </row>
    <row r="159" spans="8:8">
      <c r="H159" s="34" t="str">
        <f t="shared" si="8"/>
        <v/>
      </c>
    </row>
    <row r="160" spans="8:8">
      <c r="H160" s="34" t="str">
        <f t="shared" si="8"/>
        <v/>
      </c>
    </row>
    <row r="161" spans="8:8">
      <c r="H161" s="34" t="str">
        <f t="shared" si="8"/>
        <v/>
      </c>
    </row>
    <row r="162" spans="8:8">
      <c r="H162" s="34" t="str">
        <f t="shared" si="8"/>
        <v/>
      </c>
    </row>
    <row r="163" spans="8:8">
      <c r="H163" s="34" t="str">
        <f t="shared" si="8"/>
        <v/>
      </c>
    </row>
    <row r="164" spans="8:8">
      <c r="H164" s="34" t="str">
        <f t="shared" si="8"/>
        <v/>
      </c>
    </row>
    <row r="165" spans="8:8">
      <c r="H165" s="34" t="str">
        <f t="shared" si="8"/>
        <v/>
      </c>
    </row>
    <row r="166" spans="8:8">
      <c r="H166" s="34" t="str">
        <f t="shared" si="8"/>
        <v/>
      </c>
    </row>
    <row r="167" spans="8:8">
      <c r="H167" s="34" t="str">
        <f t="shared" si="8"/>
        <v/>
      </c>
    </row>
    <row r="168" spans="8:8">
      <c r="H168" s="34" t="str">
        <f t="shared" si="8"/>
        <v/>
      </c>
    </row>
    <row r="169" spans="8:8">
      <c r="H169" s="34" t="str">
        <f t="shared" si="8"/>
        <v/>
      </c>
    </row>
    <row r="170" spans="8:8">
      <c r="H170" s="34" t="str">
        <f t="shared" si="8"/>
        <v/>
      </c>
    </row>
    <row r="171" spans="8:8">
      <c r="H171" s="34" t="str">
        <f t="shared" si="8"/>
        <v/>
      </c>
    </row>
    <row r="172" spans="8:8">
      <c r="H172" s="34" t="str">
        <f t="shared" si="8"/>
        <v/>
      </c>
    </row>
    <row r="173" spans="8:8">
      <c r="H173" s="34" t="str">
        <f t="shared" si="8"/>
        <v/>
      </c>
    </row>
    <row r="174" spans="8:8">
      <c r="H174" s="34" t="str">
        <f t="shared" si="8"/>
        <v/>
      </c>
    </row>
    <row r="175" spans="8:8">
      <c r="H175" s="34" t="str">
        <f t="shared" si="8"/>
        <v/>
      </c>
    </row>
    <row r="176" spans="8:8">
      <c r="H176" s="34" t="str">
        <f t="shared" si="8"/>
        <v/>
      </c>
    </row>
    <row r="177" spans="8:8">
      <c r="H177" s="34" t="str">
        <f t="shared" si="8"/>
        <v/>
      </c>
    </row>
    <row r="178" spans="8:8">
      <c r="H178" s="34" t="str">
        <f t="shared" si="8"/>
        <v/>
      </c>
    </row>
    <row r="179" spans="8:8">
      <c r="H179" s="34" t="str">
        <f t="shared" si="8"/>
        <v/>
      </c>
    </row>
    <row r="180" spans="8:8">
      <c r="H180" s="34" t="str">
        <f t="shared" si="8"/>
        <v/>
      </c>
    </row>
    <row r="181" spans="8:8">
      <c r="H181" s="34" t="str">
        <f t="shared" si="8"/>
        <v/>
      </c>
    </row>
    <row r="182" spans="8:8">
      <c r="H182" s="34" t="str">
        <f t="shared" si="8"/>
        <v/>
      </c>
    </row>
    <row r="183" spans="8:8">
      <c r="H183" s="34" t="str">
        <f t="shared" si="8"/>
        <v/>
      </c>
    </row>
    <row r="184" spans="8:8">
      <c r="H184" s="34" t="str">
        <f t="shared" si="8"/>
        <v/>
      </c>
    </row>
    <row r="185" spans="8:8">
      <c r="H185" s="34" t="str">
        <f t="shared" si="8"/>
        <v/>
      </c>
    </row>
    <row r="186" spans="8:8">
      <c r="H186" s="34" t="str">
        <f t="shared" si="8"/>
        <v/>
      </c>
    </row>
    <row r="187" spans="8:8">
      <c r="H187" s="34" t="str">
        <f t="shared" si="8"/>
        <v/>
      </c>
    </row>
    <row r="188" spans="8:8">
      <c r="H188" s="34" t="str">
        <f t="shared" si="8"/>
        <v/>
      </c>
    </row>
    <row r="189" spans="8:8">
      <c r="H189" s="34" t="str">
        <f t="shared" si="8"/>
        <v/>
      </c>
    </row>
    <row r="190" spans="8:8">
      <c r="H190" s="34" t="str">
        <f t="shared" si="8"/>
        <v/>
      </c>
    </row>
    <row r="191" spans="8:8">
      <c r="H191" s="34" t="str">
        <f t="shared" si="8"/>
        <v/>
      </c>
    </row>
    <row r="192" spans="8:8">
      <c r="H192" s="34" t="str">
        <f t="shared" si="8"/>
        <v/>
      </c>
    </row>
    <row r="193" spans="8:8">
      <c r="H193" s="34" t="str">
        <f t="shared" si="8"/>
        <v/>
      </c>
    </row>
    <row r="194" spans="8:8">
      <c r="H194" s="34" t="str">
        <f t="shared" si="8"/>
        <v/>
      </c>
    </row>
    <row r="195" spans="8:8">
      <c r="H195" s="34" t="str">
        <f t="shared" si="8"/>
        <v/>
      </c>
    </row>
    <row r="196" spans="8:8">
      <c r="H196" s="34" t="str">
        <f t="shared" ref="H196:H259" si="9">IF(A196="","",SUM(I196:DZ196))</f>
        <v/>
      </c>
    </row>
    <row r="197" spans="8:8">
      <c r="H197" s="34" t="str">
        <f t="shared" si="9"/>
        <v/>
      </c>
    </row>
    <row r="198" spans="8:8">
      <c r="H198" s="34" t="str">
        <f t="shared" si="9"/>
        <v/>
      </c>
    </row>
    <row r="199" spans="8:8">
      <c r="H199" s="34" t="str">
        <f t="shared" si="9"/>
        <v/>
      </c>
    </row>
    <row r="200" spans="8:8">
      <c r="H200" s="34" t="str">
        <f t="shared" si="9"/>
        <v/>
      </c>
    </row>
    <row r="201" spans="8:8">
      <c r="H201" s="34" t="str">
        <f t="shared" si="9"/>
        <v/>
      </c>
    </row>
    <row r="202" spans="8:8">
      <c r="H202" s="34" t="str">
        <f t="shared" si="9"/>
        <v/>
      </c>
    </row>
    <row r="203" spans="8:8">
      <c r="H203" s="34" t="str">
        <f t="shared" si="9"/>
        <v/>
      </c>
    </row>
    <row r="204" spans="8:8">
      <c r="H204" s="34" t="str">
        <f t="shared" si="9"/>
        <v/>
      </c>
    </row>
    <row r="205" spans="8:8">
      <c r="H205" s="34" t="str">
        <f t="shared" si="9"/>
        <v/>
      </c>
    </row>
    <row r="206" spans="8:8">
      <c r="H206" s="34" t="str">
        <f t="shared" si="9"/>
        <v/>
      </c>
    </row>
    <row r="207" spans="8:8">
      <c r="H207" s="34" t="str">
        <f t="shared" si="9"/>
        <v/>
      </c>
    </row>
    <row r="208" spans="8:8">
      <c r="H208" s="34" t="str">
        <f t="shared" si="9"/>
        <v/>
      </c>
    </row>
    <row r="209" spans="8:8">
      <c r="H209" s="34" t="str">
        <f t="shared" si="9"/>
        <v/>
      </c>
    </row>
    <row r="210" spans="8:8">
      <c r="H210" s="34" t="str">
        <f t="shared" si="9"/>
        <v/>
      </c>
    </row>
    <row r="211" spans="8:8">
      <c r="H211" s="34" t="str">
        <f t="shared" si="9"/>
        <v/>
      </c>
    </row>
    <row r="212" spans="8:8">
      <c r="H212" s="34" t="str">
        <f t="shared" si="9"/>
        <v/>
      </c>
    </row>
    <row r="213" spans="8:8">
      <c r="H213" s="34" t="str">
        <f t="shared" si="9"/>
        <v/>
      </c>
    </row>
    <row r="214" spans="8:8">
      <c r="H214" s="34" t="str">
        <f t="shared" si="9"/>
        <v/>
      </c>
    </row>
    <row r="215" spans="8:8">
      <c r="H215" s="34" t="str">
        <f t="shared" si="9"/>
        <v/>
      </c>
    </row>
    <row r="216" spans="8:8">
      <c r="H216" s="34" t="str">
        <f t="shared" si="9"/>
        <v/>
      </c>
    </row>
    <row r="217" spans="8:8">
      <c r="H217" s="34" t="str">
        <f t="shared" si="9"/>
        <v/>
      </c>
    </row>
    <row r="218" spans="8:8">
      <c r="H218" s="34" t="str">
        <f t="shared" si="9"/>
        <v/>
      </c>
    </row>
    <row r="219" spans="8:8">
      <c r="H219" s="34" t="str">
        <f t="shared" si="9"/>
        <v/>
      </c>
    </row>
    <row r="220" spans="8:8">
      <c r="H220" s="34" t="str">
        <f t="shared" si="9"/>
        <v/>
      </c>
    </row>
    <row r="221" spans="8:8">
      <c r="H221" s="34" t="str">
        <f t="shared" si="9"/>
        <v/>
      </c>
    </row>
    <row r="222" spans="8:8">
      <c r="H222" s="34" t="str">
        <f t="shared" si="9"/>
        <v/>
      </c>
    </row>
    <row r="223" spans="8:8">
      <c r="H223" s="34" t="str">
        <f t="shared" si="9"/>
        <v/>
      </c>
    </row>
    <row r="224" spans="8:8">
      <c r="H224" s="34" t="str">
        <f t="shared" si="9"/>
        <v/>
      </c>
    </row>
    <row r="225" spans="8:8">
      <c r="H225" s="34" t="str">
        <f t="shared" si="9"/>
        <v/>
      </c>
    </row>
    <row r="226" spans="8:8">
      <c r="H226" s="34" t="str">
        <f t="shared" si="9"/>
        <v/>
      </c>
    </row>
    <row r="227" spans="8:8">
      <c r="H227" s="34" t="str">
        <f t="shared" si="9"/>
        <v/>
      </c>
    </row>
    <row r="228" spans="8:8">
      <c r="H228" s="34" t="str">
        <f t="shared" si="9"/>
        <v/>
      </c>
    </row>
    <row r="229" spans="8:8">
      <c r="H229" s="34" t="str">
        <f t="shared" si="9"/>
        <v/>
      </c>
    </row>
    <row r="230" spans="8:8">
      <c r="H230" s="34" t="str">
        <f t="shared" si="9"/>
        <v/>
      </c>
    </row>
    <row r="231" spans="8:8">
      <c r="H231" s="34" t="str">
        <f t="shared" si="9"/>
        <v/>
      </c>
    </row>
    <row r="232" spans="8:8">
      <c r="H232" s="34" t="str">
        <f t="shared" si="9"/>
        <v/>
      </c>
    </row>
    <row r="233" spans="8:8">
      <c r="H233" s="34" t="str">
        <f t="shared" si="9"/>
        <v/>
      </c>
    </row>
    <row r="234" spans="8:8">
      <c r="H234" s="34" t="str">
        <f t="shared" si="9"/>
        <v/>
      </c>
    </row>
    <row r="235" spans="8:8">
      <c r="H235" s="34" t="str">
        <f t="shared" si="9"/>
        <v/>
      </c>
    </row>
    <row r="236" spans="8:8">
      <c r="H236" s="34" t="str">
        <f t="shared" si="9"/>
        <v/>
      </c>
    </row>
    <row r="237" spans="8:8">
      <c r="H237" s="34" t="str">
        <f t="shared" si="9"/>
        <v/>
      </c>
    </row>
    <row r="238" spans="8:8">
      <c r="H238" s="34" t="str">
        <f t="shared" si="9"/>
        <v/>
      </c>
    </row>
    <row r="239" spans="8:8">
      <c r="H239" s="34" t="str">
        <f t="shared" si="9"/>
        <v/>
      </c>
    </row>
    <row r="240" spans="8:8">
      <c r="H240" s="34" t="str">
        <f t="shared" si="9"/>
        <v/>
      </c>
    </row>
    <row r="241" spans="8:8">
      <c r="H241" s="34" t="str">
        <f t="shared" si="9"/>
        <v/>
      </c>
    </row>
    <row r="242" spans="8:8">
      <c r="H242" s="34" t="str">
        <f t="shared" si="9"/>
        <v/>
      </c>
    </row>
    <row r="243" spans="8:8">
      <c r="H243" s="34" t="str">
        <f t="shared" si="9"/>
        <v/>
      </c>
    </row>
    <row r="244" spans="8:8">
      <c r="H244" s="34" t="str">
        <f t="shared" si="9"/>
        <v/>
      </c>
    </row>
    <row r="245" spans="8:8">
      <c r="H245" s="34" t="str">
        <f t="shared" si="9"/>
        <v/>
      </c>
    </row>
    <row r="246" spans="8:8">
      <c r="H246" s="34" t="str">
        <f t="shared" si="9"/>
        <v/>
      </c>
    </row>
    <row r="247" spans="8:8">
      <c r="H247" s="34" t="str">
        <f t="shared" si="9"/>
        <v/>
      </c>
    </row>
    <row r="248" spans="8:8">
      <c r="H248" s="34" t="str">
        <f t="shared" si="9"/>
        <v/>
      </c>
    </row>
    <row r="249" spans="8:8">
      <c r="H249" s="34" t="str">
        <f t="shared" si="9"/>
        <v/>
      </c>
    </row>
    <row r="250" spans="8:8">
      <c r="H250" s="34" t="str">
        <f t="shared" si="9"/>
        <v/>
      </c>
    </row>
    <row r="251" spans="8:8">
      <c r="H251" s="34" t="str">
        <f t="shared" si="9"/>
        <v/>
      </c>
    </row>
    <row r="252" spans="8:8">
      <c r="H252" s="34" t="str">
        <f t="shared" si="9"/>
        <v/>
      </c>
    </row>
    <row r="253" spans="8:8">
      <c r="H253" s="34" t="str">
        <f t="shared" si="9"/>
        <v/>
      </c>
    </row>
    <row r="254" spans="8:8">
      <c r="H254" s="34" t="str">
        <f t="shared" si="9"/>
        <v/>
      </c>
    </row>
    <row r="255" spans="8:8">
      <c r="H255" s="34" t="str">
        <f t="shared" si="9"/>
        <v/>
      </c>
    </row>
    <row r="256" spans="8:8">
      <c r="H256" s="34" t="str">
        <f t="shared" si="9"/>
        <v/>
      </c>
    </row>
    <row r="257" spans="8:8">
      <c r="H257" s="34" t="str">
        <f t="shared" si="9"/>
        <v/>
      </c>
    </row>
    <row r="258" spans="8:8">
      <c r="H258" s="34" t="str">
        <f t="shared" si="9"/>
        <v/>
      </c>
    </row>
    <row r="259" spans="8:8">
      <c r="H259" s="34" t="str">
        <f t="shared" si="9"/>
        <v/>
      </c>
    </row>
    <row r="260" spans="8:8">
      <c r="H260" s="34" t="str">
        <f t="shared" ref="H260:H323" si="10">IF(A260="","",SUM(I260:DZ260))</f>
        <v/>
      </c>
    </row>
    <row r="261" spans="8:8">
      <c r="H261" s="34" t="str">
        <f t="shared" si="10"/>
        <v/>
      </c>
    </row>
    <row r="262" spans="8:8">
      <c r="H262" s="34" t="str">
        <f t="shared" si="10"/>
        <v/>
      </c>
    </row>
    <row r="263" spans="8:8">
      <c r="H263" s="34" t="str">
        <f t="shared" si="10"/>
        <v/>
      </c>
    </row>
    <row r="264" spans="8:8">
      <c r="H264" s="34" t="str">
        <f t="shared" si="10"/>
        <v/>
      </c>
    </row>
    <row r="265" spans="8:8">
      <c r="H265" s="34" t="str">
        <f t="shared" si="10"/>
        <v/>
      </c>
    </row>
    <row r="266" spans="8:8">
      <c r="H266" s="34" t="str">
        <f t="shared" si="10"/>
        <v/>
      </c>
    </row>
    <row r="267" spans="8:8">
      <c r="H267" s="34" t="str">
        <f t="shared" si="10"/>
        <v/>
      </c>
    </row>
    <row r="268" spans="8:8">
      <c r="H268" s="34" t="str">
        <f t="shared" si="10"/>
        <v/>
      </c>
    </row>
    <row r="269" spans="8:8">
      <c r="H269" s="34" t="str">
        <f t="shared" si="10"/>
        <v/>
      </c>
    </row>
    <row r="270" spans="8:8">
      <c r="H270" s="34" t="str">
        <f t="shared" si="10"/>
        <v/>
      </c>
    </row>
    <row r="271" spans="8:8">
      <c r="H271" s="34" t="str">
        <f t="shared" si="10"/>
        <v/>
      </c>
    </row>
    <row r="272" spans="8:8">
      <c r="H272" s="34" t="str">
        <f t="shared" si="10"/>
        <v/>
      </c>
    </row>
    <row r="273" spans="8:8">
      <c r="H273" s="34" t="str">
        <f t="shared" si="10"/>
        <v/>
      </c>
    </row>
    <row r="274" spans="8:8">
      <c r="H274" s="34" t="str">
        <f t="shared" si="10"/>
        <v/>
      </c>
    </row>
    <row r="275" spans="8:8">
      <c r="H275" s="34" t="str">
        <f t="shared" si="10"/>
        <v/>
      </c>
    </row>
    <row r="276" spans="8:8">
      <c r="H276" s="34" t="str">
        <f t="shared" si="10"/>
        <v/>
      </c>
    </row>
    <row r="277" spans="8:8">
      <c r="H277" s="34" t="str">
        <f t="shared" si="10"/>
        <v/>
      </c>
    </row>
    <row r="278" spans="8:8">
      <c r="H278" s="34" t="str">
        <f t="shared" si="10"/>
        <v/>
      </c>
    </row>
    <row r="279" spans="8:8">
      <c r="H279" s="34" t="str">
        <f t="shared" si="10"/>
        <v/>
      </c>
    </row>
    <row r="280" spans="8:8">
      <c r="H280" s="34" t="str">
        <f t="shared" si="10"/>
        <v/>
      </c>
    </row>
    <row r="281" spans="8:8">
      <c r="H281" s="34" t="str">
        <f t="shared" si="10"/>
        <v/>
      </c>
    </row>
    <row r="282" spans="8:8">
      <c r="H282" s="34" t="str">
        <f t="shared" si="10"/>
        <v/>
      </c>
    </row>
    <row r="283" spans="8:8">
      <c r="H283" s="34" t="str">
        <f t="shared" si="10"/>
        <v/>
      </c>
    </row>
    <row r="284" spans="8:8">
      <c r="H284" s="34" t="str">
        <f t="shared" si="10"/>
        <v/>
      </c>
    </row>
    <row r="285" spans="8:8">
      <c r="H285" s="34" t="str">
        <f t="shared" si="10"/>
        <v/>
      </c>
    </row>
    <row r="286" spans="8:8">
      <c r="H286" s="34" t="str">
        <f t="shared" si="10"/>
        <v/>
      </c>
    </row>
    <row r="287" spans="8:8">
      <c r="H287" s="34" t="str">
        <f t="shared" si="10"/>
        <v/>
      </c>
    </row>
    <row r="288" spans="8:8">
      <c r="H288" s="34" t="str">
        <f t="shared" si="10"/>
        <v/>
      </c>
    </row>
    <row r="289" spans="8:8">
      <c r="H289" s="34" t="str">
        <f t="shared" si="10"/>
        <v/>
      </c>
    </row>
    <row r="290" spans="8:8">
      <c r="H290" s="34" t="str">
        <f t="shared" si="10"/>
        <v/>
      </c>
    </row>
    <row r="291" spans="8:8">
      <c r="H291" s="34" t="str">
        <f t="shared" si="10"/>
        <v/>
      </c>
    </row>
    <row r="292" spans="8:8">
      <c r="H292" s="34" t="str">
        <f t="shared" si="10"/>
        <v/>
      </c>
    </row>
    <row r="293" spans="8:8">
      <c r="H293" s="34" t="str">
        <f t="shared" si="10"/>
        <v/>
      </c>
    </row>
    <row r="294" spans="8:8">
      <c r="H294" s="34" t="str">
        <f t="shared" si="10"/>
        <v/>
      </c>
    </row>
    <row r="295" spans="8:8">
      <c r="H295" s="34" t="str">
        <f t="shared" si="10"/>
        <v/>
      </c>
    </row>
    <row r="296" spans="8:8">
      <c r="H296" s="34" t="str">
        <f t="shared" si="10"/>
        <v/>
      </c>
    </row>
    <row r="297" spans="8:8">
      <c r="H297" s="34" t="str">
        <f t="shared" si="10"/>
        <v/>
      </c>
    </row>
    <row r="298" spans="8:8">
      <c r="H298" s="34" t="str">
        <f t="shared" si="10"/>
        <v/>
      </c>
    </row>
    <row r="299" spans="8:8">
      <c r="H299" s="34" t="str">
        <f t="shared" si="10"/>
        <v/>
      </c>
    </row>
    <row r="300" spans="8:8">
      <c r="H300" s="34" t="str">
        <f t="shared" si="10"/>
        <v/>
      </c>
    </row>
    <row r="301" spans="8:8">
      <c r="H301" s="34" t="str">
        <f t="shared" si="10"/>
        <v/>
      </c>
    </row>
    <row r="302" spans="8:8">
      <c r="H302" s="34" t="str">
        <f t="shared" si="10"/>
        <v/>
      </c>
    </row>
    <row r="303" spans="8:8">
      <c r="H303" s="34" t="str">
        <f t="shared" si="10"/>
        <v/>
      </c>
    </row>
    <row r="304" spans="8:8">
      <c r="H304" s="34" t="str">
        <f t="shared" si="10"/>
        <v/>
      </c>
    </row>
    <row r="305" spans="8:8">
      <c r="H305" s="34" t="str">
        <f t="shared" si="10"/>
        <v/>
      </c>
    </row>
    <row r="306" spans="8:8">
      <c r="H306" s="34" t="str">
        <f t="shared" si="10"/>
        <v/>
      </c>
    </row>
    <row r="307" spans="8:8">
      <c r="H307" s="34" t="str">
        <f t="shared" si="10"/>
        <v/>
      </c>
    </row>
    <row r="308" spans="8:8">
      <c r="H308" s="34" t="str">
        <f t="shared" si="10"/>
        <v/>
      </c>
    </row>
    <row r="309" spans="8:8">
      <c r="H309" s="34" t="str">
        <f t="shared" si="10"/>
        <v/>
      </c>
    </row>
    <row r="310" spans="8:8">
      <c r="H310" s="34" t="str">
        <f t="shared" si="10"/>
        <v/>
      </c>
    </row>
    <row r="311" spans="8:8">
      <c r="H311" s="34" t="str">
        <f t="shared" si="10"/>
        <v/>
      </c>
    </row>
    <row r="312" spans="8:8">
      <c r="H312" s="34" t="str">
        <f t="shared" si="10"/>
        <v/>
      </c>
    </row>
    <row r="313" spans="8:8">
      <c r="H313" s="34" t="str">
        <f t="shared" si="10"/>
        <v/>
      </c>
    </row>
    <row r="314" spans="8:8">
      <c r="H314" s="34" t="str">
        <f t="shared" si="10"/>
        <v/>
      </c>
    </row>
    <row r="315" spans="8:8">
      <c r="H315" s="34" t="str">
        <f t="shared" si="10"/>
        <v/>
      </c>
    </row>
    <row r="316" spans="8:8">
      <c r="H316" s="34" t="str">
        <f t="shared" si="10"/>
        <v/>
      </c>
    </row>
    <row r="317" spans="8:8">
      <c r="H317" s="34" t="str">
        <f t="shared" si="10"/>
        <v/>
      </c>
    </row>
    <row r="318" spans="8:8">
      <c r="H318" s="34" t="str">
        <f t="shared" si="10"/>
        <v/>
      </c>
    </row>
    <row r="319" spans="8:8">
      <c r="H319" s="34" t="str">
        <f t="shared" si="10"/>
        <v/>
      </c>
    </row>
    <row r="320" spans="8:8">
      <c r="H320" s="34" t="str">
        <f t="shared" si="10"/>
        <v/>
      </c>
    </row>
    <row r="321" spans="8:8">
      <c r="H321" s="34" t="str">
        <f t="shared" si="10"/>
        <v/>
      </c>
    </row>
    <row r="322" spans="8:8">
      <c r="H322" s="34" t="str">
        <f t="shared" si="10"/>
        <v/>
      </c>
    </row>
    <row r="323" spans="8:8">
      <c r="H323" s="34" t="str">
        <f t="shared" si="10"/>
        <v/>
      </c>
    </row>
    <row r="324" spans="8:8">
      <c r="H324" s="34" t="str">
        <f t="shared" ref="H324:H387" si="11">IF(A324="","",SUM(I324:DZ324))</f>
        <v/>
      </c>
    </row>
    <row r="325" spans="8:8">
      <c r="H325" s="34" t="str">
        <f t="shared" si="11"/>
        <v/>
      </c>
    </row>
    <row r="326" spans="8:8">
      <c r="H326" s="34" t="str">
        <f t="shared" si="11"/>
        <v/>
      </c>
    </row>
    <row r="327" spans="8:8">
      <c r="H327" s="34" t="str">
        <f t="shared" si="11"/>
        <v/>
      </c>
    </row>
    <row r="328" spans="8:8">
      <c r="H328" s="34" t="str">
        <f t="shared" si="11"/>
        <v/>
      </c>
    </row>
    <row r="329" spans="8:8">
      <c r="H329" s="34" t="str">
        <f t="shared" si="11"/>
        <v/>
      </c>
    </row>
    <row r="330" spans="8:8">
      <c r="H330" s="34" t="str">
        <f t="shared" si="11"/>
        <v/>
      </c>
    </row>
    <row r="331" spans="8:8">
      <c r="H331" s="34" t="str">
        <f t="shared" si="11"/>
        <v/>
      </c>
    </row>
    <row r="332" spans="8:8">
      <c r="H332" s="34" t="str">
        <f t="shared" si="11"/>
        <v/>
      </c>
    </row>
    <row r="333" spans="8:8">
      <c r="H333" s="34" t="str">
        <f t="shared" si="11"/>
        <v/>
      </c>
    </row>
    <row r="334" spans="8:8">
      <c r="H334" s="34" t="str">
        <f t="shared" si="11"/>
        <v/>
      </c>
    </row>
    <row r="335" spans="8:8">
      <c r="H335" s="34" t="str">
        <f t="shared" si="11"/>
        <v/>
      </c>
    </row>
    <row r="336" spans="8:8">
      <c r="H336" s="34" t="str">
        <f t="shared" si="11"/>
        <v/>
      </c>
    </row>
    <row r="337" spans="8:8">
      <c r="H337" s="34" t="str">
        <f t="shared" si="11"/>
        <v/>
      </c>
    </row>
    <row r="338" spans="8:8">
      <c r="H338" s="34" t="str">
        <f t="shared" si="11"/>
        <v/>
      </c>
    </row>
    <row r="339" spans="8:8">
      <c r="H339" s="34" t="str">
        <f t="shared" si="11"/>
        <v/>
      </c>
    </row>
    <row r="340" spans="8:8">
      <c r="H340" s="34" t="str">
        <f t="shared" si="11"/>
        <v/>
      </c>
    </row>
    <row r="341" spans="8:8">
      <c r="H341" s="34" t="str">
        <f t="shared" si="11"/>
        <v/>
      </c>
    </row>
    <row r="342" spans="8:8">
      <c r="H342" s="34" t="str">
        <f t="shared" si="11"/>
        <v/>
      </c>
    </row>
    <row r="343" spans="8:8">
      <c r="H343" s="34" t="str">
        <f t="shared" si="11"/>
        <v/>
      </c>
    </row>
    <row r="344" spans="8:8">
      <c r="H344" s="34" t="str">
        <f t="shared" si="11"/>
        <v/>
      </c>
    </row>
    <row r="345" spans="8:8">
      <c r="H345" s="34" t="str">
        <f t="shared" si="11"/>
        <v/>
      </c>
    </row>
    <row r="346" spans="8:8">
      <c r="H346" s="34" t="str">
        <f t="shared" si="11"/>
        <v/>
      </c>
    </row>
    <row r="347" spans="8:8">
      <c r="H347" s="34" t="str">
        <f t="shared" si="11"/>
        <v/>
      </c>
    </row>
    <row r="348" spans="8:8">
      <c r="H348" s="34" t="str">
        <f t="shared" si="11"/>
        <v/>
      </c>
    </row>
    <row r="349" spans="8:8">
      <c r="H349" s="34" t="str">
        <f t="shared" si="11"/>
        <v/>
      </c>
    </row>
    <row r="350" spans="8:8">
      <c r="H350" s="34" t="str">
        <f t="shared" si="11"/>
        <v/>
      </c>
    </row>
    <row r="351" spans="8:8">
      <c r="H351" s="34" t="str">
        <f t="shared" si="11"/>
        <v/>
      </c>
    </row>
    <row r="352" spans="8:8">
      <c r="H352" s="34" t="str">
        <f t="shared" si="11"/>
        <v/>
      </c>
    </row>
    <row r="353" spans="8:8">
      <c r="H353" s="34" t="str">
        <f t="shared" si="11"/>
        <v/>
      </c>
    </row>
    <row r="354" spans="8:8">
      <c r="H354" s="34" t="str">
        <f t="shared" si="11"/>
        <v/>
      </c>
    </row>
    <row r="355" spans="8:8">
      <c r="H355" s="34" t="str">
        <f t="shared" si="11"/>
        <v/>
      </c>
    </row>
    <row r="356" spans="8:8">
      <c r="H356" s="34" t="str">
        <f t="shared" si="11"/>
        <v/>
      </c>
    </row>
    <row r="357" spans="8:8">
      <c r="H357" s="34" t="str">
        <f t="shared" si="11"/>
        <v/>
      </c>
    </row>
    <row r="358" spans="8:8">
      <c r="H358" s="34" t="str">
        <f t="shared" si="11"/>
        <v/>
      </c>
    </row>
    <row r="359" spans="8:8">
      <c r="H359" s="34" t="str">
        <f t="shared" si="11"/>
        <v/>
      </c>
    </row>
    <row r="360" spans="8:8">
      <c r="H360" s="34" t="str">
        <f t="shared" si="11"/>
        <v/>
      </c>
    </row>
    <row r="361" spans="8:8">
      <c r="H361" s="34" t="str">
        <f t="shared" si="11"/>
        <v/>
      </c>
    </row>
    <row r="362" spans="8:8">
      <c r="H362" s="34" t="str">
        <f t="shared" si="11"/>
        <v/>
      </c>
    </row>
    <row r="363" spans="8:8">
      <c r="H363" s="34" t="str">
        <f t="shared" si="11"/>
        <v/>
      </c>
    </row>
    <row r="364" spans="8:8">
      <c r="H364" s="34" t="str">
        <f t="shared" si="11"/>
        <v/>
      </c>
    </row>
    <row r="365" spans="8:8">
      <c r="H365" s="34" t="str">
        <f t="shared" si="11"/>
        <v/>
      </c>
    </row>
    <row r="366" spans="8:8">
      <c r="H366" s="34" t="str">
        <f t="shared" si="11"/>
        <v/>
      </c>
    </row>
    <row r="367" spans="8:8">
      <c r="H367" s="34" t="str">
        <f t="shared" si="11"/>
        <v/>
      </c>
    </row>
    <row r="368" spans="8:8">
      <c r="H368" s="34" t="str">
        <f t="shared" si="11"/>
        <v/>
      </c>
    </row>
    <row r="369" spans="8:8">
      <c r="H369" s="34" t="str">
        <f t="shared" si="11"/>
        <v/>
      </c>
    </row>
    <row r="370" spans="8:8">
      <c r="H370" s="34" t="str">
        <f t="shared" si="11"/>
        <v/>
      </c>
    </row>
    <row r="371" spans="8:8">
      <c r="H371" s="34" t="str">
        <f t="shared" si="11"/>
        <v/>
      </c>
    </row>
    <row r="372" spans="8:8">
      <c r="H372" s="34" t="str">
        <f t="shared" si="11"/>
        <v/>
      </c>
    </row>
    <row r="373" spans="8:8">
      <c r="H373" s="34" t="str">
        <f t="shared" si="11"/>
        <v/>
      </c>
    </row>
    <row r="374" spans="8:8">
      <c r="H374" s="34" t="str">
        <f t="shared" si="11"/>
        <v/>
      </c>
    </row>
    <row r="375" spans="8:8">
      <c r="H375" s="34" t="str">
        <f t="shared" si="11"/>
        <v/>
      </c>
    </row>
    <row r="376" spans="8:8">
      <c r="H376" s="34" t="str">
        <f t="shared" si="11"/>
        <v/>
      </c>
    </row>
    <row r="377" spans="8:8">
      <c r="H377" s="34" t="str">
        <f t="shared" si="11"/>
        <v/>
      </c>
    </row>
    <row r="378" spans="8:8">
      <c r="H378" s="34" t="str">
        <f t="shared" si="11"/>
        <v/>
      </c>
    </row>
    <row r="379" spans="8:8">
      <c r="H379" s="34" t="str">
        <f t="shared" si="11"/>
        <v/>
      </c>
    </row>
    <row r="380" spans="8:8">
      <c r="H380" s="34" t="str">
        <f t="shared" si="11"/>
        <v/>
      </c>
    </row>
    <row r="381" spans="8:8">
      <c r="H381" s="34" t="str">
        <f t="shared" si="11"/>
        <v/>
      </c>
    </row>
    <row r="382" spans="8:8">
      <c r="H382" s="34" t="str">
        <f t="shared" si="11"/>
        <v/>
      </c>
    </row>
    <row r="383" spans="8:8">
      <c r="H383" s="34" t="str">
        <f t="shared" si="11"/>
        <v/>
      </c>
    </row>
    <row r="384" spans="8:8">
      <c r="H384" s="34" t="str">
        <f t="shared" si="11"/>
        <v/>
      </c>
    </row>
    <row r="385" spans="8:8">
      <c r="H385" s="34" t="str">
        <f t="shared" si="11"/>
        <v/>
      </c>
    </row>
    <row r="386" spans="8:8">
      <c r="H386" s="34" t="str">
        <f t="shared" si="11"/>
        <v/>
      </c>
    </row>
    <row r="387" spans="8:8">
      <c r="H387" s="34" t="str">
        <f t="shared" si="11"/>
        <v/>
      </c>
    </row>
    <row r="388" spans="8:8">
      <c r="H388" s="34" t="str">
        <f t="shared" ref="H388:H451" si="12">IF(A388="","",SUM(I388:DZ388))</f>
        <v/>
      </c>
    </row>
    <row r="389" spans="8:8">
      <c r="H389" s="34" t="str">
        <f t="shared" si="12"/>
        <v/>
      </c>
    </row>
    <row r="390" spans="8:8">
      <c r="H390" s="34" t="str">
        <f t="shared" si="12"/>
        <v/>
      </c>
    </row>
    <row r="391" spans="8:8">
      <c r="H391" s="34" t="str">
        <f t="shared" si="12"/>
        <v/>
      </c>
    </row>
    <row r="392" spans="8:8">
      <c r="H392" s="34" t="str">
        <f t="shared" si="12"/>
        <v/>
      </c>
    </row>
    <row r="393" spans="8:8">
      <c r="H393" s="34" t="str">
        <f t="shared" si="12"/>
        <v/>
      </c>
    </row>
    <row r="394" spans="8:8">
      <c r="H394" s="34" t="str">
        <f t="shared" si="12"/>
        <v/>
      </c>
    </row>
    <row r="395" spans="8:8">
      <c r="H395" s="34" t="str">
        <f t="shared" si="12"/>
        <v/>
      </c>
    </row>
    <row r="396" spans="8:8">
      <c r="H396" s="34" t="str">
        <f t="shared" si="12"/>
        <v/>
      </c>
    </row>
    <row r="397" spans="8:8">
      <c r="H397" s="34" t="str">
        <f t="shared" si="12"/>
        <v/>
      </c>
    </row>
    <row r="398" spans="8:8">
      <c r="H398" s="34" t="str">
        <f t="shared" si="12"/>
        <v/>
      </c>
    </row>
    <row r="399" spans="8:8">
      <c r="H399" s="34" t="str">
        <f t="shared" si="12"/>
        <v/>
      </c>
    </row>
    <row r="400" spans="8:8">
      <c r="H400" s="34" t="str">
        <f t="shared" si="12"/>
        <v/>
      </c>
    </row>
    <row r="401" spans="8:8">
      <c r="H401" s="34" t="str">
        <f t="shared" si="12"/>
        <v/>
      </c>
    </row>
    <row r="402" spans="8:8">
      <c r="H402" s="34" t="str">
        <f t="shared" si="12"/>
        <v/>
      </c>
    </row>
    <row r="403" spans="8:8">
      <c r="H403" s="34" t="str">
        <f t="shared" si="12"/>
        <v/>
      </c>
    </row>
    <row r="404" spans="8:8">
      <c r="H404" s="34" t="str">
        <f t="shared" si="12"/>
        <v/>
      </c>
    </row>
    <row r="405" spans="8:8">
      <c r="H405" s="34" t="str">
        <f t="shared" si="12"/>
        <v/>
      </c>
    </row>
    <row r="406" spans="8:8">
      <c r="H406" s="34" t="str">
        <f t="shared" si="12"/>
        <v/>
      </c>
    </row>
    <row r="407" spans="8:8">
      <c r="H407" s="34" t="str">
        <f t="shared" si="12"/>
        <v/>
      </c>
    </row>
    <row r="408" spans="8:8">
      <c r="H408" s="34" t="str">
        <f t="shared" si="12"/>
        <v/>
      </c>
    </row>
    <row r="409" spans="8:8">
      <c r="H409" s="34" t="str">
        <f t="shared" si="12"/>
        <v/>
      </c>
    </row>
    <row r="410" spans="8:8">
      <c r="H410" s="34" t="str">
        <f t="shared" si="12"/>
        <v/>
      </c>
    </row>
    <row r="411" spans="8:8">
      <c r="H411" s="34" t="str">
        <f t="shared" si="12"/>
        <v/>
      </c>
    </row>
    <row r="412" spans="8:8">
      <c r="H412" s="34" t="str">
        <f t="shared" si="12"/>
        <v/>
      </c>
    </row>
    <row r="413" spans="8:8">
      <c r="H413" s="34" t="str">
        <f t="shared" si="12"/>
        <v/>
      </c>
    </row>
    <row r="414" spans="8:8">
      <c r="H414" s="34" t="str">
        <f t="shared" si="12"/>
        <v/>
      </c>
    </row>
    <row r="415" spans="8:8">
      <c r="H415" s="34" t="str">
        <f t="shared" si="12"/>
        <v/>
      </c>
    </row>
    <row r="416" spans="8:8">
      <c r="H416" s="34" t="str">
        <f t="shared" si="12"/>
        <v/>
      </c>
    </row>
    <row r="417" spans="8:8">
      <c r="H417" s="34" t="str">
        <f t="shared" si="12"/>
        <v/>
      </c>
    </row>
    <row r="418" spans="8:8">
      <c r="H418" s="34" t="str">
        <f t="shared" si="12"/>
        <v/>
      </c>
    </row>
    <row r="419" spans="8:8">
      <c r="H419" s="34" t="str">
        <f t="shared" si="12"/>
        <v/>
      </c>
    </row>
    <row r="420" spans="8:8">
      <c r="H420" s="34" t="str">
        <f t="shared" si="12"/>
        <v/>
      </c>
    </row>
    <row r="421" spans="8:8">
      <c r="H421" s="34" t="str">
        <f t="shared" si="12"/>
        <v/>
      </c>
    </row>
    <row r="422" spans="8:8">
      <c r="H422" s="34" t="str">
        <f t="shared" si="12"/>
        <v/>
      </c>
    </row>
    <row r="423" spans="8:8">
      <c r="H423" s="34" t="str">
        <f t="shared" si="12"/>
        <v/>
      </c>
    </row>
    <row r="424" spans="8:8">
      <c r="H424" s="34" t="str">
        <f t="shared" si="12"/>
        <v/>
      </c>
    </row>
    <row r="425" spans="8:8">
      <c r="H425" s="34" t="str">
        <f t="shared" si="12"/>
        <v/>
      </c>
    </row>
    <row r="426" spans="8:8">
      <c r="H426" s="34" t="str">
        <f t="shared" si="12"/>
        <v/>
      </c>
    </row>
    <row r="427" spans="8:8">
      <c r="H427" s="34" t="str">
        <f t="shared" si="12"/>
        <v/>
      </c>
    </row>
    <row r="428" spans="8:8">
      <c r="H428" s="34" t="str">
        <f t="shared" si="12"/>
        <v/>
      </c>
    </row>
    <row r="429" spans="8:8">
      <c r="H429" s="34" t="str">
        <f t="shared" si="12"/>
        <v/>
      </c>
    </row>
    <row r="430" spans="8:8">
      <c r="H430" s="34" t="str">
        <f t="shared" si="12"/>
        <v/>
      </c>
    </row>
    <row r="431" spans="8:8">
      <c r="H431" s="34" t="str">
        <f t="shared" si="12"/>
        <v/>
      </c>
    </row>
    <row r="432" spans="8:8">
      <c r="H432" s="34" t="str">
        <f t="shared" si="12"/>
        <v/>
      </c>
    </row>
    <row r="433" spans="8:8">
      <c r="H433" s="34" t="str">
        <f t="shared" si="12"/>
        <v/>
      </c>
    </row>
    <row r="434" spans="8:8">
      <c r="H434" s="34" t="str">
        <f t="shared" si="12"/>
        <v/>
      </c>
    </row>
    <row r="435" spans="8:8">
      <c r="H435" s="34" t="str">
        <f t="shared" si="12"/>
        <v/>
      </c>
    </row>
    <row r="436" spans="8:8">
      <c r="H436" s="34" t="str">
        <f t="shared" si="12"/>
        <v/>
      </c>
    </row>
    <row r="437" spans="8:8">
      <c r="H437" s="34" t="str">
        <f t="shared" si="12"/>
        <v/>
      </c>
    </row>
    <row r="438" spans="8:8">
      <c r="H438" s="34" t="str">
        <f t="shared" si="12"/>
        <v/>
      </c>
    </row>
    <row r="439" spans="8:8">
      <c r="H439" s="34" t="str">
        <f t="shared" si="12"/>
        <v/>
      </c>
    </row>
    <row r="440" spans="8:8">
      <c r="H440" s="34" t="str">
        <f t="shared" si="12"/>
        <v/>
      </c>
    </row>
    <row r="441" spans="8:8">
      <c r="H441" s="34" t="str">
        <f t="shared" si="12"/>
        <v/>
      </c>
    </row>
    <row r="442" spans="8:8">
      <c r="H442" s="34" t="str">
        <f t="shared" si="12"/>
        <v/>
      </c>
    </row>
    <row r="443" spans="8:8">
      <c r="H443" s="34" t="str">
        <f t="shared" si="12"/>
        <v/>
      </c>
    </row>
    <row r="444" spans="8:8">
      <c r="H444" s="34" t="str">
        <f t="shared" si="12"/>
        <v/>
      </c>
    </row>
    <row r="445" spans="8:8">
      <c r="H445" s="34" t="str">
        <f t="shared" si="12"/>
        <v/>
      </c>
    </row>
    <row r="446" spans="8:8">
      <c r="H446" s="34" t="str">
        <f t="shared" si="12"/>
        <v/>
      </c>
    </row>
    <row r="447" spans="8:8">
      <c r="H447" s="34" t="str">
        <f t="shared" si="12"/>
        <v/>
      </c>
    </row>
    <row r="448" spans="8:8">
      <c r="H448" s="34" t="str">
        <f t="shared" si="12"/>
        <v/>
      </c>
    </row>
    <row r="449" spans="8:8">
      <c r="H449" s="34" t="str">
        <f t="shared" si="12"/>
        <v/>
      </c>
    </row>
    <row r="450" spans="8:8">
      <c r="H450" s="34" t="str">
        <f t="shared" si="12"/>
        <v/>
      </c>
    </row>
    <row r="451" spans="8:8">
      <c r="H451" s="34" t="str">
        <f t="shared" si="12"/>
        <v/>
      </c>
    </row>
    <row r="452" spans="8:8">
      <c r="H452" s="34" t="str">
        <f t="shared" ref="H452:H515" si="13">IF(A452="","",SUM(I452:DZ452))</f>
        <v/>
      </c>
    </row>
    <row r="453" spans="8:8">
      <c r="H453" s="34" t="str">
        <f t="shared" si="13"/>
        <v/>
      </c>
    </row>
    <row r="454" spans="8:8">
      <c r="H454" s="34" t="str">
        <f t="shared" si="13"/>
        <v/>
      </c>
    </row>
    <row r="455" spans="8:8">
      <c r="H455" s="34" t="str">
        <f t="shared" si="13"/>
        <v/>
      </c>
    </row>
    <row r="456" spans="8:8">
      <c r="H456" s="34" t="str">
        <f t="shared" si="13"/>
        <v/>
      </c>
    </row>
    <row r="457" spans="8:8">
      <c r="H457" s="34" t="str">
        <f t="shared" si="13"/>
        <v/>
      </c>
    </row>
    <row r="458" spans="8:8">
      <c r="H458" s="34" t="str">
        <f t="shared" si="13"/>
        <v/>
      </c>
    </row>
    <row r="459" spans="8:8">
      <c r="H459" s="34" t="str">
        <f t="shared" si="13"/>
        <v/>
      </c>
    </row>
    <row r="460" spans="8:8">
      <c r="H460" s="34" t="str">
        <f t="shared" si="13"/>
        <v/>
      </c>
    </row>
    <row r="461" spans="8:8">
      <c r="H461" s="34" t="str">
        <f t="shared" si="13"/>
        <v/>
      </c>
    </row>
    <row r="462" spans="8:8">
      <c r="H462" s="34" t="str">
        <f t="shared" si="13"/>
        <v/>
      </c>
    </row>
    <row r="463" spans="8:8">
      <c r="H463" s="34" t="str">
        <f t="shared" si="13"/>
        <v/>
      </c>
    </row>
    <row r="464" spans="8:8">
      <c r="H464" s="34" t="str">
        <f t="shared" si="13"/>
        <v/>
      </c>
    </row>
    <row r="465" spans="8:8">
      <c r="H465" s="34" t="str">
        <f t="shared" si="13"/>
        <v/>
      </c>
    </row>
    <row r="466" spans="8:8">
      <c r="H466" s="34" t="str">
        <f t="shared" si="13"/>
        <v/>
      </c>
    </row>
    <row r="467" spans="8:8">
      <c r="H467" s="34" t="str">
        <f t="shared" si="13"/>
        <v/>
      </c>
    </row>
    <row r="468" spans="8:8">
      <c r="H468" s="34" t="str">
        <f t="shared" si="13"/>
        <v/>
      </c>
    </row>
    <row r="469" spans="8:8">
      <c r="H469" s="34" t="str">
        <f t="shared" si="13"/>
        <v/>
      </c>
    </row>
    <row r="470" spans="8:8">
      <c r="H470" s="34" t="str">
        <f t="shared" si="13"/>
        <v/>
      </c>
    </row>
    <row r="471" spans="8:8">
      <c r="H471" s="34" t="str">
        <f t="shared" si="13"/>
        <v/>
      </c>
    </row>
    <row r="472" spans="8:8">
      <c r="H472" s="34" t="str">
        <f t="shared" si="13"/>
        <v/>
      </c>
    </row>
    <row r="473" spans="8:8">
      <c r="H473" s="34" t="str">
        <f t="shared" si="13"/>
        <v/>
      </c>
    </row>
    <row r="474" spans="8:8">
      <c r="H474" s="34" t="str">
        <f t="shared" si="13"/>
        <v/>
      </c>
    </row>
    <row r="475" spans="8:8">
      <c r="H475" s="34" t="str">
        <f t="shared" si="13"/>
        <v/>
      </c>
    </row>
    <row r="476" spans="8:8">
      <c r="H476" s="34" t="str">
        <f t="shared" si="13"/>
        <v/>
      </c>
    </row>
    <row r="477" spans="8:8">
      <c r="H477" s="34" t="str">
        <f t="shared" si="13"/>
        <v/>
      </c>
    </row>
    <row r="478" spans="8:8">
      <c r="H478" s="34" t="str">
        <f t="shared" si="13"/>
        <v/>
      </c>
    </row>
    <row r="479" spans="8:8">
      <c r="H479" s="34" t="str">
        <f t="shared" si="13"/>
        <v/>
      </c>
    </row>
    <row r="480" spans="8:8">
      <c r="H480" s="34" t="str">
        <f t="shared" si="13"/>
        <v/>
      </c>
    </row>
    <row r="481" spans="8:8">
      <c r="H481" s="34" t="str">
        <f t="shared" si="13"/>
        <v/>
      </c>
    </row>
    <row r="482" spans="8:8">
      <c r="H482" s="34" t="str">
        <f t="shared" si="13"/>
        <v/>
      </c>
    </row>
    <row r="483" spans="8:8">
      <c r="H483" s="34" t="str">
        <f t="shared" si="13"/>
        <v/>
      </c>
    </row>
    <row r="484" spans="8:8">
      <c r="H484" s="34" t="str">
        <f t="shared" si="13"/>
        <v/>
      </c>
    </row>
    <row r="485" spans="8:8">
      <c r="H485" s="34" t="str">
        <f t="shared" si="13"/>
        <v/>
      </c>
    </row>
    <row r="486" spans="8:8">
      <c r="H486" s="34" t="str">
        <f t="shared" si="13"/>
        <v/>
      </c>
    </row>
    <row r="487" spans="8:8">
      <c r="H487" s="34" t="str">
        <f t="shared" si="13"/>
        <v/>
      </c>
    </row>
    <row r="488" spans="8:8">
      <c r="H488" s="34" t="str">
        <f t="shared" si="13"/>
        <v/>
      </c>
    </row>
    <row r="489" spans="8:8">
      <c r="H489" s="34" t="str">
        <f t="shared" si="13"/>
        <v/>
      </c>
    </row>
    <row r="490" spans="8:8">
      <c r="H490" s="34" t="str">
        <f t="shared" si="13"/>
        <v/>
      </c>
    </row>
    <row r="491" spans="8:8">
      <c r="H491" s="34" t="str">
        <f t="shared" si="13"/>
        <v/>
      </c>
    </row>
    <row r="492" spans="8:8">
      <c r="H492" s="34" t="str">
        <f t="shared" si="13"/>
        <v/>
      </c>
    </row>
    <row r="493" spans="8:8">
      <c r="H493" s="34" t="str">
        <f t="shared" si="13"/>
        <v/>
      </c>
    </row>
    <row r="494" spans="8:8">
      <c r="H494" s="34" t="str">
        <f t="shared" si="13"/>
        <v/>
      </c>
    </row>
    <row r="495" spans="8:8">
      <c r="H495" s="34" t="str">
        <f t="shared" si="13"/>
        <v/>
      </c>
    </row>
    <row r="496" spans="8:8">
      <c r="H496" s="34" t="str">
        <f t="shared" si="13"/>
        <v/>
      </c>
    </row>
    <row r="497" spans="8:8">
      <c r="H497" s="34" t="str">
        <f t="shared" si="13"/>
        <v/>
      </c>
    </row>
    <row r="498" spans="8:8">
      <c r="H498" s="34" t="str">
        <f t="shared" si="13"/>
        <v/>
      </c>
    </row>
    <row r="499" spans="8:8">
      <c r="H499" s="34" t="str">
        <f t="shared" si="13"/>
        <v/>
      </c>
    </row>
    <row r="500" spans="8:8">
      <c r="H500" s="34" t="str">
        <f t="shared" si="13"/>
        <v/>
      </c>
    </row>
    <row r="501" spans="8:8">
      <c r="H501" s="34" t="str">
        <f t="shared" si="13"/>
        <v/>
      </c>
    </row>
    <row r="502" spans="8:8">
      <c r="H502" s="34" t="str">
        <f t="shared" si="13"/>
        <v/>
      </c>
    </row>
    <row r="503" spans="8:8">
      <c r="H503" s="34" t="str">
        <f t="shared" si="13"/>
        <v/>
      </c>
    </row>
    <row r="504" spans="8:8">
      <c r="H504" s="34" t="str">
        <f t="shared" si="13"/>
        <v/>
      </c>
    </row>
    <row r="505" spans="8:8">
      <c r="H505" s="34" t="str">
        <f t="shared" si="13"/>
        <v/>
      </c>
    </row>
    <row r="506" spans="8:8">
      <c r="H506" s="34" t="str">
        <f t="shared" si="13"/>
        <v/>
      </c>
    </row>
    <row r="507" spans="8:8">
      <c r="H507" s="34" t="str">
        <f t="shared" si="13"/>
        <v/>
      </c>
    </row>
    <row r="508" spans="8:8">
      <c r="H508" s="34" t="str">
        <f t="shared" si="13"/>
        <v/>
      </c>
    </row>
    <row r="509" spans="8:8">
      <c r="H509" s="34" t="str">
        <f t="shared" si="13"/>
        <v/>
      </c>
    </row>
    <row r="510" spans="8:8">
      <c r="H510" s="34" t="str">
        <f t="shared" si="13"/>
        <v/>
      </c>
    </row>
    <row r="511" spans="8:8">
      <c r="H511" s="34" t="str">
        <f t="shared" si="13"/>
        <v/>
      </c>
    </row>
    <row r="512" spans="8:8">
      <c r="H512" s="34" t="str">
        <f t="shared" si="13"/>
        <v/>
      </c>
    </row>
    <row r="513" spans="8:8">
      <c r="H513" s="34" t="str">
        <f t="shared" si="13"/>
        <v/>
      </c>
    </row>
    <row r="514" spans="8:8">
      <c r="H514" s="34" t="str">
        <f t="shared" si="13"/>
        <v/>
      </c>
    </row>
    <row r="515" spans="8:8">
      <c r="H515" s="34" t="str">
        <f t="shared" si="13"/>
        <v/>
      </c>
    </row>
    <row r="516" spans="8:8">
      <c r="H516" s="34" t="str">
        <f t="shared" ref="H516:H579" si="14">IF(A516="","",SUM(I516:DZ516))</f>
        <v/>
      </c>
    </row>
    <row r="517" spans="8:8">
      <c r="H517" s="34" t="str">
        <f t="shared" si="14"/>
        <v/>
      </c>
    </row>
    <row r="518" spans="8:8">
      <c r="H518" s="34" t="str">
        <f t="shared" si="14"/>
        <v/>
      </c>
    </row>
    <row r="519" spans="8:8">
      <c r="H519" s="34" t="str">
        <f t="shared" si="14"/>
        <v/>
      </c>
    </row>
    <row r="520" spans="8:8">
      <c r="H520" s="34" t="str">
        <f t="shared" si="14"/>
        <v/>
      </c>
    </row>
    <row r="521" spans="8:8">
      <c r="H521" s="34" t="str">
        <f t="shared" si="14"/>
        <v/>
      </c>
    </row>
    <row r="522" spans="8:8">
      <c r="H522" s="34" t="str">
        <f t="shared" si="14"/>
        <v/>
      </c>
    </row>
    <row r="523" spans="8:8">
      <c r="H523" s="34" t="str">
        <f t="shared" si="14"/>
        <v/>
      </c>
    </row>
    <row r="524" spans="8:8">
      <c r="H524" s="34" t="str">
        <f t="shared" si="14"/>
        <v/>
      </c>
    </row>
    <row r="525" spans="8:8">
      <c r="H525" s="34" t="str">
        <f t="shared" si="14"/>
        <v/>
      </c>
    </row>
    <row r="526" spans="8:8">
      <c r="H526" s="34" t="str">
        <f t="shared" si="14"/>
        <v/>
      </c>
    </row>
    <row r="527" spans="8:8">
      <c r="H527" s="34" t="str">
        <f t="shared" si="14"/>
        <v/>
      </c>
    </row>
    <row r="528" spans="8:8">
      <c r="H528" s="34" t="str">
        <f t="shared" si="14"/>
        <v/>
      </c>
    </row>
    <row r="529" spans="8:8">
      <c r="H529" s="34" t="str">
        <f t="shared" si="14"/>
        <v/>
      </c>
    </row>
    <row r="530" spans="8:8">
      <c r="H530" s="34" t="str">
        <f t="shared" si="14"/>
        <v/>
      </c>
    </row>
    <row r="531" spans="8:8">
      <c r="H531" s="34" t="str">
        <f t="shared" si="14"/>
        <v/>
      </c>
    </row>
    <row r="532" spans="8:8">
      <c r="H532" s="34" t="str">
        <f t="shared" si="14"/>
        <v/>
      </c>
    </row>
    <row r="533" spans="8:8">
      <c r="H533" s="34" t="str">
        <f t="shared" si="14"/>
        <v/>
      </c>
    </row>
    <row r="534" spans="8:8">
      <c r="H534" s="34" t="str">
        <f t="shared" si="14"/>
        <v/>
      </c>
    </row>
    <row r="535" spans="8:8">
      <c r="H535" s="34" t="str">
        <f t="shared" si="14"/>
        <v/>
      </c>
    </row>
    <row r="536" spans="8:8">
      <c r="H536" s="34" t="str">
        <f t="shared" si="14"/>
        <v/>
      </c>
    </row>
    <row r="537" spans="8:8">
      <c r="H537" s="34" t="str">
        <f t="shared" si="14"/>
        <v/>
      </c>
    </row>
    <row r="538" spans="8:8">
      <c r="H538" s="34" t="str">
        <f t="shared" si="14"/>
        <v/>
      </c>
    </row>
    <row r="539" spans="8:8">
      <c r="H539" s="34" t="str">
        <f t="shared" si="14"/>
        <v/>
      </c>
    </row>
    <row r="540" spans="8:8">
      <c r="H540" s="34" t="str">
        <f t="shared" si="14"/>
        <v/>
      </c>
    </row>
    <row r="541" spans="8:8">
      <c r="H541" s="34" t="str">
        <f t="shared" si="14"/>
        <v/>
      </c>
    </row>
    <row r="542" spans="8:8">
      <c r="H542" s="34" t="str">
        <f t="shared" si="14"/>
        <v/>
      </c>
    </row>
    <row r="543" spans="8:8">
      <c r="H543" s="34" t="str">
        <f t="shared" si="14"/>
        <v/>
      </c>
    </row>
    <row r="544" spans="8:8">
      <c r="H544" s="34" t="str">
        <f t="shared" si="14"/>
        <v/>
      </c>
    </row>
    <row r="545" spans="8:8">
      <c r="H545" s="34" t="str">
        <f t="shared" si="14"/>
        <v/>
      </c>
    </row>
    <row r="546" spans="8:8">
      <c r="H546" s="34" t="str">
        <f t="shared" si="14"/>
        <v/>
      </c>
    </row>
    <row r="547" spans="8:8">
      <c r="H547" s="34" t="str">
        <f t="shared" si="14"/>
        <v/>
      </c>
    </row>
    <row r="548" spans="8:8">
      <c r="H548" s="34" t="str">
        <f t="shared" si="14"/>
        <v/>
      </c>
    </row>
    <row r="549" spans="8:8">
      <c r="H549" s="34" t="str">
        <f t="shared" si="14"/>
        <v/>
      </c>
    </row>
    <row r="550" spans="8:8">
      <c r="H550" s="34" t="str">
        <f t="shared" si="14"/>
        <v/>
      </c>
    </row>
    <row r="551" spans="8:8">
      <c r="H551" s="34" t="str">
        <f t="shared" si="14"/>
        <v/>
      </c>
    </row>
    <row r="552" spans="8:8">
      <c r="H552" s="34" t="str">
        <f t="shared" si="14"/>
        <v/>
      </c>
    </row>
    <row r="553" spans="8:8">
      <c r="H553" s="34" t="str">
        <f t="shared" si="14"/>
        <v/>
      </c>
    </row>
    <row r="554" spans="8:8">
      <c r="H554" s="34" t="str">
        <f t="shared" si="14"/>
        <v/>
      </c>
    </row>
    <row r="555" spans="8:8">
      <c r="H555" s="34" t="str">
        <f t="shared" si="14"/>
        <v/>
      </c>
    </row>
    <row r="556" spans="8:8">
      <c r="H556" s="34" t="str">
        <f t="shared" si="14"/>
        <v/>
      </c>
    </row>
    <row r="557" spans="8:8">
      <c r="H557" s="34" t="str">
        <f t="shared" si="14"/>
        <v/>
      </c>
    </row>
    <row r="558" spans="8:8">
      <c r="H558" s="34" t="str">
        <f t="shared" si="14"/>
        <v/>
      </c>
    </row>
    <row r="559" spans="8:8">
      <c r="H559" s="34" t="str">
        <f t="shared" si="14"/>
        <v/>
      </c>
    </row>
    <row r="560" spans="8:8">
      <c r="H560" s="34" t="str">
        <f t="shared" si="14"/>
        <v/>
      </c>
    </row>
    <row r="561" spans="8:8">
      <c r="H561" s="34" t="str">
        <f t="shared" si="14"/>
        <v/>
      </c>
    </row>
    <row r="562" spans="8:8">
      <c r="H562" s="34" t="str">
        <f t="shared" si="14"/>
        <v/>
      </c>
    </row>
    <row r="563" spans="8:8">
      <c r="H563" s="34" t="str">
        <f t="shared" si="14"/>
        <v/>
      </c>
    </row>
    <row r="564" spans="8:8">
      <c r="H564" s="34" t="str">
        <f t="shared" si="14"/>
        <v/>
      </c>
    </row>
    <row r="565" spans="8:8">
      <c r="H565" s="34" t="str">
        <f t="shared" si="14"/>
        <v/>
      </c>
    </row>
    <row r="566" spans="8:8">
      <c r="H566" s="34" t="str">
        <f t="shared" si="14"/>
        <v/>
      </c>
    </row>
    <row r="567" spans="8:8">
      <c r="H567" s="34" t="str">
        <f t="shared" si="14"/>
        <v/>
      </c>
    </row>
    <row r="568" spans="8:8">
      <c r="H568" s="34" t="str">
        <f t="shared" si="14"/>
        <v/>
      </c>
    </row>
    <row r="569" spans="8:8">
      <c r="H569" s="34" t="str">
        <f t="shared" si="14"/>
        <v/>
      </c>
    </row>
    <row r="570" spans="8:8">
      <c r="H570" s="34" t="str">
        <f t="shared" si="14"/>
        <v/>
      </c>
    </row>
    <row r="571" spans="8:8">
      <c r="H571" s="34" t="str">
        <f t="shared" si="14"/>
        <v/>
      </c>
    </row>
    <row r="572" spans="8:8">
      <c r="H572" s="34" t="str">
        <f t="shared" si="14"/>
        <v/>
      </c>
    </row>
    <row r="573" spans="8:8">
      <c r="H573" s="34" t="str">
        <f t="shared" si="14"/>
        <v/>
      </c>
    </row>
    <row r="574" spans="8:8">
      <c r="H574" s="34" t="str">
        <f t="shared" si="14"/>
        <v/>
      </c>
    </row>
    <row r="575" spans="8:8">
      <c r="H575" s="34" t="str">
        <f t="shared" si="14"/>
        <v/>
      </c>
    </row>
    <row r="576" spans="8:8">
      <c r="H576" s="34" t="str">
        <f t="shared" si="14"/>
        <v/>
      </c>
    </row>
    <row r="577" spans="8:8">
      <c r="H577" s="34" t="str">
        <f t="shared" si="14"/>
        <v/>
      </c>
    </row>
    <row r="578" spans="8:8">
      <c r="H578" s="34" t="str">
        <f t="shared" si="14"/>
        <v/>
      </c>
    </row>
    <row r="579" spans="8:8">
      <c r="H579" s="34" t="str">
        <f t="shared" si="14"/>
        <v/>
      </c>
    </row>
    <row r="580" spans="8:8">
      <c r="H580" s="34" t="str">
        <f t="shared" ref="H580:H643" si="15">IF(A580="","",SUM(I580:DZ580))</f>
        <v/>
      </c>
    </row>
    <row r="581" spans="8:8">
      <c r="H581" s="34" t="str">
        <f t="shared" si="15"/>
        <v/>
      </c>
    </row>
    <row r="582" spans="8:8">
      <c r="H582" s="34" t="str">
        <f t="shared" si="15"/>
        <v/>
      </c>
    </row>
    <row r="583" spans="8:8">
      <c r="H583" s="34" t="str">
        <f t="shared" si="15"/>
        <v/>
      </c>
    </row>
    <row r="584" spans="8:8">
      <c r="H584" s="34" t="str">
        <f t="shared" si="15"/>
        <v/>
      </c>
    </row>
    <row r="585" spans="8:8">
      <c r="H585" s="34" t="str">
        <f t="shared" si="15"/>
        <v/>
      </c>
    </row>
    <row r="586" spans="8:8">
      <c r="H586" s="34" t="str">
        <f t="shared" si="15"/>
        <v/>
      </c>
    </row>
    <row r="587" spans="8:8">
      <c r="H587" s="34" t="str">
        <f t="shared" si="15"/>
        <v/>
      </c>
    </row>
    <row r="588" spans="8:8">
      <c r="H588" s="34" t="str">
        <f t="shared" si="15"/>
        <v/>
      </c>
    </row>
    <row r="589" spans="8:8">
      <c r="H589" s="34" t="str">
        <f t="shared" si="15"/>
        <v/>
      </c>
    </row>
    <row r="590" spans="8:8">
      <c r="H590" s="34" t="str">
        <f t="shared" si="15"/>
        <v/>
      </c>
    </row>
    <row r="591" spans="8:8">
      <c r="H591" s="34" t="str">
        <f t="shared" si="15"/>
        <v/>
      </c>
    </row>
    <row r="592" spans="8:8">
      <c r="H592" s="34" t="str">
        <f t="shared" si="15"/>
        <v/>
      </c>
    </row>
    <row r="593" spans="8:8">
      <c r="H593" s="34" t="str">
        <f t="shared" si="15"/>
        <v/>
      </c>
    </row>
    <row r="594" spans="8:8">
      <c r="H594" s="34" t="str">
        <f t="shared" si="15"/>
        <v/>
      </c>
    </row>
    <row r="595" spans="8:8">
      <c r="H595" s="34" t="str">
        <f t="shared" si="15"/>
        <v/>
      </c>
    </row>
    <row r="596" spans="8:8">
      <c r="H596" s="34" t="str">
        <f t="shared" si="15"/>
        <v/>
      </c>
    </row>
    <row r="597" spans="8:8">
      <c r="H597" s="34" t="str">
        <f t="shared" si="15"/>
        <v/>
      </c>
    </row>
    <row r="598" spans="8:8">
      <c r="H598" s="34" t="str">
        <f t="shared" si="15"/>
        <v/>
      </c>
    </row>
    <row r="599" spans="8:8">
      <c r="H599" s="34" t="str">
        <f t="shared" si="15"/>
        <v/>
      </c>
    </row>
    <row r="600" spans="8:8">
      <c r="H600" s="34" t="str">
        <f t="shared" si="15"/>
        <v/>
      </c>
    </row>
    <row r="601" spans="8:8">
      <c r="H601" s="34" t="str">
        <f t="shared" si="15"/>
        <v/>
      </c>
    </row>
    <row r="602" spans="8:8">
      <c r="H602" s="34" t="str">
        <f t="shared" si="15"/>
        <v/>
      </c>
    </row>
    <row r="603" spans="8:8">
      <c r="H603" s="34" t="str">
        <f t="shared" si="15"/>
        <v/>
      </c>
    </row>
    <row r="604" spans="8:8">
      <c r="H604" s="34" t="str">
        <f t="shared" si="15"/>
        <v/>
      </c>
    </row>
    <row r="605" spans="8:8">
      <c r="H605" s="34" t="str">
        <f t="shared" si="15"/>
        <v/>
      </c>
    </row>
    <row r="606" spans="8:8">
      <c r="H606" s="34" t="str">
        <f t="shared" si="15"/>
        <v/>
      </c>
    </row>
    <row r="607" spans="8:8">
      <c r="H607" s="34" t="str">
        <f t="shared" si="15"/>
        <v/>
      </c>
    </row>
    <row r="608" spans="8:8">
      <c r="H608" s="34" t="str">
        <f t="shared" si="15"/>
        <v/>
      </c>
    </row>
    <row r="609" spans="8:8">
      <c r="H609" s="34" t="str">
        <f t="shared" si="15"/>
        <v/>
      </c>
    </row>
    <row r="610" spans="8:8">
      <c r="H610" s="34" t="str">
        <f t="shared" si="15"/>
        <v/>
      </c>
    </row>
    <row r="611" spans="8:8">
      <c r="H611" s="34" t="str">
        <f t="shared" si="15"/>
        <v/>
      </c>
    </row>
    <row r="612" spans="8:8">
      <c r="H612" s="34" t="str">
        <f t="shared" si="15"/>
        <v/>
      </c>
    </row>
    <row r="613" spans="8:8">
      <c r="H613" s="34" t="str">
        <f t="shared" si="15"/>
        <v/>
      </c>
    </row>
    <row r="614" spans="8:8">
      <c r="H614" s="34" t="str">
        <f t="shared" si="15"/>
        <v/>
      </c>
    </row>
    <row r="615" spans="8:8">
      <c r="H615" s="34" t="str">
        <f t="shared" si="15"/>
        <v/>
      </c>
    </row>
    <row r="616" spans="8:8">
      <c r="H616" s="34" t="str">
        <f t="shared" si="15"/>
        <v/>
      </c>
    </row>
    <row r="617" spans="8:8">
      <c r="H617" s="34" t="str">
        <f t="shared" si="15"/>
        <v/>
      </c>
    </row>
    <row r="618" spans="8:8">
      <c r="H618" s="34" t="str">
        <f t="shared" si="15"/>
        <v/>
      </c>
    </row>
    <row r="619" spans="8:8">
      <c r="H619" s="34" t="str">
        <f t="shared" si="15"/>
        <v/>
      </c>
    </row>
    <row r="620" spans="8:8">
      <c r="H620" s="34" t="str">
        <f t="shared" si="15"/>
        <v/>
      </c>
    </row>
    <row r="621" spans="8:8">
      <c r="H621" s="34" t="str">
        <f t="shared" si="15"/>
        <v/>
      </c>
    </row>
    <row r="622" spans="8:8">
      <c r="H622" s="34" t="str">
        <f t="shared" si="15"/>
        <v/>
      </c>
    </row>
    <row r="623" spans="8:8">
      <c r="H623" s="34" t="str">
        <f t="shared" si="15"/>
        <v/>
      </c>
    </row>
    <row r="624" spans="8:8">
      <c r="H624" s="34" t="str">
        <f t="shared" si="15"/>
        <v/>
      </c>
    </row>
    <row r="625" spans="8:8">
      <c r="H625" s="34" t="str">
        <f t="shared" si="15"/>
        <v/>
      </c>
    </row>
    <row r="626" spans="8:8">
      <c r="H626" s="34" t="str">
        <f t="shared" si="15"/>
        <v/>
      </c>
    </row>
    <row r="627" spans="8:8">
      <c r="H627" s="34" t="str">
        <f t="shared" si="15"/>
        <v/>
      </c>
    </row>
    <row r="628" spans="8:8">
      <c r="H628" s="34" t="str">
        <f t="shared" si="15"/>
        <v/>
      </c>
    </row>
    <row r="629" spans="8:8">
      <c r="H629" s="34" t="str">
        <f t="shared" si="15"/>
        <v/>
      </c>
    </row>
    <row r="630" spans="8:8">
      <c r="H630" s="34" t="str">
        <f t="shared" si="15"/>
        <v/>
      </c>
    </row>
    <row r="631" spans="8:8">
      <c r="H631" s="34" t="str">
        <f t="shared" si="15"/>
        <v/>
      </c>
    </row>
    <row r="632" spans="8:8">
      <c r="H632" s="34" t="str">
        <f t="shared" si="15"/>
        <v/>
      </c>
    </row>
    <row r="633" spans="8:8">
      <c r="H633" s="34" t="str">
        <f t="shared" si="15"/>
        <v/>
      </c>
    </row>
    <row r="634" spans="8:8">
      <c r="H634" s="34" t="str">
        <f t="shared" si="15"/>
        <v/>
      </c>
    </row>
    <row r="635" spans="8:8">
      <c r="H635" s="34" t="str">
        <f t="shared" si="15"/>
        <v/>
      </c>
    </row>
    <row r="636" spans="8:8">
      <c r="H636" s="34" t="str">
        <f t="shared" si="15"/>
        <v/>
      </c>
    </row>
    <row r="637" spans="8:8">
      <c r="H637" s="34" t="str">
        <f t="shared" si="15"/>
        <v/>
      </c>
    </row>
    <row r="638" spans="8:8">
      <c r="H638" s="34" t="str">
        <f t="shared" si="15"/>
        <v/>
      </c>
    </row>
    <row r="639" spans="8:8">
      <c r="H639" s="34" t="str">
        <f t="shared" si="15"/>
        <v/>
      </c>
    </row>
    <row r="640" spans="8:8">
      <c r="H640" s="34" t="str">
        <f t="shared" si="15"/>
        <v/>
      </c>
    </row>
    <row r="641" spans="8:8">
      <c r="H641" s="34" t="str">
        <f t="shared" si="15"/>
        <v/>
      </c>
    </row>
    <row r="642" spans="8:8">
      <c r="H642" s="34" t="str">
        <f t="shared" si="15"/>
        <v/>
      </c>
    </row>
    <row r="643" spans="8:8">
      <c r="H643" s="34" t="str">
        <f t="shared" si="15"/>
        <v/>
      </c>
    </row>
    <row r="644" spans="8:8">
      <c r="H644" s="34" t="str">
        <f t="shared" ref="H644:H707" si="16">IF(A644="","",SUM(I644:DZ644))</f>
        <v/>
      </c>
    </row>
    <row r="645" spans="8:8">
      <c r="H645" s="34" t="str">
        <f t="shared" si="16"/>
        <v/>
      </c>
    </row>
    <row r="646" spans="8:8">
      <c r="H646" s="34" t="str">
        <f t="shared" si="16"/>
        <v/>
      </c>
    </row>
    <row r="647" spans="8:8">
      <c r="H647" s="34" t="str">
        <f t="shared" si="16"/>
        <v/>
      </c>
    </row>
    <row r="648" spans="8:8">
      <c r="H648" s="34" t="str">
        <f t="shared" si="16"/>
        <v/>
      </c>
    </row>
    <row r="649" spans="8:8">
      <c r="H649" s="34" t="str">
        <f t="shared" si="16"/>
        <v/>
      </c>
    </row>
    <row r="650" spans="8:8">
      <c r="H650" s="34" t="str">
        <f t="shared" si="16"/>
        <v/>
      </c>
    </row>
    <row r="651" spans="8:8">
      <c r="H651" s="34" t="str">
        <f t="shared" si="16"/>
        <v/>
      </c>
    </row>
    <row r="652" spans="8:8">
      <c r="H652" s="34" t="str">
        <f t="shared" si="16"/>
        <v/>
      </c>
    </row>
    <row r="653" spans="8:8">
      <c r="H653" s="34" t="str">
        <f t="shared" si="16"/>
        <v/>
      </c>
    </row>
    <row r="654" spans="8:8">
      <c r="H654" s="34" t="str">
        <f t="shared" si="16"/>
        <v/>
      </c>
    </row>
    <row r="655" spans="8:8">
      <c r="H655" s="34" t="str">
        <f t="shared" si="16"/>
        <v/>
      </c>
    </row>
    <row r="656" spans="8:8">
      <c r="H656" s="34" t="str">
        <f t="shared" si="16"/>
        <v/>
      </c>
    </row>
    <row r="657" spans="8:8">
      <c r="H657" s="34" t="str">
        <f t="shared" si="16"/>
        <v/>
      </c>
    </row>
    <row r="658" spans="8:8">
      <c r="H658" s="34" t="str">
        <f t="shared" si="16"/>
        <v/>
      </c>
    </row>
    <row r="659" spans="8:8">
      <c r="H659" s="34" t="str">
        <f t="shared" si="16"/>
        <v/>
      </c>
    </row>
    <row r="660" spans="8:8">
      <c r="H660" s="34" t="str">
        <f t="shared" si="16"/>
        <v/>
      </c>
    </row>
    <row r="661" spans="8:8">
      <c r="H661" s="34" t="str">
        <f t="shared" si="16"/>
        <v/>
      </c>
    </row>
    <row r="662" spans="8:8">
      <c r="H662" s="34" t="str">
        <f t="shared" si="16"/>
        <v/>
      </c>
    </row>
    <row r="663" spans="8:8">
      <c r="H663" s="34" t="str">
        <f t="shared" si="16"/>
        <v/>
      </c>
    </row>
    <row r="664" spans="8:8">
      <c r="H664" s="34" t="str">
        <f t="shared" si="16"/>
        <v/>
      </c>
    </row>
    <row r="665" spans="8:8">
      <c r="H665" s="34" t="str">
        <f t="shared" si="16"/>
        <v/>
      </c>
    </row>
    <row r="666" spans="8:8">
      <c r="H666" s="34" t="str">
        <f t="shared" si="16"/>
        <v/>
      </c>
    </row>
    <row r="667" spans="8:8">
      <c r="H667" s="34" t="str">
        <f t="shared" si="16"/>
        <v/>
      </c>
    </row>
    <row r="668" spans="8:8">
      <c r="H668" s="34" t="str">
        <f t="shared" si="16"/>
        <v/>
      </c>
    </row>
    <row r="669" spans="8:8">
      <c r="H669" s="34" t="str">
        <f t="shared" si="16"/>
        <v/>
      </c>
    </row>
    <row r="670" spans="8:8">
      <c r="H670" s="34" t="str">
        <f t="shared" si="16"/>
        <v/>
      </c>
    </row>
    <row r="671" spans="8:8">
      <c r="H671" s="34" t="str">
        <f t="shared" si="16"/>
        <v/>
      </c>
    </row>
    <row r="672" spans="8:8">
      <c r="H672" s="34" t="str">
        <f t="shared" si="16"/>
        <v/>
      </c>
    </row>
    <row r="673" spans="8:8">
      <c r="H673" s="34" t="str">
        <f t="shared" si="16"/>
        <v/>
      </c>
    </row>
    <row r="674" spans="8:8">
      <c r="H674" s="34" t="str">
        <f t="shared" si="16"/>
        <v/>
      </c>
    </row>
    <row r="675" spans="8:8">
      <c r="H675" s="34" t="str">
        <f t="shared" si="16"/>
        <v/>
      </c>
    </row>
    <row r="676" spans="8:8">
      <c r="H676" s="34" t="str">
        <f t="shared" si="16"/>
        <v/>
      </c>
    </row>
    <row r="677" spans="8:8">
      <c r="H677" s="34" t="str">
        <f t="shared" si="16"/>
        <v/>
      </c>
    </row>
    <row r="678" spans="8:8">
      <c r="H678" s="34" t="str">
        <f t="shared" si="16"/>
        <v/>
      </c>
    </row>
    <row r="679" spans="8:8">
      <c r="H679" s="34" t="str">
        <f t="shared" si="16"/>
        <v/>
      </c>
    </row>
    <row r="680" spans="8:8">
      <c r="H680" s="34" t="str">
        <f t="shared" si="16"/>
        <v/>
      </c>
    </row>
    <row r="681" spans="8:8">
      <c r="H681" s="34" t="str">
        <f t="shared" si="16"/>
        <v/>
      </c>
    </row>
    <row r="682" spans="8:8">
      <c r="H682" s="34" t="str">
        <f t="shared" si="16"/>
        <v/>
      </c>
    </row>
    <row r="683" spans="8:8">
      <c r="H683" s="34" t="str">
        <f t="shared" si="16"/>
        <v/>
      </c>
    </row>
    <row r="684" spans="8:8">
      <c r="H684" s="34" t="str">
        <f t="shared" si="16"/>
        <v/>
      </c>
    </row>
    <row r="685" spans="8:8">
      <c r="H685" s="34" t="str">
        <f t="shared" si="16"/>
        <v/>
      </c>
    </row>
    <row r="686" spans="8:8">
      <c r="H686" s="34" t="str">
        <f t="shared" si="16"/>
        <v/>
      </c>
    </row>
    <row r="687" spans="8:8">
      <c r="H687" s="34" t="str">
        <f t="shared" si="16"/>
        <v/>
      </c>
    </row>
    <row r="688" spans="8:8">
      <c r="H688" s="34" t="str">
        <f t="shared" si="16"/>
        <v/>
      </c>
    </row>
    <row r="689" spans="8:8">
      <c r="H689" s="34" t="str">
        <f t="shared" si="16"/>
        <v/>
      </c>
    </row>
    <row r="690" spans="8:8">
      <c r="H690" s="34" t="str">
        <f t="shared" si="16"/>
        <v/>
      </c>
    </row>
    <row r="691" spans="8:8">
      <c r="H691" s="34" t="str">
        <f t="shared" si="16"/>
        <v/>
      </c>
    </row>
    <row r="692" spans="8:8">
      <c r="H692" s="34" t="str">
        <f t="shared" si="16"/>
        <v/>
      </c>
    </row>
    <row r="693" spans="8:8">
      <c r="H693" s="34" t="str">
        <f t="shared" si="16"/>
        <v/>
      </c>
    </row>
    <row r="694" spans="8:8">
      <c r="H694" s="34" t="str">
        <f t="shared" si="16"/>
        <v/>
      </c>
    </row>
    <row r="695" spans="8:8">
      <c r="H695" s="34" t="str">
        <f t="shared" si="16"/>
        <v/>
      </c>
    </row>
    <row r="696" spans="8:8">
      <c r="H696" s="34" t="str">
        <f t="shared" si="16"/>
        <v/>
      </c>
    </row>
    <row r="697" spans="8:8">
      <c r="H697" s="34" t="str">
        <f t="shared" si="16"/>
        <v/>
      </c>
    </row>
    <row r="698" spans="8:8">
      <c r="H698" s="34" t="str">
        <f t="shared" si="16"/>
        <v/>
      </c>
    </row>
    <row r="699" spans="8:8">
      <c r="H699" s="34" t="str">
        <f t="shared" si="16"/>
        <v/>
      </c>
    </row>
    <row r="700" spans="8:8">
      <c r="H700" s="34" t="str">
        <f t="shared" si="16"/>
        <v/>
      </c>
    </row>
    <row r="701" spans="8:8">
      <c r="H701" s="34" t="str">
        <f t="shared" si="16"/>
        <v/>
      </c>
    </row>
    <row r="702" spans="8:8">
      <c r="H702" s="34" t="str">
        <f t="shared" si="16"/>
        <v/>
      </c>
    </row>
    <row r="703" spans="8:8">
      <c r="H703" s="34" t="str">
        <f t="shared" si="16"/>
        <v/>
      </c>
    </row>
    <row r="704" spans="8:8">
      <c r="H704" s="34" t="str">
        <f t="shared" si="16"/>
        <v/>
      </c>
    </row>
    <row r="705" spans="8:8">
      <c r="H705" s="34" t="str">
        <f t="shared" si="16"/>
        <v/>
      </c>
    </row>
    <row r="706" spans="8:8">
      <c r="H706" s="34" t="str">
        <f t="shared" si="16"/>
        <v/>
      </c>
    </row>
    <row r="707" spans="8:8">
      <c r="H707" s="34" t="str">
        <f t="shared" si="16"/>
        <v/>
      </c>
    </row>
    <row r="708" spans="8:8">
      <c r="H708" s="34" t="str">
        <f t="shared" ref="H708:H771" si="17">IF(A708="","",SUM(I708:DZ708))</f>
        <v/>
      </c>
    </row>
    <row r="709" spans="8:8">
      <c r="H709" s="34" t="str">
        <f t="shared" si="17"/>
        <v/>
      </c>
    </row>
    <row r="710" spans="8:8">
      <c r="H710" s="34" t="str">
        <f t="shared" si="17"/>
        <v/>
      </c>
    </row>
    <row r="711" spans="8:8">
      <c r="H711" s="34" t="str">
        <f t="shared" si="17"/>
        <v/>
      </c>
    </row>
    <row r="712" spans="8:8">
      <c r="H712" s="34" t="str">
        <f t="shared" si="17"/>
        <v/>
      </c>
    </row>
    <row r="713" spans="8:8">
      <c r="H713" s="34" t="str">
        <f t="shared" si="17"/>
        <v/>
      </c>
    </row>
    <row r="714" spans="8:8">
      <c r="H714" s="34" t="str">
        <f t="shared" si="17"/>
        <v/>
      </c>
    </row>
    <row r="715" spans="8:8">
      <c r="H715" s="34" t="str">
        <f t="shared" si="17"/>
        <v/>
      </c>
    </row>
    <row r="716" spans="8:8">
      <c r="H716" s="34" t="str">
        <f t="shared" si="17"/>
        <v/>
      </c>
    </row>
    <row r="717" spans="8:8">
      <c r="H717" s="34" t="str">
        <f t="shared" si="17"/>
        <v/>
      </c>
    </row>
    <row r="718" spans="8:8">
      <c r="H718" s="34" t="str">
        <f t="shared" si="17"/>
        <v/>
      </c>
    </row>
    <row r="719" spans="8:8">
      <c r="H719" s="34" t="str">
        <f t="shared" si="17"/>
        <v/>
      </c>
    </row>
    <row r="720" spans="8:8">
      <c r="H720" s="34" t="str">
        <f t="shared" si="17"/>
        <v/>
      </c>
    </row>
    <row r="721" spans="8:8">
      <c r="H721" s="34" t="str">
        <f t="shared" si="17"/>
        <v/>
      </c>
    </row>
    <row r="722" spans="8:8">
      <c r="H722" s="34" t="str">
        <f t="shared" si="17"/>
        <v/>
      </c>
    </row>
    <row r="723" spans="8:8">
      <c r="H723" s="34" t="str">
        <f t="shared" si="17"/>
        <v/>
      </c>
    </row>
    <row r="724" spans="8:8">
      <c r="H724" s="34" t="str">
        <f t="shared" si="17"/>
        <v/>
      </c>
    </row>
    <row r="725" spans="8:8">
      <c r="H725" s="34" t="str">
        <f t="shared" si="17"/>
        <v/>
      </c>
    </row>
    <row r="726" spans="8:8">
      <c r="H726" s="34" t="str">
        <f t="shared" si="17"/>
        <v/>
      </c>
    </row>
    <row r="727" spans="8:8">
      <c r="H727" s="34" t="str">
        <f t="shared" si="17"/>
        <v/>
      </c>
    </row>
    <row r="728" spans="8:8">
      <c r="H728" s="34" t="str">
        <f t="shared" si="17"/>
        <v/>
      </c>
    </row>
    <row r="729" spans="8:8">
      <c r="H729" s="34" t="str">
        <f t="shared" si="17"/>
        <v/>
      </c>
    </row>
    <row r="730" spans="8:8">
      <c r="H730" s="34" t="str">
        <f t="shared" si="17"/>
        <v/>
      </c>
    </row>
    <row r="731" spans="8:8">
      <c r="H731" s="34" t="str">
        <f t="shared" si="17"/>
        <v/>
      </c>
    </row>
    <row r="732" spans="8:8">
      <c r="H732" s="34" t="str">
        <f t="shared" si="17"/>
        <v/>
      </c>
    </row>
    <row r="733" spans="8:8">
      <c r="H733" s="34" t="str">
        <f t="shared" si="17"/>
        <v/>
      </c>
    </row>
    <row r="734" spans="8:8">
      <c r="H734" s="34" t="str">
        <f t="shared" si="17"/>
        <v/>
      </c>
    </row>
    <row r="735" spans="8:8">
      <c r="H735" s="34" t="str">
        <f t="shared" si="17"/>
        <v/>
      </c>
    </row>
    <row r="736" spans="8:8">
      <c r="H736" s="34" t="str">
        <f t="shared" si="17"/>
        <v/>
      </c>
    </row>
    <row r="737" spans="8:8">
      <c r="H737" s="34" t="str">
        <f t="shared" si="17"/>
        <v/>
      </c>
    </row>
    <row r="738" spans="8:8">
      <c r="H738" s="34" t="str">
        <f t="shared" si="17"/>
        <v/>
      </c>
    </row>
    <row r="739" spans="8:8">
      <c r="H739" s="34" t="str">
        <f t="shared" si="17"/>
        <v/>
      </c>
    </row>
    <row r="740" spans="8:8">
      <c r="H740" s="34" t="str">
        <f t="shared" si="17"/>
        <v/>
      </c>
    </row>
    <row r="741" spans="8:8">
      <c r="H741" s="34" t="str">
        <f t="shared" si="17"/>
        <v/>
      </c>
    </row>
    <row r="742" spans="8:8">
      <c r="H742" s="34" t="str">
        <f t="shared" si="17"/>
        <v/>
      </c>
    </row>
    <row r="743" spans="8:8">
      <c r="H743" s="34" t="str">
        <f t="shared" si="17"/>
        <v/>
      </c>
    </row>
    <row r="744" spans="8:8">
      <c r="H744" s="34" t="str">
        <f t="shared" si="17"/>
        <v/>
      </c>
    </row>
    <row r="745" spans="8:8">
      <c r="H745" s="34" t="str">
        <f t="shared" si="17"/>
        <v/>
      </c>
    </row>
    <row r="746" spans="8:8">
      <c r="H746" s="34" t="str">
        <f t="shared" si="17"/>
        <v/>
      </c>
    </row>
    <row r="747" spans="8:8">
      <c r="H747" s="34" t="str">
        <f t="shared" si="17"/>
        <v/>
      </c>
    </row>
    <row r="748" spans="8:8">
      <c r="H748" s="34" t="str">
        <f t="shared" si="17"/>
        <v/>
      </c>
    </row>
    <row r="749" spans="8:8">
      <c r="H749" s="34" t="str">
        <f t="shared" si="17"/>
        <v/>
      </c>
    </row>
    <row r="750" spans="8:8">
      <c r="H750" s="34" t="str">
        <f t="shared" si="17"/>
        <v/>
      </c>
    </row>
    <row r="751" spans="8:8">
      <c r="H751" s="34" t="str">
        <f t="shared" si="17"/>
        <v/>
      </c>
    </row>
    <row r="752" spans="8:8">
      <c r="H752" s="34" t="str">
        <f t="shared" si="17"/>
        <v/>
      </c>
    </row>
    <row r="753" spans="8:8">
      <c r="H753" s="34" t="str">
        <f t="shared" si="17"/>
        <v/>
      </c>
    </row>
    <row r="754" spans="8:8">
      <c r="H754" s="34" t="str">
        <f t="shared" si="17"/>
        <v/>
      </c>
    </row>
    <row r="755" spans="8:8">
      <c r="H755" s="34" t="str">
        <f t="shared" si="17"/>
        <v/>
      </c>
    </row>
    <row r="756" spans="8:8">
      <c r="H756" s="34" t="str">
        <f t="shared" si="17"/>
        <v/>
      </c>
    </row>
    <row r="757" spans="8:8">
      <c r="H757" s="34" t="str">
        <f t="shared" si="17"/>
        <v/>
      </c>
    </row>
    <row r="758" spans="8:8">
      <c r="H758" s="34" t="str">
        <f t="shared" si="17"/>
        <v/>
      </c>
    </row>
    <row r="759" spans="8:8">
      <c r="H759" s="34" t="str">
        <f t="shared" si="17"/>
        <v/>
      </c>
    </row>
    <row r="760" spans="8:8">
      <c r="H760" s="34" t="str">
        <f t="shared" si="17"/>
        <v/>
      </c>
    </row>
    <row r="761" spans="8:8">
      <c r="H761" s="34" t="str">
        <f t="shared" si="17"/>
        <v/>
      </c>
    </row>
    <row r="762" spans="8:8">
      <c r="H762" s="34" t="str">
        <f t="shared" si="17"/>
        <v/>
      </c>
    </row>
    <row r="763" spans="8:8">
      <c r="H763" s="34" t="str">
        <f t="shared" si="17"/>
        <v/>
      </c>
    </row>
    <row r="764" spans="8:8">
      <c r="H764" s="34" t="str">
        <f t="shared" si="17"/>
        <v/>
      </c>
    </row>
    <row r="765" spans="8:8">
      <c r="H765" s="34" t="str">
        <f t="shared" si="17"/>
        <v/>
      </c>
    </row>
    <row r="766" spans="8:8">
      <c r="H766" s="34" t="str">
        <f t="shared" si="17"/>
        <v/>
      </c>
    </row>
    <row r="767" spans="8:8">
      <c r="H767" s="34" t="str">
        <f t="shared" si="17"/>
        <v/>
      </c>
    </row>
    <row r="768" spans="8:8">
      <c r="H768" s="34" t="str">
        <f t="shared" si="17"/>
        <v/>
      </c>
    </row>
    <row r="769" spans="8:8">
      <c r="H769" s="34" t="str">
        <f t="shared" si="17"/>
        <v/>
      </c>
    </row>
    <row r="770" spans="8:8">
      <c r="H770" s="34" t="str">
        <f t="shared" si="17"/>
        <v/>
      </c>
    </row>
    <row r="771" spans="8:8">
      <c r="H771" s="34" t="str">
        <f t="shared" si="17"/>
        <v/>
      </c>
    </row>
    <row r="772" spans="8:8">
      <c r="H772" s="34" t="str">
        <f t="shared" ref="H772:H835" si="18">IF(A772="","",SUM(I772:DZ772))</f>
        <v/>
      </c>
    </row>
    <row r="773" spans="8:8">
      <c r="H773" s="34" t="str">
        <f t="shared" si="18"/>
        <v/>
      </c>
    </row>
    <row r="774" spans="8:8">
      <c r="H774" s="34" t="str">
        <f t="shared" si="18"/>
        <v/>
      </c>
    </row>
    <row r="775" spans="8:8">
      <c r="H775" s="34" t="str">
        <f t="shared" si="18"/>
        <v/>
      </c>
    </row>
    <row r="776" spans="8:8">
      <c r="H776" s="34" t="str">
        <f t="shared" si="18"/>
        <v/>
      </c>
    </row>
    <row r="777" spans="8:8">
      <c r="H777" s="34" t="str">
        <f t="shared" si="18"/>
        <v/>
      </c>
    </row>
    <row r="778" spans="8:8">
      <c r="H778" s="34" t="str">
        <f t="shared" si="18"/>
        <v/>
      </c>
    </row>
    <row r="779" spans="8:8">
      <c r="H779" s="34" t="str">
        <f t="shared" si="18"/>
        <v/>
      </c>
    </row>
    <row r="780" spans="8:8">
      <c r="H780" s="34" t="str">
        <f t="shared" si="18"/>
        <v/>
      </c>
    </row>
    <row r="781" spans="8:8">
      <c r="H781" s="34" t="str">
        <f t="shared" si="18"/>
        <v/>
      </c>
    </row>
    <row r="782" spans="8:8">
      <c r="H782" s="34" t="str">
        <f t="shared" si="18"/>
        <v/>
      </c>
    </row>
    <row r="783" spans="8:8">
      <c r="H783" s="34" t="str">
        <f t="shared" si="18"/>
        <v/>
      </c>
    </row>
    <row r="784" spans="8:8">
      <c r="H784" s="34" t="str">
        <f t="shared" si="18"/>
        <v/>
      </c>
    </row>
    <row r="785" spans="8:8">
      <c r="H785" s="34" t="str">
        <f t="shared" si="18"/>
        <v/>
      </c>
    </row>
    <row r="786" spans="8:8">
      <c r="H786" s="34" t="str">
        <f t="shared" si="18"/>
        <v/>
      </c>
    </row>
    <row r="787" spans="8:8">
      <c r="H787" s="34" t="str">
        <f t="shared" si="18"/>
        <v/>
      </c>
    </row>
    <row r="788" spans="8:8">
      <c r="H788" s="34" t="str">
        <f t="shared" si="18"/>
        <v/>
      </c>
    </row>
    <row r="789" spans="8:8">
      <c r="H789" s="34" t="str">
        <f t="shared" si="18"/>
        <v/>
      </c>
    </row>
    <row r="790" spans="8:8">
      <c r="H790" s="34" t="str">
        <f t="shared" si="18"/>
        <v/>
      </c>
    </row>
    <row r="791" spans="8:8">
      <c r="H791" s="34" t="str">
        <f t="shared" si="18"/>
        <v/>
      </c>
    </row>
    <row r="792" spans="8:8">
      <c r="H792" s="34" t="str">
        <f t="shared" si="18"/>
        <v/>
      </c>
    </row>
    <row r="793" spans="8:8">
      <c r="H793" s="34" t="str">
        <f t="shared" si="18"/>
        <v/>
      </c>
    </row>
    <row r="794" spans="8:8">
      <c r="H794" s="34" t="str">
        <f t="shared" si="18"/>
        <v/>
      </c>
    </row>
    <row r="795" spans="8:8">
      <c r="H795" s="34" t="str">
        <f t="shared" si="18"/>
        <v/>
      </c>
    </row>
    <row r="796" spans="8:8">
      <c r="H796" s="34" t="str">
        <f t="shared" si="18"/>
        <v/>
      </c>
    </row>
    <row r="797" spans="8:8">
      <c r="H797" s="34" t="str">
        <f t="shared" si="18"/>
        <v/>
      </c>
    </row>
    <row r="798" spans="8:8">
      <c r="H798" s="34" t="str">
        <f t="shared" si="18"/>
        <v/>
      </c>
    </row>
    <row r="799" spans="8:8">
      <c r="H799" s="34" t="str">
        <f t="shared" si="18"/>
        <v/>
      </c>
    </row>
    <row r="800" spans="8:8">
      <c r="H800" s="34" t="str">
        <f t="shared" si="18"/>
        <v/>
      </c>
    </row>
    <row r="801" spans="8:8">
      <c r="H801" s="34" t="str">
        <f t="shared" si="18"/>
        <v/>
      </c>
    </row>
    <row r="802" spans="8:8">
      <c r="H802" s="34" t="str">
        <f t="shared" si="18"/>
        <v/>
      </c>
    </row>
    <row r="803" spans="8:8">
      <c r="H803" s="34" t="str">
        <f t="shared" si="18"/>
        <v/>
      </c>
    </row>
    <row r="804" spans="8:8">
      <c r="H804" s="34" t="str">
        <f t="shared" si="18"/>
        <v/>
      </c>
    </row>
    <row r="805" spans="8:8">
      <c r="H805" s="34" t="str">
        <f t="shared" si="18"/>
        <v/>
      </c>
    </row>
    <row r="806" spans="8:8">
      <c r="H806" s="34" t="str">
        <f t="shared" si="18"/>
        <v/>
      </c>
    </row>
    <row r="807" spans="8:8">
      <c r="H807" s="34" t="str">
        <f t="shared" si="18"/>
        <v/>
      </c>
    </row>
    <row r="808" spans="8:8">
      <c r="H808" s="34" t="str">
        <f t="shared" si="18"/>
        <v/>
      </c>
    </row>
    <row r="809" spans="8:8">
      <c r="H809" s="34" t="str">
        <f t="shared" si="18"/>
        <v/>
      </c>
    </row>
    <row r="810" spans="8:8">
      <c r="H810" s="34" t="str">
        <f t="shared" si="18"/>
        <v/>
      </c>
    </row>
    <row r="811" spans="8:8">
      <c r="H811" s="34" t="str">
        <f t="shared" si="18"/>
        <v/>
      </c>
    </row>
    <row r="812" spans="8:8">
      <c r="H812" s="34" t="str">
        <f t="shared" si="18"/>
        <v/>
      </c>
    </row>
    <row r="813" spans="8:8">
      <c r="H813" s="34" t="str">
        <f t="shared" si="18"/>
        <v/>
      </c>
    </row>
    <row r="814" spans="8:8">
      <c r="H814" s="34" t="str">
        <f t="shared" si="18"/>
        <v/>
      </c>
    </row>
    <row r="815" spans="8:8">
      <c r="H815" s="34" t="str">
        <f t="shared" si="18"/>
        <v/>
      </c>
    </row>
    <row r="816" spans="8:8">
      <c r="H816" s="34" t="str">
        <f t="shared" si="18"/>
        <v/>
      </c>
    </row>
    <row r="817" spans="8:8">
      <c r="H817" s="34" t="str">
        <f t="shared" si="18"/>
        <v/>
      </c>
    </row>
    <row r="818" spans="8:8">
      <c r="H818" s="34" t="str">
        <f t="shared" si="18"/>
        <v/>
      </c>
    </row>
    <row r="819" spans="8:8">
      <c r="H819" s="34" t="str">
        <f t="shared" si="18"/>
        <v/>
      </c>
    </row>
    <row r="820" spans="8:8">
      <c r="H820" s="34" t="str">
        <f t="shared" si="18"/>
        <v/>
      </c>
    </row>
    <row r="821" spans="8:8">
      <c r="H821" s="34" t="str">
        <f t="shared" si="18"/>
        <v/>
      </c>
    </row>
    <row r="822" spans="8:8">
      <c r="H822" s="34" t="str">
        <f t="shared" si="18"/>
        <v/>
      </c>
    </row>
    <row r="823" spans="8:8">
      <c r="H823" s="34" t="str">
        <f t="shared" si="18"/>
        <v/>
      </c>
    </row>
    <row r="824" spans="8:8">
      <c r="H824" s="34" t="str">
        <f t="shared" si="18"/>
        <v/>
      </c>
    </row>
    <row r="825" spans="8:8">
      <c r="H825" s="34" t="str">
        <f t="shared" si="18"/>
        <v/>
      </c>
    </row>
    <row r="826" spans="8:8">
      <c r="H826" s="34" t="str">
        <f t="shared" si="18"/>
        <v/>
      </c>
    </row>
    <row r="827" spans="8:8">
      <c r="H827" s="34" t="str">
        <f t="shared" si="18"/>
        <v/>
      </c>
    </row>
    <row r="828" spans="8:8">
      <c r="H828" s="34" t="str">
        <f t="shared" si="18"/>
        <v/>
      </c>
    </row>
    <row r="829" spans="8:8">
      <c r="H829" s="34" t="str">
        <f t="shared" si="18"/>
        <v/>
      </c>
    </row>
    <row r="830" spans="8:8">
      <c r="H830" s="34" t="str">
        <f t="shared" si="18"/>
        <v/>
      </c>
    </row>
    <row r="831" spans="8:8">
      <c r="H831" s="34" t="str">
        <f t="shared" si="18"/>
        <v/>
      </c>
    </row>
    <row r="832" spans="8:8">
      <c r="H832" s="34" t="str">
        <f t="shared" si="18"/>
        <v/>
      </c>
    </row>
    <row r="833" spans="8:8">
      <c r="H833" s="34" t="str">
        <f t="shared" si="18"/>
        <v/>
      </c>
    </row>
    <row r="834" spans="8:8">
      <c r="H834" s="34" t="str">
        <f t="shared" si="18"/>
        <v/>
      </c>
    </row>
    <row r="835" spans="8:8">
      <c r="H835" s="34" t="str">
        <f t="shared" si="18"/>
        <v/>
      </c>
    </row>
    <row r="836" spans="8:8">
      <c r="H836" s="34" t="str">
        <f t="shared" ref="H836:H899" si="19">IF(A836="","",SUM(I836:DZ836))</f>
        <v/>
      </c>
    </row>
    <row r="837" spans="8:8">
      <c r="H837" s="34" t="str">
        <f t="shared" si="19"/>
        <v/>
      </c>
    </row>
    <row r="838" spans="8:8">
      <c r="H838" s="34" t="str">
        <f t="shared" si="19"/>
        <v/>
      </c>
    </row>
    <row r="839" spans="8:8">
      <c r="H839" s="34" t="str">
        <f t="shared" si="19"/>
        <v/>
      </c>
    </row>
    <row r="840" spans="8:8">
      <c r="H840" s="34" t="str">
        <f t="shared" si="19"/>
        <v/>
      </c>
    </row>
    <row r="841" spans="8:8">
      <c r="H841" s="34" t="str">
        <f t="shared" si="19"/>
        <v/>
      </c>
    </row>
    <row r="842" spans="8:8">
      <c r="H842" s="34" t="str">
        <f t="shared" si="19"/>
        <v/>
      </c>
    </row>
    <row r="843" spans="8:8">
      <c r="H843" s="34" t="str">
        <f t="shared" si="19"/>
        <v/>
      </c>
    </row>
    <row r="844" spans="8:8">
      <c r="H844" s="34" t="str">
        <f t="shared" si="19"/>
        <v/>
      </c>
    </row>
    <row r="845" spans="8:8">
      <c r="H845" s="34" t="str">
        <f t="shared" si="19"/>
        <v/>
      </c>
    </row>
    <row r="846" spans="8:8">
      <c r="H846" s="34" t="str">
        <f t="shared" si="19"/>
        <v/>
      </c>
    </row>
    <row r="847" spans="8:8">
      <c r="H847" s="34" t="str">
        <f t="shared" si="19"/>
        <v/>
      </c>
    </row>
    <row r="848" spans="8:8">
      <c r="H848" s="34" t="str">
        <f t="shared" si="19"/>
        <v/>
      </c>
    </row>
    <row r="849" spans="8:8">
      <c r="H849" s="34" t="str">
        <f t="shared" si="19"/>
        <v/>
      </c>
    </row>
    <row r="850" spans="8:8">
      <c r="H850" s="34" t="str">
        <f t="shared" si="19"/>
        <v/>
      </c>
    </row>
    <row r="851" spans="8:8">
      <c r="H851" s="34" t="str">
        <f t="shared" si="19"/>
        <v/>
      </c>
    </row>
    <row r="852" spans="8:8">
      <c r="H852" s="34" t="str">
        <f t="shared" si="19"/>
        <v/>
      </c>
    </row>
    <row r="853" spans="8:8">
      <c r="H853" s="34" t="str">
        <f t="shared" si="19"/>
        <v/>
      </c>
    </row>
    <row r="854" spans="8:8">
      <c r="H854" s="34" t="str">
        <f t="shared" si="19"/>
        <v/>
      </c>
    </row>
    <row r="855" spans="8:8">
      <c r="H855" s="34" t="str">
        <f t="shared" si="19"/>
        <v/>
      </c>
    </row>
    <row r="856" spans="8:8">
      <c r="H856" s="34" t="str">
        <f t="shared" si="19"/>
        <v/>
      </c>
    </row>
    <row r="857" spans="8:8">
      <c r="H857" s="34" t="str">
        <f t="shared" si="19"/>
        <v/>
      </c>
    </row>
    <row r="858" spans="8:8">
      <c r="H858" s="34" t="str">
        <f t="shared" si="19"/>
        <v/>
      </c>
    </row>
    <row r="859" spans="8:8">
      <c r="H859" s="34" t="str">
        <f t="shared" si="19"/>
        <v/>
      </c>
    </row>
    <row r="860" spans="8:8">
      <c r="H860" s="34" t="str">
        <f t="shared" si="19"/>
        <v/>
      </c>
    </row>
    <row r="861" spans="8:8">
      <c r="H861" s="34" t="str">
        <f t="shared" si="19"/>
        <v/>
      </c>
    </row>
    <row r="862" spans="8:8">
      <c r="H862" s="34" t="str">
        <f t="shared" si="19"/>
        <v/>
      </c>
    </row>
    <row r="863" spans="8:8">
      <c r="H863" s="34" t="str">
        <f t="shared" si="19"/>
        <v/>
      </c>
    </row>
    <row r="864" spans="8:8">
      <c r="H864" s="34" t="str">
        <f t="shared" si="19"/>
        <v/>
      </c>
    </row>
    <row r="865" spans="8:8">
      <c r="H865" s="34" t="str">
        <f t="shared" si="19"/>
        <v/>
      </c>
    </row>
    <row r="866" spans="8:8">
      <c r="H866" s="34" t="str">
        <f t="shared" si="19"/>
        <v/>
      </c>
    </row>
    <row r="867" spans="8:8">
      <c r="H867" s="34" t="str">
        <f t="shared" si="19"/>
        <v/>
      </c>
    </row>
    <row r="868" spans="8:8">
      <c r="H868" s="34" t="str">
        <f t="shared" si="19"/>
        <v/>
      </c>
    </row>
    <row r="869" spans="8:8">
      <c r="H869" s="34" t="str">
        <f t="shared" si="19"/>
        <v/>
      </c>
    </row>
    <row r="870" spans="8:8">
      <c r="H870" s="34" t="str">
        <f t="shared" si="19"/>
        <v/>
      </c>
    </row>
    <row r="871" spans="8:8">
      <c r="H871" s="34" t="str">
        <f t="shared" si="19"/>
        <v/>
      </c>
    </row>
    <row r="872" spans="8:8">
      <c r="H872" s="34" t="str">
        <f t="shared" si="19"/>
        <v/>
      </c>
    </row>
    <row r="873" spans="8:8">
      <c r="H873" s="34" t="str">
        <f t="shared" si="19"/>
        <v/>
      </c>
    </row>
    <row r="874" spans="8:8">
      <c r="H874" s="34" t="str">
        <f t="shared" si="19"/>
        <v/>
      </c>
    </row>
    <row r="875" spans="8:8">
      <c r="H875" s="34" t="str">
        <f t="shared" si="19"/>
        <v/>
      </c>
    </row>
    <row r="876" spans="8:8">
      <c r="H876" s="34" t="str">
        <f t="shared" si="19"/>
        <v/>
      </c>
    </row>
    <row r="877" spans="8:8">
      <c r="H877" s="34" t="str">
        <f t="shared" si="19"/>
        <v/>
      </c>
    </row>
    <row r="878" spans="8:8">
      <c r="H878" s="34" t="str">
        <f t="shared" si="19"/>
        <v/>
      </c>
    </row>
    <row r="879" spans="8:8">
      <c r="H879" s="34" t="str">
        <f t="shared" si="19"/>
        <v/>
      </c>
    </row>
    <row r="880" spans="8:8">
      <c r="H880" s="34" t="str">
        <f t="shared" si="19"/>
        <v/>
      </c>
    </row>
    <row r="881" spans="8:8">
      <c r="H881" s="34" t="str">
        <f t="shared" si="19"/>
        <v/>
      </c>
    </row>
    <row r="882" spans="8:8">
      <c r="H882" s="34" t="str">
        <f t="shared" si="19"/>
        <v/>
      </c>
    </row>
    <row r="883" spans="8:8">
      <c r="H883" s="34" t="str">
        <f t="shared" si="19"/>
        <v/>
      </c>
    </row>
    <row r="884" spans="8:8">
      <c r="H884" s="34" t="str">
        <f t="shared" si="19"/>
        <v/>
      </c>
    </row>
    <row r="885" spans="8:8">
      <c r="H885" s="34" t="str">
        <f t="shared" si="19"/>
        <v/>
      </c>
    </row>
    <row r="886" spans="8:8">
      <c r="H886" s="34" t="str">
        <f t="shared" si="19"/>
        <v/>
      </c>
    </row>
    <row r="887" spans="8:8">
      <c r="H887" s="34" t="str">
        <f t="shared" si="19"/>
        <v/>
      </c>
    </row>
    <row r="888" spans="8:8">
      <c r="H888" s="34" t="str">
        <f t="shared" si="19"/>
        <v/>
      </c>
    </row>
    <row r="889" spans="8:8">
      <c r="H889" s="34" t="str">
        <f t="shared" si="19"/>
        <v/>
      </c>
    </row>
    <row r="890" spans="8:8">
      <c r="H890" s="34" t="str">
        <f t="shared" si="19"/>
        <v/>
      </c>
    </row>
    <row r="891" spans="8:8">
      <c r="H891" s="34" t="str">
        <f t="shared" si="19"/>
        <v/>
      </c>
    </row>
    <row r="892" spans="8:8">
      <c r="H892" s="34" t="str">
        <f t="shared" si="19"/>
        <v/>
      </c>
    </row>
    <row r="893" spans="8:8">
      <c r="H893" s="34" t="str">
        <f t="shared" si="19"/>
        <v/>
      </c>
    </row>
    <row r="894" spans="8:8">
      <c r="H894" s="34" t="str">
        <f t="shared" si="19"/>
        <v/>
      </c>
    </row>
    <row r="895" spans="8:8">
      <c r="H895" s="34" t="str">
        <f t="shared" si="19"/>
        <v/>
      </c>
    </row>
    <row r="896" spans="8:8">
      <c r="H896" s="34" t="str">
        <f t="shared" si="19"/>
        <v/>
      </c>
    </row>
    <row r="897" spans="8:8">
      <c r="H897" s="34" t="str">
        <f t="shared" si="19"/>
        <v/>
      </c>
    </row>
    <row r="898" spans="8:8">
      <c r="H898" s="34" t="str">
        <f t="shared" si="19"/>
        <v/>
      </c>
    </row>
    <row r="899" spans="8:8">
      <c r="H899" s="34" t="str">
        <f t="shared" si="19"/>
        <v/>
      </c>
    </row>
    <row r="900" spans="8:8">
      <c r="H900" s="34" t="str">
        <f t="shared" ref="H900:H963" si="20">IF(A900="","",SUM(I900:DZ900))</f>
        <v/>
      </c>
    </row>
    <row r="901" spans="8:8">
      <c r="H901" s="34" t="str">
        <f t="shared" si="20"/>
        <v/>
      </c>
    </row>
    <row r="902" spans="8:8">
      <c r="H902" s="34" t="str">
        <f t="shared" si="20"/>
        <v/>
      </c>
    </row>
    <row r="903" spans="8:8">
      <c r="H903" s="34" t="str">
        <f t="shared" si="20"/>
        <v/>
      </c>
    </row>
    <row r="904" spans="8:8">
      <c r="H904" s="34" t="str">
        <f t="shared" si="20"/>
        <v/>
      </c>
    </row>
    <row r="905" spans="8:8">
      <c r="H905" s="34" t="str">
        <f t="shared" si="20"/>
        <v/>
      </c>
    </row>
    <row r="906" spans="8:8">
      <c r="H906" s="34" t="str">
        <f t="shared" si="20"/>
        <v/>
      </c>
    </row>
    <row r="907" spans="8:8">
      <c r="H907" s="34" t="str">
        <f t="shared" si="20"/>
        <v/>
      </c>
    </row>
    <row r="908" spans="8:8">
      <c r="H908" s="34" t="str">
        <f t="shared" si="20"/>
        <v/>
      </c>
    </row>
    <row r="909" spans="8:8">
      <c r="H909" s="34" t="str">
        <f t="shared" si="20"/>
        <v/>
      </c>
    </row>
    <row r="910" spans="8:8">
      <c r="H910" s="34" t="str">
        <f t="shared" si="20"/>
        <v/>
      </c>
    </row>
    <row r="911" spans="8:8">
      <c r="H911" s="34" t="str">
        <f t="shared" si="20"/>
        <v/>
      </c>
    </row>
    <row r="912" spans="8:8">
      <c r="H912" s="34" t="str">
        <f t="shared" si="20"/>
        <v/>
      </c>
    </row>
    <row r="913" spans="8:8">
      <c r="H913" s="34" t="str">
        <f t="shared" si="20"/>
        <v/>
      </c>
    </row>
    <row r="914" spans="8:8">
      <c r="H914" s="34" t="str">
        <f t="shared" si="20"/>
        <v/>
      </c>
    </row>
    <row r="915" spans="8:8">
      <c r="H915" s="34" t="str">
        <f t="shared" si="20"/>
        <v/>
      </c>
    </row>
    <row r="916" spans="8:8">
      <c r="H916" s="34" t="str">
        <f t="shared" si="20"/>
        <v/>
      </c>
    </row>
    <row r="917" spans="8:8">
      <c r="H917" s="34" t="str">
        <f t="shared" si="20"/>
        <v/>
      </c>
    </row>
    <row r="918" spans="8:8">
      <c r="H918" s="34" t="str">
        <f t="shared" si="20"/>
        <v/>
      </c>
    </row>
    <row r="919" spans="8:8">
      <c r="H919" s="34" t="str">
        <f t="shared" si="20"/>
        <v/>
      </c>
    </row>
    <row r="920" spans="8:8">
      <c r="H920" s="34" t="str">
        <f t="shared" si="20"/>
        <v/>
      </c>
    </row>
    <row r="921" spans="8:8">
      <c r="H921" s="34" t="str">
        <f t="shared" si="20"/>
        <v/>
      </c>
    </row>
    <row r="922" spans="8:8">
      <c r="H922" s="34" t="str">
        <f t="shared" si="20"/>
        <v/>
      </c>
    </row>
    <row r="923" spans="8:8">
      <c r="H923" s="34" t="str">
        <f t="shared" si="20"/>
        <v/>
      </c>
    </row>
    <row r="924" spans="8:8">
      <c r="H924" s="34" t="str">
        <f t="shared" si="20"/>
        <v/>
      </c>
    </row>
    <row r="925" spans="8:8">
      <c r="H925" s="34" t="str">
        <f t="shared" si="20"/>
        <v/>
      </c>
    </row>
    <row r="926" spans="8:8">
      <c r="H926" s="34" t="str">
        <f t="shared" si="20"/>
        <v/>
      </c>
    </row>
    <row r="927" spans="8:8">
      <c r="H927" s="34" t="str">
        <f t="shared" si="20"/>
        <v/>
      </c>
    </row>
    <row r="928" spans="8:8">
      <c r="H928" s="34" t="str">
        <f t="shared" si="20"/>
        <v/>
      </c>
    </row>
    <row r="929" spans="8:8">
      <c r="H929" s="34" t="str">
        <f t="shared" si="20"/>
        <v/>
      </c>
    </row>
    <row r="930" spans="8:8">
      <c r="H930" s="34" t="str">
        <f t="shared" si="20"/>
        <v/>
      </c>
    </row>
    <row r="931" spans="8:8">
      <c r="H931" s="34" t="str">
        <f t="shared" si="20"/>
        <v/>
      </c>
    </row>
    <row r="932" spans="8:8">
      <c r="H932" s="34" t="str">
        <f t="shared" si="20"/>
        <v/>
      </c>
    </row>
    <row r="933" spans="8:8">
      <c r="H933" s="34" t="str">
        <f t="shared" si="20"/>
        <v/>
      </c>
    </row>
    <row r="934" spans="8:8">
      <c r="H934" s="34" t="str">
        <f t="shared" si="20"/>
        <v/>
      </c>
    </row>
    <row r="935" spans="8:8">
      <c r="H935" s="34" t="str">
        <f t="shared" si="20"/>
        <v/>
      </c>
    </row>
    <row r="936" spans="8:8">
      <c r="H936" s="34" t="str">
        <f t="shared" si="20"/>
        <v/>
      </c>
    </row>
    <row r="937" spans="8:8">
      <c r="H937" s="34" t="str">
        <f t="shared" si="20"/>
        <v/>
      </c>
    </row>
    <row r="938" spans="8:8">
      <c r="H938" s="34" t="str">
        <f t="shared" si="20"/>
        <v/>
      </c>
    </row>
    <row r="939" spans="8:8">
      <c r="H939" s="34" t="str">
        <f t="shared" si="20"/>
        <v/>
      </c>
    </row>
    <row r="940" spans="8:8">
      <c r="H940" s="34" t="str">
        <f t="shared" si="20"/>
        <v/>
      </c>
    </row>
    <row r="941" spans="8:8">
      <c r="H941" s="34" t="str">
        <f t="shared" si="20"/>
        <v/>
      </c>
    </row>
    <row r="942" spans="8:8">
      <c r="H942" s="34" t="str">
        <f t="shared" si="20"/>
        <v/>
      </c>
    </row>
    <row r="943" spans="8:8">
      <c r="H943" s="34" t="str">
        <f t="shared" si="20"/>
        <v/>
      </c>
    </row>
    <row r="944" spans="8:8">
      <c r="H944" s="34" t="str">
        <f t="shared" si="20"/>
        <v/>
      </c>
    </row>
    <row r="945" spans="8:8">
      <c r="H945" s="34" t="str">
        <f t="shared" si="20"/>
        <v/>
      </c>
    </row>
    <row r="946" spans="8:8">
      <c r="H946" s="34" t="str">
        <f t="shared" si="20"/>
        <v/>
      </c>
    </row>
    <row r="947" spans="8:8">
      <c r="H947" s="34" t="str">
        <f t="shared" si="20"/>
        <v/>
      </c>
    </row>
    <row r="948" spans="8:8">
      <c r="H948" s="34" t="str">
        <f t="shared" si="20"/>
        <v/>
      </c>
    </row>
    <row r="949" spans="8:8">
      <c r="H949" s="34" t="str">
        <f t="shared" si="20"/>
        <v/>
      </c>
    </row>
    <row r="950" spans="8:8">
      <c r="H950" s="34" t="str">
        <f t="shared" si="20"/>
        <v/>
      </c>
    </row>
    <row r="951" spans="8:8">
      <c r="H951" s="34" t="str">
        <f t="shared" si="20"/>
        <v/>
      </c>
    </row>
    <row r="952" spans="8:8">
      <c r="H952" s="34" t="str">
        <f t="shared" si="20"/>
        <v/>
      </c>
    </row>
    <row r="953" spans="8:8">
      <c r="H953" s="34" t="str">
        <f t="shared" si="20"/>
        <v/>
      </c>
    </row>
    <row r="954" spans="8:8">
      <c r="H954" s="34" t="str">
        <f t="shared" si="20"/>
        <v/>
      </c>
    </row>
    <row r="955" spans="8:8">
      <c r="H955" s="34" t="str">
        <f t="shared" si="20"/>
        <v/>
      </c>
    </row>
    <row r="956" spans="8:8">
      <c r="H956" s="34" t="str">
        <f t="shared" si="20"/>
        <v/>
      </c>
    </row>
    <row r="957" spans="8:8">
      <c r="H957" s="34" t="str">
        <f t="shared" si="20"/>
        <v/>
      </c>
    </row>
    <row r="958" spans="8:8">
      <c r="H958" s="34" t="str">
        <f t="shared" si="20"/>
        <v/>
      </c>
    </row>
    <row r="959" spans="8:8">
      <c r="H959" s="34" t="str">
        <f t="shared" si="20"/>
        <v/>
      </c>
    </row>
    <row r="960" spans="8:8">
      <c r="H960" s="34" t="str">
        <f t="shared" si="20"/>
        <v/>
      </c>
    </row>
    <row r="961" spans="8:8">
      <c r="H961" s="34" t="str">
        <f t="shared" si="20"/>
        <v/>
      </c>
    </row>
    <row r="962" spans="8:8">
      <c r="H962" s="34" t="str">
        <f t="shared" si="20"/>
        <v/>
      </c>
    </row>
    <row r="963" spans="8:8">
      <c r="H963" s="34" t="str">
        <f t="shared" si="20"/>
        <v/>
      </c>
    </row>
    <row r="964" spans="8:8">
      <c r="H964" s="34" t="str">
        <f t="shared" ref="H964:H998" si="21">IF(A964="","",SUM(I964:DZ964))</f>
        <v/>
      </c>
    </row>
    <row r="965" spans="8:8">
      <c r="H965" s="34" t="str">
        <f t="shared" si="21"/>
        <v/>
      </c>
    </row>
    <row r="966" spans="8:8">
      <c r="H966" s="34" t="str">
        <f t="shared" si="21"/>
        <v/>
      </c>
    </row>
    <row r="967" spans="8:8">
      <c r="H967" s="34" t="str">
        <f t="shared" si="21"/>
        <v/>
      </c>
    </row>
    <row r="968" spans="8:8">
      <c r="H968" s="34" t="str">
        <f t="shared" si="21"/>
        <v/>
      </c>
    </row>
    <row r="969" spans="8:8">
      <c r="H969" s="34" t="str">
        <f t="shared" si="21"/>
        <v/>
      </c>
    </row>
    <row r="970" spans="8:8">
      <c r="H970" s="34" t="str">
        <f t="shared" si="21"/>
        <v/>
      </c>
    </row>
    <row r="971" spans="8:8">
      <c r="H971" s="34" t="str">
        <f t="shared" si="21"/>
        <v/>
      </c>
    </row>
    <row r="972" spans="8:8">
      <c r="H972" s="34" t="str">
        <f t="shared" si="21"/>
        <v/>
      </c>
    </row>
    <row r="973" spans="8:8">
      <c r="H973" s="34" t="str">
        <f t="shared" si="21"/>
        <v/>
      </c>
    </row>
    <row r="974" spans="8:8">
      <c r="H974" s="34" t="str">
        <f t="shared" si="21"/>
        <v/>
      </c>
    </row>
    <row r="975" spans="8:8">
      <c r="H975" s="34" t="str">
        <f t="shared" si="21"/>
        <v/>
      </c>
    </row>
    <row r="976" spans="8:8">
      <c r="H976" s="34" t="str">
        <f t="shared" si="21"/>
        <v/>
      </c>
    </row>
    <row r="977" spans="8:8">
      <c r="H977" s="34" t="str">
        <f t="shared" si="21"/>
        <v/>
      </c>
    </row>
    <row r="978" spans="8:8">
      <c r="H978" s="34" t="str">
        <f t="shared" si="21"/>
        <v/>
      </c>
    </row>
    <row r="979" spans="8:8">
      <c r="H979" s="34" t="str">
        <f t="shared" si="21"/>
        <v/>
      </c>
    </row>
    <row r="980" spans="8:8">
      <c r="H980" s="34" t="str">
        <f t="shared" si="21"/>
        <v/>
      </c>
    </row>
    <row r="981" spans="8:8">
      <c r="H981" s="34" t="str">
        <f t="shared" si="21"/>
        <v/>
      </c>
    </row>
    <row r="982" spans="8:8">
      <c r="H982" s="34" t="str">
        <f t="shared" si="21"/>
        <v/>
      </c>
    </row>
    <row r="983" spans="8:8">
      <c r="H983" s="34" t="str">
        <f t="shared" si="21"/>
        <v/>
      </c>
    </row>
    <row r="984" spans="8:8">
      <c r="H984" s="34" t="str">
        <f t="shared" si="21"/>
        <v/>
      </c>
    </row>
    <row r="985" spans="8:8">
      <c r="H985" s="34" t="str">
        <f t="shared" si="21"/>
        <v/>
      </c>
    </row>
    <row r="986" spans="8:8">
      <c r="H986" s="34" t="str">
        <f t="shared" si="21"/>
        <v/>
      </c>
    </row>
    <row r="987" spans="8:8">
      <c r="H987" s="34" t="str">
        <f t="shared" si="21"/>
        <v/>
      </c>
    </row>
    <row r="988" spans="8:8">
      <c r="H988" s="34" t="str">
        <f t="shared" si="21"/>
        <v/>
      </c>
    </row>
    <row r="989" spans="8:8">
      <c r="H989" s="34" t="str">
        <f t="shared" si="21"/>
        <v/>
      </c>
    </row>
    <row r="990" spans="8:8">
      <c r="H990" s="34" t="str">
        <f t="shared" si="21"/>
        <v/>
      </c>
    </row>
    <row r="991" spans="8:8">
      <c r="H991" s="34" t="str">
        <f t="shared" si="21"/>
        <v/>
      </c>
    </row>
    <row r="992" spans="8:8">
      <c r="H992" s="34" t="str">
        <f t="shared" si="21"/>
        <v/>
      </c>
    </row>
    <row r="993" spans="8:8">
      <c r="H993" s="34" t="str">
        <f t="shared" si="21"/>
        <v/>
      </c>
    </row>
    <row r="994" spans="8:8">
      <c r="H994" s="34" t="str">
        <f t="shared" si="21"/>
        <v/>
      </c>
    </row>
    <row r="995" spans="8:8">
      <c r="H995" s="34" t="str">
        <f t="shared" si="21"/>
        <v/>
      </c>
    </row>
    <row r="996" spans="8:8">
      <c r="H996" s="34" t="str">
        <f t="shared" si="21"/>
        <v/>
      </c>
    </row>
    <row r="997" spans="8:8">
      <c r="H997" s="34" t="str">
        <f t="shared" si="21"/>
        <v/>
      </c>
    </row>
    <row r="998" spans="8:8">
      <c r="H998" s="34" t="str">
        <f t="shared" si="21"/>
        <v/>
      </c>
    </row>
  </sheetData>
  <hyperlinks>
    <hyperlink ref="A1" location="CF!A30" display="Аренда транспорта (BO)" xr:uid="{FA0452AD-AC0C-4662-8670-E32733BF5EA9}"/>
  </hyperlinks>
  <pageMargins left="0.75" right="0.75" top="1" bottom="1" header="0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0963-70CF-4B9A-859A-CFC1A3B3F1C6}">
  <dimension ref="A1:EC998"/>
  <sheetViews>
    <sheetView zoomScale="110" zoomScaleNormal="110" workbookViewId="0">
      <pane xSplit="8" ySplit="3" topLeftCell="M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2" width="35.28515625" style="32" bestFit="1" customWidth="1"/>
    <col min="3" max="3" width="11.28515625" style="32" bestFit="1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3" s="28" customFormat="1" ht="15">
      <c r="A1" s="74" t="s">
        <v>36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3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9337</v>
      </c>
      <c r="I3" s="31">
        <f t="shared" si="4"/>
        <v>0</v>
      </c>
      <c r="J3" s="31">
        <f t="shared" si="4"/>
        <v>0</v>
      </c>
      <c r="K3" s="31">
        <f t="shared" si="4"/>
        <v>0</v>
      </c>
      <c r="L3" s="31">
        <f t="shared" si="4"/>
        <v>0</v>
      </c>
      <c r="M3" s="31">
        <f t="shared" si="4"/>
        <v>9337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33" customFormat="1">
      <c r="A4" s="33" t="str">
        <f>IF(EB4="","",IFERROR(INDEX(Контрагенты!$H:$H,MATCH(1,INDEX((Контрагенты!$C:$C=EB4)*(Контрагенты!$E:$E=EC4)*(Контрагенты!$I:$I="Аутсорсинг (BO)"),0),0)),""))</f>
        <v/>
      </c>
      <c r="B4" s="33" t="str">
        <f>IF(EB4="","",EB4)</f>
        <v>СТЕНИНА ВАЛЕНТИНА НИКОЛАЕВНА ИП</v>
      </c>
      <c r="C4" s="33" t="str">
        <f>IF(EC4="","",EC4)</f>
        <v>Счёт №20</v>
      </c>
      <c r="H4" s="34" t="str">
        <f>IF(A4="","",SUM(I4:DZ4))</f>
        <v/>
      </c>
      <c r="I4" s="33">
        <f>IF($EB4="","",SUMIFS(Контрагенты!$F:$F,Контрагенты!$I:$I,"Аутсорсинг (BO)",Контрагенты!$C:$C,$EB4,Контрагенты!$E:$E,$EC4,Контрагенты!$B:$B,I$2))</f>
        <v>0</v>
      </c>
      <c r="J4" s="33">
        <f>IF($EB4="","",SUMIFS(Контрагенты!$F:$F,Контрагенты!$I:$I,"Аутсорсинг (BO)",Контрагенты!$C:$C,$EB4,Контрагенты!$E:$E,$EC4,Контрагенты!$B:$B,J$2))</f>
        <v>0</v>
      </c>
      <c r="K4" s="33">
        <f>IF($EB4="","",SUMIFS(Контрагенты!$F:$F,Контрагенты!$I:$I,"Аутсорсинг (BO)",Контрагенты!$C:$C,$EB4,Контрагенты!$E:$E,$EC4,Контрагенты!$B:$B,K$2))</f>
        <v>0</v>
      </c>
      <c r="L4" s="33">
        <f>IF($EB4="","",SUMIFS(Контрагенты!$F:$F,Контрагенты!$I:$I,"Аутсорсинг (BO)",Контрагенты!$C:$C,$EB4,Контрагенты!$E:$E,$EC4,Контрагенты!$B:$B,L$2))</f>
        <v>0</v>
      </c>
      <c r="M4" s="33">
        <f>IF($EB4="","",SUMIFS(Контрагенты!$F:$F,Контрагенты!$I:$I,"Аутсорсинг (BO)",Контрагенты!$C:$C,$EB4,Контрагенты!$E:$E,$EC4,Контрагенты!$B:$B,M$2))</f>
        <v>0</v>
      </c>
      <c r="N4" s="33">
        <f>IF($EB4="","",SUMIFS(Контрагенты!$F:$F,Контрагенты!$I:$I,"Аутсорсинг (BO)",Контрагенты!$C:$C,$EB4,Контрагенты!$E:$E,$EC4,Контрагенты!$B:$B,N$2))</f>
        <v>0</v>
      </c>
      <c r="O4" s="33">
        <f>IF($EB4="","",SUMIFS(Контрагенты!$F:$F,Контрагенты!$I:$I,"Аутсорсинг (BO)",Контрагенты!$C:$C,$EB4,Контрагенты!$E:$E,$EC4,Контрагенты!$B:$B,O$2))</f>
        <v>0</v>
      </c>
      <c r="P4" s="33">
        <f>IF($EB4="","",SUMIFS(Контрагенты!$F:$F,Контрагенты!$I:$I,"Аутсорсинг (BO)",Контрагенты!$C:$C,$EB4,Контрагенты!$E:$E,$EC4,Контрагенты!$B:$B,P$2))</f>
        <v>0</v>
      </c>
      <c r="Q4" s="33">
        <f>IF($EB4="","",SUMIFS(Контрагенты!$F:$F,Контрагенты!$I:$I,"Аутсорсинг (BO)",Контрагенты!$C:$C,$EB4,Контрагенты!$E:$E,$EC4,Контрагенты!$B:$B,Q$2))</f>
        <v>0</v>
      </c>
      <c r="R4" s="33">
        <f>IF($EB4="","",SUMIFS(Контрагенты!$F:$F,Контрагенты!$I:$I,"Аутсорсинг (BO)",Контрагенты!$C:$C,$EB4,Контрагенты!$E:$E,$EC4,Контрагенты!$B:$B,R$2))</f>
        <v>0</v>
      </c>
      <c r="S4" s="33">
        <f>IF($EB4="","",SUMIFS(Контрагенты!$F:$F,Контрагенты!$I:$I,"Аутсорсинг (BO)",Контрагенты!$C:$C,$EB4,Контрагенты!$E:$E,$EC4,Контрагенты!$B:$B,S$2))</f>
        <v>0</v>
      </c>
      <c r="T4" s="33">
        <f>IF($EB4="","",SUMIFS(Контрагенты!$F:$F,Контрагенты!$I:$I,"Аутсорсинг (BO)",Контрагенты!$C:$C,$EB4,Контрагенты!$E:$E,$EC4,Контрагенты!$B:$B,T$2))</f>
        <v>0</v>
      </c>
      <c r="U4" s="33">
        <f>IF($EB4="","",SUMIFS(Контрагенты!$F:$F,Контрагенты!$I:$I,"Аутсорсинг (BO)",Контрагенты!$C:$C,$EB4,Контрагенты!$E:$E,$EC4,Контрагенты!$B:$B,U$2))</f>
        <v>0</v>
      </c>
      <c r="V4" s="33">
        <f>IF($EB4="","",SUMIFS(Контрагенты!$F:$F,Контрагенты!$I:$I,"Аутсорсинг (BO)",Контрагенты!$C:$C,$EB4,Контрагенты!$E:$E,$EC4,Контрагенты!$B:$B,V$2))</f>
        <v>0</v>
      </c>
      <c r="W4" s="33">
        <f>IF($EB4="","",SUMIFS(Контрагенты!$F:$F,Контрагенты!$I:$I,"Аутсорсинг (BO)",Контрагенты!$C:$C,$EB4,Контрагенты!$E:$E,$EC4,Контрагенты!$B:$B,W$2))</f>
        <v>0</v>
      </c>
      <c r="X4" s="33">
        <f>IF($EB4="","",SUMIFS(Контрагенты!$F:$F,Контрагенты!$I:$I,"Аутсорсинг (BO)",Контрагенты!$C:$C,$EB4,Контрагенты!$E:$E,$EC4,Контрагенты!$B:$B,X$2))</f>
        <v>0</v>
      </c>
      <c r="Y4" s="33">
        <f>IF($EB4="","",SUMIFS(Контрагенты!$F:$F,Контрагенты!$I:$I,"Аутсорсинг (BO)",Контрагенты!$C:$C,$EB4,Контрагенты!$E:$E,$EC4,Контрагенты!$B:$B,Y$2))</f>
        <v>0</v>
      </c>
      <c r="Z4" s="33">
        <f>IF($EB4="","",SUMIFS(Контрагенты!$F:$F,Контрагенты!$I:$I,"Аутсорсинг (BO)",Контрагенты!$C:$C,$EB4,Контрагенты!$E:$E,$EC4,Контрагенты!$B:$B,Z$2))</f>
        <v>0</v>
      </c>
      <c r="AA4" s="33">
        <f>IF($EB4="","",SUMIFS(Контрагенты!$F:$F,Контрагенты!$I:$I,"Аутсорсинг (BO)",Контрагенты!$C:$C,$EB4,Контрагенты!$E:$E,$EC4,Контрагенты!$B:$B,AA$2))</f>
        <v>0</v>
      </c>
      <c r="AB4" s="33">
        <f>IF($EB4="","",SUMIFS(Контрагенты!$F:$F,Контрагенты!$I:$I,"Аутсорсинг (BO)",Контрагенты!$C:$C,$EB4,Контрагенты!$E:$E,$EC4,Контрагенты!$B:$B,AB$2))</f>
        <v>0</v>
      </c>
      <c r="AC4" s="33">
        <f>IF($EB4="","",SUMIFS(Контрагенты!$F:$F,Контрагенты!$I:$I,"Аутсорсинг (BO)",Контрагенты!$C:$C,$EB4,Контрагенты!$E:$E,$EC4,Контрагенты!$B:$B,AC$2))</f>
        <v>0</v>
      </c>
      <c r="AD4" s="33">
        <f>IF($EB4="","",SUMIFS(Контрагенты!$F:$F,Контрагенты!$I:$I,"Аутсорсинг (BO)",Контрагенты!$C:$C,$EB4,Контрагенты!$E:$E,$EC4,Контрагенты!$B:$B,AD$2))</f>
        <v>0</v>
      </c>
      <c r="AE4" s="33">
        <f>IF($EB4="","",SUMIFS(Контрагенты!$F:$F,Контрагенты!$I:$I,"Аутсорсинг (BO)",Контрагенты!$C:$C,$EB4,Контрагенты!$E:$E,$EC4,Контрагенты!$B:$B,AE$2))</f>
        <v>0</v>
      </c>
      <c r="AF4" s="33">
        <f>IF($EB4="","",SUMIFS(Контрагенты!$F:$F,Контрагенты!$I:$I,"Аутсорсинг (BO)",Контрагенты!$C:$C,$EB4,Контрагенты!$E:$E,$EC4,Контрагенты!$B:$B,AF$2))</f>
        <v>0</v>
      </c>
      <c r="AG4" s="33">
        <f>IF($EB4="","",SUMIFS(Контрагенты!$F:$F,Контрагенты!$I:$I,"Аутсорсинг (BO)",Контрагенты!$C:$C,$EB4,Контрагенты!$E:$E,$EC4,Контрагенты!$B:$B,AG$2))</f>
        <v>0</v>
      </c>
      <c r="AH4" s="33">
        <f>IF($EB4="","",SUMIFS(Контрагенты!$F:$F,Контрагенты!$I:$I,"Аутсорсинг (BO)",Контрагенты!$C:$C,$EB4,Контрагенты!$E:$E,$EC4,Контрагенты!$B:$B,AH$2))</f>
        <v>0</v>
      </c>
      <c r="AI4" s="33">
        <f>IF($EB4="","",SUMIFS(Контрагенты!$F:$F,Контрагенты!$I:$I,"Аутсорсинг (BO)",Контрагенты!$C:$C,$EB4,Контрагенты!$E:$E,$EC4,Контрагенты!$B:$B,AI$2))</f>
        <v>0</v>
      </c>
      <c r="AJ4" s="33">
        <f>IF($EB4="","",SUMIFS(Контрагенты!$F:$F,Контрагенты!$I:$I,"Аутсорсинг (BO)",Контрагенты!$C:$C,$EB4,Контрагенты!$E:$E,$EC4,Контрагенты!$B:$B,AJ$2))</f>
        <v>0</v>
      </c>
      <c r="AK4" s="33">
        <f>IF($EB4="","",SUMIFS(Контрагенты!$F:$F,Контрагенты!$I:$I,"Аутсорсинг (BO)",Контрагенты!$C:$C,$EB4,Контрагенты!$E:$E,$EC4,Контрагенты!$B:$B,AK$2))</f>
        <v>0</v>
      </c>
      <c r="AL4" s="33">
        <f>IF($EB4="","",SUMIFS(Контрагенты!$F:$F,Контрагенты!$I:$I,"Аутсорсинг (BO)",Контрагенты!$C:$C,$EB4,Контрагенты!$E:$E,$EC4,Контрагенты!$B:$B,AL$2))</f>
        <v>0</v>
      </c>
      <c r="AM4" s="33">
        <f>IF($EB4="","",SUMIFS(Контрагенты!$F:$F,Контрагенты!$I:$I,"Аутсорсинг (BO)",Контрагенты!$C:$C,$EB4,Контрагенты!$E:$E,$EC4,Контрагенты!$B:$B,AM$2))</f>
        <v>0</v>
      </c>
      <c r="AN4" s="33">
        <f>IF($EB4="","",SUMIFS(Контрагенты!$F:$F,Контрагенты!$I:$I,"Аутсорсинг (BO)",Контрагенты!$C:$C,$EB4,Контрагенты!$E:$E,$EC4,Контрагенты!$B:$B,AN$2))</f>
        <v>0</v>
      </c>
      <c r="AO4" s="33">
        <f>IF($EB4="","",SUMIFS(Контрагенты!$F:$F,Контрагенты!$I:$I,"Аутсорсинг (BO)",Контрагенты!$C:$C,$EB4,Контрагенты!$E:$E,$EC4,Контрагенты!$B:$B,AO$2))</f>
        <v>0</v>
      </c>
      <c r="AP4" s="33">
        <f>IF($EB4="","",SUMIFS(Контрагенты!$F:$F,Контрагенты!$I:$I,"Аутсорсинг (BO)",Контрагенты!$C:$C,$EB4,Контрагенты!$E:$E,$EC4,Контрагенты!$B:$B,AP$2))</f>
        <v>0</v>
      </c>
      <c r="AQ4" s="33">
        <f>IF($EB4="","",SUMIFS(Контрагенты!$F:$F,Контрагенты!$I:$I,"Аутсорсинг (BO)",Контрагенты!$C:$C,$EB4,Контрагенты!$E:$E,$EC4,Контрагенты!$B:$B,AQ$2))</f>
        <v>0</v>
      </c>
      <c r="AR4" s="33">
        <f>IF($EB4="","",SUMIFS(Контрагенты!$F:$F,Контрагенты!$I:$I,"Аутсорсинг (BO)",Контрагенты!$C:$C,$EB4,Контрагенты!$E:$E,$EC4,Контрагенты!$B:$B,AR$2))</f>
        <v>0</v>
      </c>
      <c r="AS4" s="33">
        <f>IF($EB4="","",SUMIFS(Контрагенты!$F:$F,Контрагенты!$I:$I,"Аутсорсинг (BO)",Контрагенты!$C:$C,$EB4,Контрагенты!$E:$E,$EC4,Контрагенты!$B:$B,AS$2))</f>
        <v>0</v>
      </c>
      <c r="AT4" s="33">
        <f>IF($EB4="","",SUMIFS(Контрагенты!$F:$F,Контрагенты!$I:$I,"Аутсорсинг (BO)",Контрагенты!$C:$C,$EB4,Контрагенты!$E:$E,$EC4,Контрагенты!$B:$B,AT$2))</f>
        <v>0</v>
      </c>
      <c r="AU4" s="33">
        <f>IF($EB4="","",SUMIFS(Контрагенты!$F:$F,Контрагенты!$I:$I,"Аутсорсинг (BO)",Контрагенты!$C:$C,$EB4,Контрагенты!$E:$E,$EC4,Контрагенты!$B:$B,AU$2))</f>
        <v>0</v>
      </c>
      <c r="AV4" s="33">
        <f>IF($EB4="","",SUMIFS(Контрагенты!$F:$F,Контрагенты!$I:$I,"Аутсорсинг (BO)",Контрагенты!$C:$C,$EB4,Контрагенты!$E:$E,$EC4,Контрагенты!$B:$B,AV$2))</f>
        <v>0</v>
      </c>
      <c r="AW4" s="33">
        <f>IF($EB4="","",SUMIFS(Контрагенты!$F:$F,Контрагенты!$I:$I,"Аутсорсинг (BO)",Контрагенты!$C:$C,$EB4,Контрагенты!$E:$E,$EC4,Контрагенты!$B:$B,AW$2))</f>
        <v>0</v>
      </c>
      <c r="AX4" s="33">
        <f>IF($EB4="","",SUMIFS(Контрагенты!$F:$F,Контрагенты!$I:$I,"Аутсорсинг (BO)",Контрагенты!$C:$C,$EB4,Контрагенты!$E:$E,$EC4,Контрагенты!$B:$B,AX$2))</f>
        <v>0</v>
      </c>
      <c r="AY4" s="33">
        <f>IF($EB4="","",SUMIFS(Контрагенты!$F:$F,Контрагенты!$I:$I,"Аутсорсинг (BO)",Контрагенты!$C:$C,$EB4,Контрагенты!$E:$E,$EC4,Контрагенты!$B:$B,AY$2))</f>
        <v>0</v>
      </c>
      <c r="AZ4" s="33">
        <f>IF($EB4="","",SUMIFS(Контрагенты!$F:$F,Контрагенты!$I:$I,"Аутсорсинг (BO)",Контрагенты!$C:$C,$EB4,Контрагенты!$E:$E,$EC4,Контрагенты!$B:$B,AZ$2))</f>
        <v>0</v>
      </c>
      <c r="BA4" s="33">
        <f>IF($EB4="","",SUMIFS(Контрагенты!$F:$F,Контрагенты!$I:$I,"Аутсорсинг (BO)",Контрагенты!$C:$C,$EB4,Контрагенты!$E:$E,$EC4,Контрагенты!$B:$B,BA$2))</f>
        <v>0</v>
      </c>
      <c r="BB4" s="33">
        <f>IF($EB4="","",SUMIFS(Контрагенты!$F:$F,Контрагенты!$I:$I,"Аутсорсинг (BO)",Контрагенты!$C:$C,$EB4,Контрагенты!$E:$E,$EC4,Контрагенты!$B:$B,BB$2))</f>
        <v>0</v>
      </c>
      <c r="BC4" s="33">
        <f>IF($EB4="","",SUMIFS(Контрагенты!$F:$F,Контрагенты!$I:$I,"Аутсорсинг (BO)",Контрагенты!$C:$C,$EB4,Контрагенты!$E:$E,$EC4,Контрагенты!$B:$B,BC$2))</f>
        <v>0</v>
      </c>
      <c r="BD4" s="33">
        <f>IF($EB4="","",SUMIFS(Контрагенты!$F:$F,Контрагенты!$I:$I,"Аутсорсинг (BO)",Контрагенты!$C:$C,$EB4,Контрагенты!$E:$E,$EC4,Контрагенты!$B:$B,BD$2))</f>
        <v>0</v>
      </c>
      <c r="BE4" s="33">
        <f>IF($EB4="","",SUMIFS(Контрагенты!$F:$F,Контрагенты!$I:$I,"Аутсорсинг (BO)",Контрагенты!$C:$C,$EB4,Контрагенты!$E:$E,$EC4,Контрагенты!$B:$B,BE$2))</f>
        <v>0</v>
      </c>
      <c r="BF4" s="33">
        <f>IF($EB4="","",SUMIFS(Контрагенты!$F:$F,Контрагенты!$I:$I,"Аутсорсинг (BO)",Контрагенты!$C:$C,$EB4,Контрагенты!$E:$E,$EC4,Контрагенты!$B:$B,BF$2))</f>
        <v>0</v>
      </c>
      <c r="BG4" s="33">
        <f>IF($EB4="","",SUMIFS(Контрагенты!$F:$F,Контрагенты!$I:$I,"Аутсорсинг (BO)",Контрагенты!$C:$C,$EB4,Контрагенты!$E:$E,$EC4,Контрагенты!$B:$B,BG$2))</f>
        <v>0</v>
      </c>
      <c r="BH4" s="33">
        <f>IF($EB4="","",SUMIFS(Контрагенты!$F:$F,Контрагенты!$I:$I,"Аутсорсинг (BO)",Контрагенты!$C:$C,$EB4,Контрагенты!$E:$E,$EC4,Контрагенты!$B:$B,BH$2))</f>
        <v>0</v>
      </c>
      <c r="BI4" s="33">
        <f>IF($EB4="","",SUMIFS(Контрагенты!$F:$F,Контрагенты!$I:$I,"Аутсорсинг (BO)",Контрагенты!$C:$C,$EB4,Контрагенты!$E:$E,$EC4,Контрагенты!$B:$B,BI$2))</f>
        <v>0</v>
      </c>
      <c r="BJ4" s="33">
        <f>IF($EB4="","",SUMIFS(Контрагенты!$F:$F,Контрагенты!$I:$I,"Аутсорсинг (BO)",Контрагенты!$C:$C,$EB4,Контрагенты!$E:$E,$EC4,Контрагенты!$B:$B,BJ$2))</f>
        <v>0</v>
      </c>
      <c r="BK4" s="33">
        <f>IF($EB4="","",SUMIFS(Контрагенты!$F:$F,Контрагенты!$I:$I,"Аутсорсинг (BO)",Контрагенты!$C:$C,$EB4,Контрагенты!$E:$E,$EC4,Контрагенты!$B:$B,BK$2))</f>
        <v>0</v>
      </c>
      <c r="BL4" s="33">
        <f>IF($EB4="","",SUMIFS(Контрагенты!$F:$F,Контрагенты!$I:$I,"Аутсорсинг (BO)",Контрагенты!$C:$C,$EB4,Контрагенты!$E:$E,$EC4,Контрагенты!$B:$B,BL$2))</f>
        <v>0</v>
      </c>
      <c r="BM4" s="33">
        <f>IF($EB4="","",SUMIFS(Контрагенты!$F:$F,Контрагенты!$I:$I,"Аутсорсинг (BO)",Контрагенты!$C:$C,$EB4,Контрагенты!$E:$E,$EC4,Контрагенты!$B:$B,BM$2))</f>
        <v>0</v>
      </c>
      <c r="BN4" s="33">
        <f>IF($EB4="","",SUMIFS(Контрагенты!$F:$F,Контрагенты!$I:$I,"Аутсорсинг (BO)",Контрагенты!$C:$C,$EB4,Контрагенты!$E:$E,$EC4,Контрагенты!$B:$B,BN$2))</f>
        <v>0</v>
      </c>
      <c r="BO4" s="33">
        <f>IF($EB4="","",SUMIFS(Контрагенты!$F:$F,Контрагенты!$I:$I,"Аутсорсинг (BO)",Контрагенты!$C:$C,$EB4,Контрагенты!$E:$E,$EC4,Контрагенты!$B:$B,BO$2))</f>
        <v>0</v>
      </c>
      <c r="BP4" s="33">
        <f>IF($EB4="","",SUMIFS(Контрагенты!$F:$F,Контрагенты!$I:$I,"Аутсорсинг (BO)",Контрагенты!$C:$C,$EB4,Контрагенты!$E:$E,$EC4,Контрагенты!$B:$B,BP$2))</f>
        <v>0</v>
      </c>
      <c r="BQ4" s="33">
        <f>IF($EB4="","",SUMIFS(Контрагенты!$F:$F,Контрагенты!$I:$I,"Аутсорсинг (BO)",Контрагенты!$C:$C,$EB4,Контрагенты!$E:$E,$EC4,Контрагенты!$B:$B,BQ$2))</f>
        <v>0</v>
      </c>
      <c r="BR4" s="33">
        <f>IF($EB4="","",SUMIFS(Контрагенты!$F:$F,Контрагенты!$I:$I,"Аутсорсинг (BO)",Контрагенты!$C:$C,$EB4,Контрагенты!$E:$E,$EC4,Контрагенты!$B:$B,BR$2))</f>
        <v>0</v>
      </c>
      <c r="BS4" s="33">
        <f>IF($EB4="","",SUMIFS(Контрагенты!$F:$F,Контрагенты!$I:$I,"Аутсорсинг (BO)",Контрагенты!$C:$C,$EB4,Контрагенты!$E:$E,$EC4,Контрагенты!$B:$B,BS$2))</f>
        <v>0</v>
      </c>
      <c r="BT4" s="33">
        <f>IF($EB4="","",SUMIFS(Контрагенты!$F:$F,Контрагенты!$I:$I,"Аутсорсинг (BO)",Контрагенты!$C:$C,$EB4,Контрагенты!$E:$E,$EC4,Контрагенты!$B:$B,BT$2))</f>
        <v>0</v>
      </c>
      <c r="BU4" s="33">
        <f>IF($EB4="","",SUMIFS(Контрагенты!$F:$F,Контрагенты!$I:$I,"Аутсорсинг (BO)",Контрагенты!$C:$C,$EB4,Контрагенты!$E:$E,$EC4,Контрагенты!$B:$B,BU$2))</f>
        <v>0</v>
      </c>
      <c r="BV4" s="33">
        <f>IF($EB4="","",SUMIFS(Контрагенты!$F:$F,Контрагенты!$I:$I,"Аутсорсинг (BO)",Контрагенты!$C:$C,$EB4,Контрагенты!$E:$E,$EC4,Контрагенты!$B:$B,BV$2))</f>
        <v>0</v>
      </c>
      <c r="BW4" s="33">
        <f>IF($EB4="","",SUMIFS(Контрагенты!$F:$F,Контрагенты!$I:$I,"Аутсорсинг (BO)",Контрагенты!$C:$C,$EB4,Контрагенты!$E:$E,$EC4,Контрагенты!$B:$B,BW$2))</f>
        <v>0</v>
      </c>
      <c r="BX4" s="33">
        <f>IF($EB4="","",SUMIFS(Контрагенты!$F:$F,Контрагенты!$I:$I,"Аутсорсинг (BO)",Контрагенты!$C:$C,$EB4,Контрагенты!$E:$E,$EC4,Контрагенты!$B:$B,BX$2))</f>
        <v>0</v>
      </c>
      <c r="BY4" s="33">
        <f>IF($EB4="","",SUMIFS(Контрагенты!$F:$F,Контрагенты!$I:$I,"Аутсорсинг (BO)",Контрагенты!$C:$C,$EB4,Контрагенты!$E:$E,$EC4,Контрагенты!$B:$B,BY$2))</f>
        <v>0</v>
      </c>
      <c r="BZ4" s="33">
        <f>IF($EB4="","",SUMIFS(Контрагенты!$F:$F,Контрагенты!$I:$I,"Аутсорсинг (BO)",Контрагенты!$C:$C,$EB4,Контрагенты!$E:$E,$EC4,Контрагенты!$B:$B,BZ$2))</f>
        <v>0</v>
      </c>
      <c r="CA4" s="33">
        <f>IF($EB4="","",SUMIFS(Контрагенты!$F:$F,Контрагенты!$I:$I,"Аутсорсинг (BO)",Контрагенты!$C:$C,$EB4,Контрагенты!$E:$E,$EC4,Контрагенты!$B:$B,CA$2))</f>
        <v>0</v>
      </c>
      <c r="CB4" s="33">
        <f>IF($EB4="","",SUMIFS(Контрагенты!$F:$F,Контрагенты!$I:$I,"Аутсорсинг (BO)",Контрагенты!$C:$C,$EB4,Контрагенты!$E:$E,$EC4,Контрагенты!$B:$B,CB$2))</f>
        <v>0</v>
      </c>
      <c r="CC4" s="33">
        <f>IF($EB4="","",SUMIFS(Контрагенты!$F:$F,Контрагенты!$I:$I,"Аутсорсинг (BO)",Контрагенты!$C:$C,$EB4,Контрагенты!$E:$E,$EC4,Контрагенты!$B:$B,CC$2))</f>
        <v>0</v>
      </c>
      <c r="CD4" s="33">
        <f>IF($EB4="","",SUMIFS(Контрагенты!$F:$F,Контрагенты!$I:$I,"Аутсорсинг (BO)",Контрагенты!$C:$C,$EB4,Контрагенты!$E:$E,$EC4,Контрагенты!$B:$B,CD$2))</f>
        <v>0</v>
      </c>
      <c r="CE4" s="33">
        <f>IF($EB4="","",SUMIFS(Контрагенты!$F:$F,Контрагенты!$I:$I,"Аутсорсинг (BO)",Контрагенты!$C:$C,$EB4,Контрагенты!$E:$E,$EC4,Контрагенты!$B:$B,CE$2))</f>
        <v>0</v>
      </c>
      <c r="CF4" s="33">
        <f>IF($EB4="","",SUMIFS(Контрагенты!$F:$F,Контрагенты!$I:$I,"Аутсорсинг (BO)",Контрагенты!$C:$C,$EB4,Контрагенты!$E:$E,$EC4,Контрагенты!$B:$B,CF$2))</f>
        <v>0</v>
      </c>
      <c r="CG4" s="33">
        <f>IF($EB4="","",SUMIFS(Контрагенты!$F:$F,Контрагенты!$I:$I,"Аутсорсинг (BO)",Контрагенты!$C:$C,$EB4,Контрагенты!$E:$E,$EC4,Контрагенты!$B:$B,CG$2))</f>
        <v>0</v>
      </c>
      <c r="CH4" s="33">
        <f>IF($EB4="","",SUMIFS(Контрагенты!$F:$F,Контрагенты!$I:$I,"Аутсорсинг (BO)",Контрагенты!$C:$C,$EB4,Контрагенты!$E:$E,$EC4,Контрагенты!$B:$B,CH$2))</f>
        <v>0</v>
      </c>
      <c r="CI4" s="33">
        <f>IF($EB4="","",SUMIFS(Контрагенты!$F:$F,Контрагенты!$I:$I,"Аутсорсинг (BO)",Контрагенты!$C:$C,$EB4,Контрагенты!$E:$E,$EC4,Контрагенты!$B:$B,CI$2))</f>
        <v>0</v>
      </c>
      <c r="CJ4" s="33">
        <f>IF($EB4="","",SUMIFS(Контрагенты!$F:$F,Контрагенты!$I:$I,"Аутсорсинг (BO)",Контрагенты!$C:$C,$EB4,Контрагенты!$E:$E,$EC4,Контрагенты!$B:$B,CJ$2))</f>
        <v>0</v>
      </c>
      <c r="CK4" s="33">
        <f>IF($EB4="","",SUMIFS(Контрагенты!$F:$F,Контрагенты!$I:$I,"Аутсорсинг (BO)",Контрагенты!$C:$C,$EB4,Контрагенты!$E:$E,$EC4,Контрагенты!$B:$B,CK$2))</f>
        <v>0</v>
      </c>
      <c r="CL4" s="33">
        <f>IF($EB4="","",SUMIFS(Контрагенты!$F:$F,Контрагенты!$I:$I,"Аутсорсинг (BO)",Контрагенты!$C:$C,$EB4,Контрагенты!$E:$E,$EC4,Контрагенты!$B:$B,CL$2))</f>
        <v>0</v>
      </c>
      <c r="CM4" s="33">
        <f>IF($EB4="","",SUMIFS(Контрагенты!$F:$F,Контрагенты!$I:$I,"Аутсорсинг (BO)",Контрагенты!$C:$C,$EB4,Контрагенты!$E:$E,$EC4,Контрагенты!$B:$B,CM$2))</f>
        <v>0</v>
      </c>
      <c r="CN4" s="33">
        <f>IF($EB4="","",SUMIFS(Контрагенты!$F:$F,Контрагенты!$I:$I,"Аутсорсинг (BO)",Контрагенты!$C:$C,$EB4,Контрагенты!$E:$E,$EC4,Контрагенты!$B:$B,CN$2))</f>
        <v>0</v>
      </c>
      <c r="CO4" s="33">
        <f>IF($EB4="","",SUMIFS(Контрагенты!$F:$F,Контрагенты!$I:$I,"Аутсорсинг (BO)",Контрагенты!$C:$C,$EB4,Контрагенты!$E:$E,$EC4,Контрагенты!$B:$B,CO$2))</f>
        <v>0</v>
      </c>
      <c r="CP4" s="33">
        <f>IF($EB4="","",SUMIFS(Контрагенты!$F:$F,Контрагенты!$I:$I,"Аутсорсинг (BO)",Контрагенты!$C:$C,$EB4,Контрагенты!$E:$E,$EC4,Контрагенты!$B:$B,CP$2))</f>
        <v>0</v>
      </c>
      <c r="CQ4" s="33">
        <f>IF($EB4="","",SUMIFS(Контрагенты!$F:$F,Контрагенты!$I:$I,"Аутсорсинг (BO)",Контрагенты!$C:$C,$EB4,Контрагенты!$E:$E,$EC4,Контрагенты!$B:$B,CQ$2))</f>
        <v>0</v>
      </c>
      <c r="CR4" s="33">
        <f>IF($EB4="","",SUMIFS(Контрагенты!$F:$F,Контрагенты!$I:$I,"Аутсорсинг (BO)",Контрагенты!$C:$C,$EB4,Контрагенты!$E:$E,$EC4,Контрагенты!$B:$B,CR$2))</f>
        <v>0</v>
      </c>
      <c r="CS4" s="33">
        <f>IF($EB4="","",SUMIFS(Контрагенты!$F:$F,Контрагенты!$I:$I,"Аутсорсинг (BO)",Контрагенты!$C:$C,$EB4,Контрагенты!$E:$E,$EC4,Контрагенты!$B:$B,CS$2))</f>
        <v>0</v>
      </c>
      <c r="CT4" s="33">
        <f>IF($EB4="","",SUMIFS(Контрагенты!$F:$F,Контрагенты!$I:$I,"Аутсорсинг (BO)",Контрагенты!$C:$C,$EB4,Контрагенты!$E:$E,$EC4,Контрагенты!$B:$B,CT$2))</f>
        <v>0</v>
      </c>
      <c r="CU4" s="33">
        <f>IF($EB4="","",SUMIFS(Контрагенты!$F:$F,Контрагенты!$I:$I,"Аутсорсинг (BO)",Контрагенты!$C:$C,$EB4,Контрагенты!$E:$E,$EC4,Контрагенты!$B:$B,CU$2))</f>
        <v>0</v>
      </c>
      <c r="CV4" s="33">
        <f>IF($EB4="","",SUMIFS(Контрагенты!$F:$F,Контрагенты!$I:$I,"Аутсорсинг (BO)",Контрагенты!$C:$C,$EB4,Контрагенты!$E:$E,$EC4,Контрагенты!$B:$B,CV$2))</f>
        <v>0</v>
      </c>
      <c r="CW4" s="33">
        <f>IF($EB4="","",SUMIFS(Контрагенты!$F:$F,Контрагенты!$I:$I,"Аутсорсинг (BO)",Контрагенты!$C:$C,$EB4,Контрагенты!$E:$E,$EC4,Контрагенты!$B:$B,CW$2))</f>
        <v>0</v>
      </c>
      <c r="CX4" s="33">
        <f>IF($EB4="","",SUMIFS(Контрагенты!$F:$F,Контрагенты!$I:$I,"Аутсорсинг (BO)",Контрагенты!$C:$C,$EB4,Контрагенты!$E:$E,$EC4,Контрагенты!$B:$B,CX$2))</f>
        <v>0</v>
      </c>
      <c r="CY4" s="33">
        <f>IF($EB4="","",SUMIFS(Контрагенты!$F:$F,Контрагенты!$I:$I,"Аутсорсинг (BO)",Контрагенты!$C:$C,$EB4,Контрагенты!$E:$E,$EC4,Контрагенты!$B:$B,CY$2))</f>
        <v>0</v>
      </c>
      <c r="CZ4" s="33">
        <f>IF($EB4="","",SUMIFS(Контрагенты!$F:$F,Контрагенты!$I:$I,"Аутсорсинг (BO)",Контрагенты!$C:$C,$EB4,Контрагенты!$E:$E,$EC4,Контрагенты!$B:$B,CZ$2))</f>
        <v>0</v>
      </c>
      <c r="DA4" s="33">
        <f>IF($EB4="","",SUMIFS(Контрагенты!$F:$F,Контрагенты!$I:$I,"Аутсорсинг (BO)",Контрагенты!$C:$C,$EB4,Контрагенты!$E:$E,$EC4,Контрагенты!$B:$B,DA$2))</f>
        <v>0</v>
      </c>
      <c r="DB4" s="33">
        <f>IF($EB4="","",SUMIFS(Контрагенты!$F:$F,Контрагенты!$I:$I,"Аутсорсинг (BO)",Контрагенты!$C:$C,$EB4,Контрагенты!$E:$E,$EC4,Контрагенты!$B:$B,DB$2))</f>
        <v>0</v>
      </c>
      <c r="DC4" s="33">
        <f>IF($EB4="","",SUMIFS(Контрагенты!$F:$F,Контрагенты!$I:$I,"Аутсорсинг (BO)",Контрагенты!$C:$C,$EB4,Контрагенты!$E:$E,$EC4,Контрагенты!$B:$B,DC$2))</f>
        <v>0</v>
      </c>
      <c r="DD4" s="33">
        <f>IF($EB4="","",SUMIFS(Контрагенты!$F:$F,Контрагенты!$I:$I,"Аутсорсинг (BO)",Контрагенты!$C:$C,$EB4,Контрагенты!$E:$E,$EC4,Контрагенты!$B:$B,DD$2))</f>
        <v>0</v>
      </c>
      <c r="DE4" s="33">
        <f>IF($EB4="","",SUMIFS(Контрагенты!$F:$F,Контрагенты!$I:$I,"Аутсорсинг (BO)",Контрагенты!$C:$C,$EB4,Контрагенты!$E:$E,$EC4,Контрагенты!$B:$B,DE$2))</f>
        <v>0</v>
      </c>
      <c r="DF4" s="33">
        <f>IF($EB4="","",SUMIFS(Контрагенты!$F:$F,Контрагенты!$I:$I,"Аутсорсинг (BO)",Контрагенты!$C:$C,$EB4,Контрагенты!$E:$E,$EC4,Контрагенты!$B:$B,DF$2))</f>
        <v>0</v>
      </c>
      <c r="DG4" s="33">
        <f>IF($EB4="","",SUMIFS(Контрагенты!$F:$F,Контрагенты!$I:$I,"Аутсорсинг (BO)",Контрагенты!$C:$C,$EB4,Контрагенты!$E:$E,$EC4,Контрагенты!$B:$B,DG$2))</f>
        <v>0</v>
      </c>
      <c r="DH4" s="33">
        <f>IF($EB4="","",SUMIFS(Контрагенты!$F:$F,Контрагенты!$I:$I,"Аутсорсинг (BO)",Контрагенты!$C:$C,$EB4,Контрагенты!$E:$E,$EC4,Контрагенты!$B:$B,DH$2))</f>
        <v>0</v>
      </c>
      <c r="DI4" s="33">
        <f>IF($EB4="","",SUMIFS(Контрагенты!$F:$F,Контрагенты!$I:$I,"Аутсорсинг (BO)",Контрагенты!$C:$C,$EB4,Контрагенты!$E:$E,$EC4,Контрагенты!$B:$B,DI$2))</f>
        <v>0</v>
      </c>
      <c r="DJ4" s="33">
        <f>IF($EB4="","",SUMIFS(Контрагенты!$F:$F,Контрагенты!$I:$I,"Аутсорсинг (BO)",Контрагенты!$C:$C,$EB4,Контрагенты!$E:$E,$EC4,Контрагенты!$B:$B,DJ$2))</f>
        <v>0</v>
      </c>
      <c r="DK4" s="33">
        <f>IF($EB4="","",SUMIFS(Контрагенты!$F:$F,Контрагенты!$I:$I,"Аутсорсинг (BO)",Контрагенты!$C:$C,$EB4,Контрагенты!$E:$E,$EC4,Контрагенты!$B:$B,DK$2))</f>
        <v>0</v>
      </c>
      <c r="DL4" s="33">
        <f>IF($EB4="","",SUMIFS(Контрагенты!$F:$F,Контрагенты!$I:$I,"Аутсорсинг (BO)",Контрагенты!$C:$C,$EB4,Контрагенты!$E:$E,$EC4,Контрагенты!$B:$B,DL$2))</f>
        <v>0</v>
      </c>
      <c r="DM4" s="33">
        <f>IF($EB4="","",SUMIFS(Контрагенты!$F:$F,Контрагенты!$I:$I,"Аутсорсинг (BO)",Контрагенты!$C:$C,$EB4,Контрагенты!$E:$E,$EC4,Контрагенты!$B:$B,DM$2))</f>
        <v>0</v>
      </c>
      <c r="DN4" s="33">
        <f>IF($EB4="","",SUMIFS(Контрагенты!$F:$F,Контрагенты!$I:$I,"Аутсорсинг (BO)",Контрагенты!$C:$C,$EB4,Контрагенты!$E:$E,$EC4,Контрагенты!$B:$B,DN$2))</f>
        <v>0</v>
      </c>
      <c r="DO4" s="33">
        <f>IF($EB4="","",SUMIFS(Контрагенты!$F:$F,Контрагенты!$I:$I,"Аутсорсинг (BO)",Контрагенты!$C:$C,$EB4,Контрагенты!$E:$E,$EC4,Контрагенты!$B:$B,DO$2))</f>
        <v>0</v>
      </c>
      <c r="DP4" s="33">
        <f>IF($EB4="","",SUMIFS(Контрагенты!$F:$F,Контрагенты!$I:$I,"Аутсорсинг (BO)",Контрагенты!$C:$C,$EB4,Контрагенты!$E:$E,$EC4,Контрагенты!$B:$B,DP$2))</f>
        <v>0</v>
      </c>
      <c r="DQ4" s="33">
        <f>IF($EB4="","",SUMIFS(Контрагенты!$F:$F,Контрагенты!$I:$I,"Аутсорсинг (BO)",Контрагенты!$C:$C,$EB4,Контрагенты!$E:$E,$EC4,Контрагенты!$B:$B,DQ$2))</f>
        <v>0</v>
      </c>
      <c r="DR4" s="33">
        <f>IF($EB4="","",SUMIFS(Контрагенты!$F:$F,Контрагенты!$I:$I,"Аутсорсинг (BO)",Контрагенты!$C:$C,$EB4,Контрагенты!$E:$E,$EC4,Контрагенты!$B:$B,DR$2))</f>
        <v>0</v>
      </c>
      <c r="DS4" s="33">
        <f>IF($EB4="","",SUMIFS(Контрагенты!$F:$F,Контрагенты!$I:$I,"Аутсорсинг (BO)",Контрагенты!$C:$C,$EB4,Контрагенты!$E:$E,$EC4,Контрагенты!$B:$B,DS$2))</f>
        <v>0</v>
      </c>
      <c r="DT4" s="33">
        <f>IF($EB4="","",SUMIFS(Контрагенты!$F:$F,Контрагенты!$I:$I,"Аутсорсинг (BO)",Контрагенты!$C:$C,$EB4,Контрагенты!$E:$E,$EC4,Контрагенты!$B:$B,DT$2))</f>
        <v>0</v>
      </c>
      <c r="DU4" s="33">
        <f>IF($EB4="","",SUMIFS(Контрагенты!$F:$F,Контрагенты!$I:$I,"Аутсорсинг (BO)",Контрагенты!$C:$C,$EB4,Контрагенты!$E:$E,$EC4,Контрагенты!$B:$B,DU$2))</f>
        <v>0</v>
      </c>
      <c r="DV4" s="33">
        <f>IF($EB4="","",SUMIFS(Контрагенты!$F:$F,Контрагенты!$I:$I,"Аутсорсинг (BO)",Контрагенты!$C:$C,$EB4,Контрагенты!$E:$E,$EC4,Контрагенты!$B:$B,DV$2))</f>
        <v>0</v>
      </c>
      <c r="DW4" s="33">
        <f>IF($EB4="","",SUMIFS(Контрагенты!$F:$F,Контрагенты!$I:$I,"Аутсорсинг (BO)",Контрагенты!$C:$C,$EB4,Контрагенты!$E:$E,$EC4,Контрагенты!$B:$B,DW$2))</f>
        <v>0</v>
      </c>
      <c r="DX4" s="33">
        <f>IF($EB4="","",SUMIFS(Контрагенты!$F:$F,Контрагенты!$I:$I,"Аутсорсинг (BO)",Контрагенты!$C:$C,$EB4,Контрагенты!$E:$E,$EC4,Контрагенты!$B:$B,DX$2))</f>
        <v>0</v>
      </c>
      <c r="DY4" s="33">
        <f>IF($EB4="","",SUMIFS(Контрагенты!$F:$F,Контрагенты!$I:$I,"Аутсорсинг (BO)",Контрагенты!$C:$C,$EB4,Контрагенты!$E:$E,$EC4,Контрагенты!$B:$B,DY$2))</f>
        <v>0</v>
      </c>
      <c r="DZ4" s="33">
        <f>IF($EB4="","",SUMIFS(Контрагенты!$F:$F,Контрагенты!$I:$I,"Аутсорсинг (BO)",Контрагенты!$C:$C,$EB4,Контрагенты!$E:$E,$EC4,Контрагенты!$B:$B,DZ$2))</f>
        <v>0</v>
      </c>
      <c r="EB4" s="33" t="s">
        <v>222</v>
      </c>
      <c r="EC4" s="33" t="s">
        <v>85</v>
      </c>
    </row>
    <row r="5" spans="1:133" s="33" customFormat="1">
      <c r="A5" s="33" t="str">
        <f>IF(EB5="","",IFERROR(INDEX(Контрагенты!$H:$H,MATCH(1,INDEX((Контрагенты!$C:$C=EB5)*(Контрагенты!$E:$E=EC5)*(Контрагенты!$I:$I="Аутсорсинг (BO)"),0),0)),""))</f>
        <v>Оплата по счету №12077336/13 от 03.06.2026 за услуги по подбору персонала. Сумма 9337-00, в т.ч. НДС (22%) 1 683,72 руб.</v>
      </c>
      <c r="B5" s="33" t="str">
        <f>IF(EB5="","",EB5)</f>
        <v>ХЭДХАНТЕР ООО</v>
      </c>
      <c r="C5" s="33" t="str">
        <f>IF(EC5="","",EC5)</f>
        <v>12077336/13</v>
      </c>
      <c r="H5" s="34">
        <f>IF(A5="","",SUM(I5:DZ5))</f>
        <v>9337</v>
      </c>
      <c r="I5" s="33">
        <f>IF($EB5="","",SUMIFS(Контрагенты!$F:$F,Контрагенты!$I:$I,"Аутсорсинг (BO)",Контрагенты!$C:$C,$EB5,Контрагенты!$E:$E,$EC5,Контрагенты!$B:$B,I$2))</f>
        <v>0</v>
      </c>
      <c r="J5" s="33">
        <f>IF($EB5="","",SUMIFS(Контрагенты!$F:$F,Контрагенты!$I:$I,"Аутсорсинг (BO)",Контрагенты!$C:$C,$EB5,Контрагенты!$E:$E,$EC5,Контрагенты!$B:$B,J$2))</f>
        <v>0</v>
      </c>
      <c r="K5" s="33">
        <f>IF($EB5="","",SUMIFS(Контрагенты!$F:$F,Контрагенты!$I:$I,"Аутсорсинг (BO)",Контрагенты!$C:$C,$EB5,Контрагенты!$E:$E,$EC5,Контрагенты!$B:$B,K$2))</f>
        <v>0</v>
      </c>
      <c r="L5" s="33">
        <f>IF($EB5="","",SUMIFS(Контрагенты!$F:$F,Контрагенты!$I:$I,"Аутсорсинг (BO)",Контрагенты!$C:$C,$EB5,Контрагенты!$E:$E,$EC5,Контрагенты!$B:$B,L$2))</f>
        <v>0</v>
      </c>
      <c r="M5" s="33">
        <f>IF($EB5="","",SUMIFS(Контрагенты!$F:$F,Контрагенты!$I:$I,"Аутсорсинг (BO)",Контрагенты!$C:$C,$EB5,Контрагенты!$E:$E,$EC5,Контрагенты!$B:$B,M$2))</f>
        <v>9337</v>
      </c>
      <c r="N5" s="33">
        <f>IF($EB5="","",SUMIFS(Контрагенты!$F:$F,Контрагенты!$I:$I,"Аутсорсинг (BO)",Контрагенты!$C:$C,$EB5,Контрагенты!$E:$E,$EC5,Контрагенты!$B:$B,N$2))</f>
        <v>0</v>
      </c>
      <c r="O5" s="33">
        <f>IF($EB5="","",SUMIFS(Контрагенты!$F:$F,Контрагенты!$I:$I,"Аутсорсинг (BO)",Контрагенты!$C:$C,$EB5,Контрагенты!$E:$E,$EC5,Контрагенты!$B:$B,O$2))</f>
        <v>0</v>
      </c>
      <c r="P5" s="33">
        <f>IF($EB5="","",SUMIFS(Контрагенты!$F:$F,Контрагенты!$I:$I,"Аутсорсинг (BO)",Контрагенты!$C:$C,$EB5,Контрагенты!$E:$E,$EC5,Контрагенты!$B:$B,P$2))</f>
        <v>0</v>
      </c>
      <c r="Q5" s="33">
        <f>IF($EB5="","",SUMIFS(Контрагенты!$F:$F,Контрагенты!$I:$I,"Аутсорсинг (BO)",Контрагенты!$C:$C,$EB5,Контрагенты!$E:$E,$EC5,Контрагенты!$B:$B,Q$2))</f>
        <v>0</v>
      </c>
      <c r="R5" s="33">
        <f>IF($EB5="","",SUMIFS(Контрагенты!$F:$F,Контрагенты!$I:$I,"Аутсорсинг (BO)",Контрагенты!$C:$C,$EB5,Контрагенты!$E:$E,$EC5,Контрагенты!$B:$B,R$2))</f>
        <v>0</v>
      </c>
      <c r="S5" s="33">
        <f>IF($EB5="","",SUMIFS(Контрагенты!$F:$F,Контрагенты!$I:$I,"Аутсорсинг (BO)",Контрагенты!$C:$C,$EB5,Контрагенты!$E:$E,$EC5,Контрагенты!$B:$B,S$2))</f>
        <v>0</v>
      </c>
      <c r="T5" s="33">
        <f>IF($EB5="","",SUMIFS(Контрагенты!$F:$F,Контрагенты!$I:$I,"Аутсорсинг (BO)",Контрагенты!$C:$C,$EB5,Контрагенты!$E:$E,$EC5,Контрагенты!$B:$B,T$2))</f>
        <v>0</v>
      </c>
      <c r="U5" s="33">
        <f>IF($EB5="","",SUMIFS(Контрагенты!$F:$F,Контрагенты!$I:$I,"Аутсорсинг (BO)",Контрагенты!$C:$C,$EB5,Контрагенты!$E:$E,$EC5,Контрагенты!$B:$B,U$2))</f>
        <v>0</v>
      </c>
      <c r="V5" s="33">
        <f>IF($EB5="","",SUMIFS(Контрагенты!$F:$F,Контрагенты!$I:$I,"Аутсорсинг (BO)",Контрагенты!$C:$C,$EB5,Контрагенты!$E:$E,$EC5,Контрагенты!$B:$B,V$2))</f>
        <v>0</v>
      </c>
      <c r="W5" s="33">
        <f>IF($EB5="","",SUMIFS(Контрагенты!$F:$F,Контрагенты!$I:$I,"Аутсорсинг (BO)",Контрагенты!$C:$C,$EB5,Контрагенты!$E:$E,$EC5,Контрагенты!$B:$B,W$2))</f>
        <v>0</v>
      </c>
      <c r="X5" s="33">
        <f>IF($EB5="","",SUMIFS(Контрагенты!$F:$F,Контрагенты!$I:$I,"Аутсорсинг (BO)",Контрагенты!$C:$C,$EB5,Контрагенты!$E:$E,$EC5,Контрагенты!$B:$B,X$2))</f>
        <v>0</v>
      </c>
      <c r="Y5" s="33">
        <f>IF($EB5="","",SUMIFS(Контрагенты!$F:$F,Контрагенты!$I:$I,"Аутсорсинг (BO)",Контрагенты!$C:$C,$EB5,Контрагенты!$E:$E,$EC5,Контрагенты!$B:$B,Y$2))</f>
        <v>0</v>
      </c>
      <c r="Z5" s="33">
        <f>IF($EB5="","",SUMIFS(Контрагенты!$F:$F,Контрагенты!$I:$I,"Аутсорсинг (BO)",Контрагенты!$C:$C,$EB5,Контрагенты!$E:$E,$EC5,Контрагенты!$B:$B,Z$2))</f>
        <v>0</v>
      </c>
      <c r="AA5" s="33">
        <f>IF($EB5="","",SUMIFS(Контрагенты!$F:$F,Контрагенты!$I:$I,"Аутсорсинг (BO)",Контрагенты!$C:$C,$EB5,Контрагенты!$E:$E,$EC5,Контрагенты!$B:$B,AA$2))</f>
        <v>0</v>
      </c>
      <c r="AB5" s="33">
        <f>IF($EB5="","",SUMIFS(Контрагенты!$F:$F,Контрагенты!$I:$I,"Аутсорсинг (BO)",Контрагенты!$C:$C,$EB5,Контрагенты!$E:$E,$EC5,Контрагенты!$B:$B,AB$2))</f>
        <v>0</v>
      </c>
      <c r="AC5" s="33">
        <f>IF($EB5="","",SUMIFS(Контрагенты!$F:$F,Контрагенты!$I:$I,"Аутсорсинг (BO)",Контрагенты!$C:$C,$EB5,Контрагенты!$E:$E,$EC5,Контрагенты!$B:$B,AC$2))</f>
        <v>0</v>
      </c>
      <c r="AD5" s="33">
        <f>IF($EB5="","",SUMIFS(Контрагенты!$F:$F,Контрагенты!$I:$I,"Аутсорсинг (BO)",Контрагенты!$C:$C,$EB5,Контрагенты!$E:$E,$EC5,Контрагенты!$B:$B,AD$2))</f>
        <v>0</v>
      </c>
      <c r="AE5" s="33">
        <f>IF($EB5="","",SUMIFS(Контрагенты!$F:$F,Контрагенты!$I:$I,"Аутсорсинг (BO)",Контрагенты!$C:$C,$EB5,Контрагенты!$E:$E,$EC5,Контрагенты!$B:$B,AE$2))</f>
        <v>0</v>
      </c>
      <c r="AF5" s="33">
        <f>IF($EB5="","",SUMIFS(Контрагенты!$F:$F,Контрагенты!$I:$I,"Аутсорсинг (BO)",Контрагенты!$C:$C,$EB5,Контрагенты!$E:$E,$EC5,Контрагенты!$B:$B,AF$2))</f>
        <v>0</v>
      </c>
      <c r="AG5" s="33">
        <f>IF($EB5="","",SUMIFS(Контрагенты!$F:$F,Контрагенты!$I:$I,"Аутсорсинг (BO)",Контрагенты!$C:$C,$EB5,Контрагенты!$E:$E,$EC5,Контрагенты!$B:$B,AG$2))</f>
        <v>0</v>
      </c>
      <c r="AH5" s="33">
        <f>IF($EB5="","",SUMIFS(Контрагенты!$F:$F,Контрагенты!$I:$I,"Аутсорсинг (BO)",Контрагенты!$C:$C,$EB5,Контрагенты!$E:$E,$EC5,Контрагенты!$B:$B,AH$2))</f>
        <v>0</v>
      </c>
      <c r="AI5" s="33">
        <f>IF($EB5="","",SUMIFS(Контрагенты!$F:$F,Контрагенты!$I:$I,"Аутсорсинг (BO)",Контрагенты!$C:$C,$EB5,Контрагенты!$E:$E,$EC5,Контрагенты!$B:$B,AI$2))</f>
        <v>0</v>
      </c>
      <c r="AJ5" s="33">
        <f>IF($EB5="","",SUMIFS(Контрагенты!$F:$F,Контрагенты!$I:$I,"Аутсорсинг (BO)",Контрагенты!$C:$C,$EB5,Контрагенты!$E:$E,$EC5,Контрагенты!$B:$B,AJ$2))</f>
        <v>0</v>
      </c>
      <c r="AK5" s="33">
        <f>IF($EB5="","",SUMIFS(Контрагенты!$F:$F,Контрагенты!$I:$I,"Аутсорсинг (BO)",Контрагенты!$C:$C,$EB5,Контрагенты!$E:$E,$EC5,Контрагенты!$B:$B,AK$2))</f>
        <v>0</v>
      </c>
      <c r="AL5" s="33">
        <f>IF($EB5="","",SUMIFS(Контрагенты!$F:$F,Контрагенты!$I:$I,"Аутсорсинг (BO)",Контрагенты!$C:$C,$EB5,Контрагенты!$E:$E,$EC5,Контрагенты!$B:$B,AL$2))</f>
        <v>0</v>
      </c>
      <c r="AM5" s="33">
        <f>IF($EB5="","",SUMIFS(Контрагенты!$F:$F,Контрагенты!$I:$I,"Аутсорсинг (BO)",Контрагенты!$C:$C,$EB5,Контрагенты!$E:$E,$EC5,Контрагенты!$B:$B,AM$2))</f>
        <v>0</v>
      </c>
      <c r="AN5" s="33">
        <f>IF($EB5="","",SUMIFS(Контрагенты!$F:$F,Контрагенты!$I:$I,"Аутсорсинг (BO)",Контрагенты!$C:$C,$EB5,Контрагенты!$E:$E,$EC5,Контрагенты!$B:$B,AN$2))</f>
        <v>0</v>
      </c>
      <c r="AO5" s="33">
        <f>IF($EB5="","",SUMIFS(Контрагенты!$F:$F,Контрагенты!$I:$I,"Аутсорсинг (BO)",Контрагенты!$C:$C,$EB5,Контрагенты!$E:$E,$EC5,Контрагенты!$B:$B,AO$2))</f>
        <v>0</v>
      </c>
      <c r="AP5" s="33">
        <f>IF($EB5="","",SUMIFS(Контрагенты!$F:$F,Контрагенты!$I:$I,"Аутсорсинг (BO)",Контрагенты!$C:$C,$EB5,Контрагенты!$E:$E,$EC5,Контрагенты!$B:$B,AP$2))</f>
        <v>0</v>
      </c>
      <c r="AQ5" s="33">
        <f>IF($EB5="","",SUMIFS(Контрагенты!$F:$F,Контрагенты!$I:$I,"Аутсорсинг (BO)",Контрагенты!$C:$C,$EB5,Контрагенты!$E:$E,$EC5,Контрагенты!$B:$B,AQ$2))</f>
        <v>0</v>
      </c>
      <c r="AR5" s="33">
        <f>IF($EB5="","",SUMIFS(Контрагенты!$F:$F,Контрагенты!$I:$I,"Аутсорсинг (BO)",Контрагенты!$C:$C,$EB5,Контрагенты!$E:$E,$EC5,Контрагенты!$B:$B,AR$2))</f>
        <v>0</v>
      </c>
      <c r="AS5" s="33">
        <f>IF($EB5="","",SUMIFS(Контрагенты!$F:$F,Контрагенты!$I:$I,"Аутсорсинг (BO)",Контрагенты!$C:$C,$EB5,Контрагенты!$E:$E,$EC5,Контрагенты!$B:$B,AS$2))</f>
        <v>0</v>
      </c>
      <c r="AT5" s="33">
        <f>IF($EB5="","",SUMIFS(Контрагенты!$F:$F,Контрагенты!$I:$I,"Аутсорсинг (BO)",Контрагенты!$C:$C,$EB5,Контрагенты!$E:$E,$EC5,Контрагенты!$B:$B,AT$2))</f>
        <v>0</v>
      </c>
      <c r="AU5" s="33">
        <f>IF($EB5="","",SUMIFS(Контрагенты!$F:$F,Контрагенты!$I:$I,"Аутсорсинг (BO)",Контрагенты!$C:$C,$EB5,Контрагенты!$E:$E,$EC5,Контрагенты!$B:$B,AU$2))</f>
        <v>0</v>
      </c>
      <c r="AV5" s="33">
        <f>IF($EB5="","",SUMIFS(Контрагенты!$F:$F,Контрагенты!$I:$I,"Аутсорсинг (BO)",Контрагенты!$C:$C,$EB5,Контрагенты!$E:$E,$EC5,Контрагенты!$B:$B,AV$2))</f>
        <v>0</v>
      </c>
      <c r="AW5" s="33">
        <f>IF($EB5="","",SUMIFS(Контрагенты!$F:$F,Контрагенты!$I:$I,"Аутсорсинг (BO)",Контрагенты!$C:$C,$EB5,Контрагенты!$E:$E,$EC5,Контрагенты!$B:$B,AW$2))</f>
        <v>0</v>
      </c>
      <c r="AX5" s="33">
        <f>IF($EB5="","",SUMIFS(Контрагенты!$F:$F,Контрагенты!$I:$I,"Аутсорсинг (BO)",Контрагенты!$C:$C,$EB5,Контрагенты!$E:$E,$EC5,Контрагенты!$B:$B,AX$2))</f>
        <v>0</v>
      </c>
      <c r="AY5" s="33">
        <f>IF($EB5="","",SUMIFS(Контрагенты!$F:$F,Контрагенты!$I:$I,"Аутсорсинг (BO)",Контрагенты!$C:$C,$EB5,Контрагенты!$E:$E,$EC5,Контрагенты!$B:$B,AY$2))</f>
        <v>0</v>
      </c>
      <c r="AZ5" s="33">
        <f>IF($EB5="","",SUMIFS(Контрагенты!$F:$F,Контрагенты!$I:$I,"Аутсорсинг (BO)",Контрагенты!$C:$C,$EB5,Контрагенты!$E:$E,$EC5,Контрагенты!$B:$B,AZ$2))</f>
        <v>0</v>
      </c>
      <c r="BA5" s="33">
        <f>IF($EB5="","",SUMIFS(Контрагенты!$F:$F,Контрагенты!$I:$I,"Аутсорсинг (BO)",Контрагенты!$C:$C,$EB5,Контрагенты!$E:$E,$EC5,Контрагенты!$B:$B,BA$2))</f>
        <v>0</v>
      </c>
      <c r="BB5" s="33">
        <f>IF($EB5="","",SUMIFS(Контрагенты!$F:$F,Контрагенты!$I:$I,"Аутсорсинг (BO)",Контрагенты!$C:$C,$EB5,Контрагенты!$E:$E,$EC5,Контрагенты!$B:$B,BB$2))</f>
        <v>0</v>
      </c>
      <c r="BC5" s="33">
        <f>IF($EB5="","",SUMIFS(Контрагенты!$F:$F,Контрагенты!$I:$I,"Аутсорсинг (BO)",Контрагенты!$C:$C,$EB5,Контрагенты!$E:$E,$EC5,Контрагенты!$B:$B,BC$2))</f>
        <v>0</v>
      </c>
      <c r="BD5" s="33">
        <f>IF($EB5="","",SUMIFS(Контрагенты!$F:$F,Контрагенты!$I:$I,"Аутсорсинг (BO)",Контрагенты!$C:$C,$EB5,Контрагенты!$E:$E,$EC5,Контрагенты!$B:$B,BD$2))</f>
        <v>0</v>
      </c>
      <c r="BE5" s="33">
        <f>IF($EB5="","",SUMIFS(Контрагенты!$F:$F,Контрагенты!$I:$I,"Аутсорсинг (BO)",Контрагенты!$C:$C,$EB5,Контрагенты!$E:$E,$EC5,Контрагенты!$B:$B,BE$2))</f>
        <v>0</v>
      </c>
      <c r="BF5" s="33">
        <f>IF($EB5="","",SUMIFS(Контрагенты!$F:$F,Контрагенты!$I:$I,"Аутсорсинг (BO)",Контрагенты!$C:$C,$EB5,Контрагенты!$E:$E,$EC5,Контрагенты!$B:$B,BF$2))</f>
        <v>0</v>
      </c>
      <c r="BG5" s="33">
        <f>IF($EB5="","",SUMIFS(Контрагенты!$F:$F,Контрагенты!$I:$I,"Аутсорсинг (BO)",Контрагенты!$C:$C,$EB5,Контрагенты!$E:$E,$EC5,Контрагенты!$B:$B,BG$2))</f>
        <v>0</v>
      </c>
      <c r="BH5" s="33">
        <f>IF($EB5="","",SUMIFS(Контрагенты!$F:$F,Контрагенты!$I:$I,"Аутсорсинг (BO)",Контрагенты!$C:$C,$EB5,Контрагенты!$E:$E,$EC5,Контрагенты!$B:$B,BH$2))</f>
        <v>0</v>
      </c>
      <c r="BI5" s="33">
        <f>IF($EB5="","",SUMIFS(Контрагенты!$F:$F,Контрагенты!$I:$I,"Аутсорсинг (BO)",Контрагенты!$C:$C,$EB5,Контрагенты!$E:$E,$EC5,Контрагенты!$B:$B,BI$2))</f>
        <v>0</v>
      </c>
      <c r="BJ5" s="33">
        <f>IF($EB5="","",SUMIFS(Контрагенты!$F:$F,Контрагенты!$I:$I,"Аутсорсинг (BO)",Контрагенты!$C:$C,$EB5,Контрагенты!$E:$E,$EC5,Контрагенты!$B:$B,BJ$2))</f>
        <v>0</v>
      </c>
      <c r="BK5" s="33">
        <f>IF($EB5="","",SUMIFS(Контрагенты!$F:$F,Контрагенты!$I:$I,"Аутсорсинг (BO)",Контрагенты!$C:$C,$EB5,Контрагенты!$E:$E,$EC5,Контрагенты!$B:$B,BK$2))</f>
        <v>0</v>
      </c>
      <c r="BL5" s="33">
        <f>IF($EB5="","",SUMIFS(Контрагенты!$F:$F,Контрагенты!$I:$I,"Аутсорсинг (BO)",Контрагенты!$C:$C,$EB5,Контрагенты!$E:$E,$EC5,Контрагенты!$B:$B,BL$2))</f>
        <v>0</v>
      </c>
      <c r="BM5" s="33">
        <f>IF($EB5="","",SUMIFS(Контрагенты!$F:$F,Контрагенты!$I:$I,"Аутсорсинг (BO)",Контрагенты!$C:$C,$EB5,Контрагенты!$E:$E,$EC5,Контрагенты!$B:$B,BM$2))</f>
        <v>0</v>
      </c>
      <c r="BN5" s="33">
        <f>IF($EB5="","",SUMIFS(Контрагенты!$F:$F,Контрагенты!$I:$I,"Аутсорсинг (BO)",Контрагенты!$C:$C,$EB5,Контрагенты!$E:$E,$EC5,Контрагенты!$B:$B,BN$2))</f>
        <v>0</v>
      </c>
      <c r="BO5" s="33">
        <f>IF($EB5="","",SUMIFS(Контрагенты!$F:$F,Контрагенты!$I:$I,"Аутсорсинг (BO)",Контрагенты!$C:$C,$EB5,Контрагенты!$E:$E,$EC5,Контрагенты!$B:$B,BO$2))</f>
        <v>0</v>
      </c>
      <c r="BP5" s="33">
        <f>IF($EB5="","",SUMIFS(Контрагенты!$F:$F,Контрагенты!$I:$I,"Аутсорсинг (BO)",Контрагенты!$C:$C,$EB5,Контрагенты!$E:$E,$EC5,Контрагенты!$B:$B,BP$2))</f>
        <v>0</v>
      </c>
      <c r="BQ5" s="33">
        <f>IF($EB5="","",SUMIFS(Контрагенты!$F:$F,Контрагенты!$I:$I,"Аутсорсинг (BO)",Контрагенты!$C:$C,$EB5,Контрагенты!$E:$E,$EC5,Контрагенты!$B:$B,BQ$2))</f>
        <v>0</v>
      </c>
      <c r="BR5" s="33">
        <f>IF($EB5="","",SUMIFS(Контрагенты!$F:$F,Контрагенты!$I:$I,"Аутсорсинг (BO)",Контрагенты!$C:$C,$EB5,Контрагенты!$E:$E,$EC5,Контрагенты!$B:$B,BR$2))</f>
        <v>0</v>
      </c>
      <c r="BS5" s="33">
        <f>IF($EB5="","",SUMIFS(Контрагенты!$F:$F,Контрагенты!$I:$I,"Аутсорсинг (BO)",Контрагенты!$C:$C,$EB5,Контрагенты!$E:$E,$EC5,Контрагенты!$B:$B,BS$2))</f>
        <v>0</v>
      </c>
      <c r="BT5" s="33">
        <f>IF($EB5="","",SUMIFS(Контрагенты!$F:$F,Контрагенты!$I:$I,"Аутсорсинг (BO)",Контрагенты!$C:$C,$EB5,Контрагенты!$E:$E,$EC5,Контрагенты!$B:$B,BT$2))</f>
        <v>0</v>
      </c>
      <c r="BU5" s="33">
        <f>IF($EB5="","",SUMIFS(Контрагенты!$F:$F,Контрагенты!$I:$I,"Аутсорсинг (BO)",Контрагенты!$C:$C,$EB5,Контрагенты!$E:$E,$EC5,Контрагенты!$B:$B,BU$2))</f>
        <v>0</v>
      </c>
      <c r="BV5" s="33">
        <f>IF($EB5="","",SUMIFS(Контрагенты!$F:$F,Контрагенты!$I:$I,"Аутсорсинг (BO)",Контрагенты!$C:$C,$EB5,Контрагенты!$E:$E,$EC5,Контрагенты!$B:$B,BV$2))</f>
        <v>0</v>
      </c>
      <c r="BW5" s="33">
        <f>IF($EB5="","",SUMIFS(Контрагенты!$F:$F,Контрагенты!$I:$I,"Аутсорсинг (BO)",Контрагенты!$C:$C,$EB5,Контрагенты!$E:$E,$EC5,Контрагенты!$B:$B,BW$2))</f>
        <v>0</v>
      </c>
      <c r="BX5" s="33">
        <f>IF($EB5="","",SUMIFS(Контрагенты!$F:$F,Контрагенты!$I:$I,"Аутсорсинг (BO)",Контрагенты!$C:$C,$EB5,Контрагенты!$E:$E,$EC5,Контрагенты!$B:$B,BX$2))</f>
        <v>0</v>
      </c>
      <c r="BY5" s="33">
        <f>IF($EB5="","",SUMIFS(Контрагенты!$F:$F,Контрагенты!$I:$I,"Аутсорсинг (BO)",Контрагенты!$C:$C,$EB5,Контрагенты!$E:$E,$EC5,Контрагенты!$B:$B,BY$2))</f>
        <v>0</v>
      </c>
      <c r="BZ5" s="33">
        <f>IF($EB5="","",SUMIFS(Контрагенты!$F:$F,Контрагенты!$I:$I,"Аутсорсинг (BO)",Контрагенты!$C:$C,$EB5,Контрагенты!$E:$E,$EC5,Контрагенты!$B:$B,BZ$2))</f>
        <v>0</v>
      </c>
      <c r="CA5" s="33">
        <f>IF($EB5="","",SUMIFS(Контрагенты!$F:$F,Контрагенты!$I:$I,"Аутсорсинг (BO)",Контрагенты!$C:$C,$EB5,Контрагенты!$E:$E,$EC5,Контрагенты!$B:$B,CA$2))</f>
        <v>0</v>
      </c>
      <c r="CB5" s="33">
        <f>IF($EB5="","",SUMIFS(Контрагенты!$F:$F,Контрагенты!$I:$I,"Аутсорсинг (BO)",Контрагенты!$C:$C,$EB5,Контрагенты!$E:$E,$EC5,Контрагенты!$B:$B,CB$2))</f>
        <v>0</v>
      </c>
      <c r="CC5" s="33">
        <f>IF($EB5="","",SUMIFS(Контрагенты!$F:$F,Контрагенты!$I:$I,"Аутсорсинг (BO)",Контрагенты!$C:$C,$EB5,Контрагенты!$E:$E,$EC5,Контрагенты!$B:$B,CC$2))</f>
        <v>0</v>
      </c>
      <c r="CD5" s="33">
        <f>IF($EB5="","",SUMIFS(Контрагенты!$F:$F,Контрагенты!$I:$I,"Аутсорсинг (BO)",Контрагенты!$C:$C,$EB5,Контрагенты!$E:$E,$EC5,Контрагенты!$B:$B,CD$2))</f>
        <v>0</v>
      </c>
      <c r="CE5" s="33">
        <f>IF($EB5="","",SUMIFS(Контрагенты!$F:$F,Контрагенты!$I:$I,"Аутсорсинг (BO)",Контрагенты!$C:$C,$EB5,Контрагенты!$E:$E,$EC5,Контрагенты!$B:$B,CE$2))</f>
        <v>0</v>
      </c>
      <c r="CF5" s="33">
        <f>IF($EB5="","",SUMIFS(Контрагенты!$F:$F,Контрагенты!$I:$I,"Аутсорсинг (BO)",Контрагенты!$C:$C,$EB5,Контрагенты!$E:$E,$EC5,Контрагенты!$B:$B,CF$2))</f>
        <v>0</v>
      </c>
      <c r="CG5" s="33">
        <f>IF($EB5="","",SUMIFS(Контрагенты!$F:$F,Контрагенты!$I:$I,"Аутсорсинг (BO)",Контрагенты!$C:$C,$EB5,Контрагенты!$E:$E,$EC5,Контрагенты!$B:$B,CG$2))</f>
        <v>0</v>
      </c>
      <c r="CH5" s="33">
        <f>IF($EB5="","",SUMIFS(Контрагенты!$F:$F,Контрагенты!$I:$I,"Аутсорсинг (BO)",Контрагенты!$C:$C,$EB5,Контрагенты!$E:$E,$EC5,Контрагенты!$B:$B,CH$2))</f>
        <v>0</v>
      </c>
      <c r="CI5" s="33">
        <f>IF($EB5="","",SUMIFS(Контрагенты!$F:$F,Контрагенты!$I:$I,"Аутсорсинг (BO)",Контрагенты!$C:$C,$EB5,Контрагенты!$E:$E,$EC5,Контрагенты!$B:$B,CI$2))</f>
        <v>0</v>
      </c>
      <c r="CJ5" s="33">
        <f>IF($EB5="","",SUMIFS(Контрагенты!$F:$F,Контрагенты!$I:$I,"Аутсорсинг (BO)",Контрагенты!$C:$C,$EB5,Контрагенты!$E:$E,$EC5,Контрагенты!$B:$B,CJ$2))</f>
        <v>0</v>
      </c>
      <c r="CK5" s="33">
        <f>IF($EB5="","",SUMIFS(Контрагенты!$F:$F,Контрагенты!$I:$I,"Аутсорсинг (BO)",Контрагенты!$C:$C,$EB5,Контрагенты!$E:$E,$EC5,Контрагенты!$B:$B,CK$2))</f>
        <v>0</v>
      </c>
      <c r="CL5" s="33">
        <f>IF($EB5="","",SUMIFS(Контрагенты!$F:$F,Контрагенты!$I:$I,"Аутсорсинг (BO)",Контрагенты!$C:$C,$EB5,Контрагенты!$E:$E,$EC5,Контрагенты!$B:$B,CL$2))</f>
        <v>0</v>
      </c>
      <c r="CM5" s="33">
        <f>IF($EB5="","",SUMIFS(Контрагенты!$F:$F,Контрагенты!$I:$I,"Аутсорсинг (BO)",Контрагенты!$C:$C,$EB5,Контрагенты!$E:$E,$EC5,Контрагенты!$B:$B,CM$2))</f>
        <v>0</v>
      </c>
      <c r="CN5" s="33">
        <f>IF($EB5="","",SUMIFS(Контрагенты!$F:$F,Контрагенты!$I:$I,"Аутсорсинг (BO)",Контрагенты!$C:$C,$EB5,Контрагенты!$E:$E,$EC5,Контрагенты!$B:$B,CN$2))</f>
        <v>0</v>
      </c>
      <c r="CO5" s="33">
        <f>IF($EB5="","",SUMIFS(Контрагенты!$F:$F,Контрагенты!$I:$I,"Аутсорсинг (BO)",Контрагенты!$C:$C,$EB5,Контрагенты!$E:$E,$EC5,Контрагенты!$B:$B,CO$2))</f>
        <v>0</v>
      </c>
      <c r="CP5" s="33">
        <f>IF($EB5="","",SUMIFS(Контрагенты!$F:$F,Контрагенты!$I:$I,"Аутсорсинг (BO)",Контрагенты!$C:$C,$EB5,Контрагенты!$E:$E,$EC5,Контрагенты!$B:$B,CP$2))</f>
        <v>0</v>
      </c>
      <c r="CQ5" s="33">
        <f>IF($EB5="","",SUMIFS(Контрагенты!$F:$F,Контрагенты!$I:$I,"Аутсорсинг (BO)",Контрагенты!$C:$C,$EB5,Контрагенты!$E:$E,$EC5,Контрагенты!$B:$B,CQ$2))</f>
        <v>0</v>
      </c>
      <c r="CR5" s="33">
        <f>IF($EB5="","",SUMIFS(Контрагенты!$F:$F,Контрагенты!$I:$I,"Аутсорсинг (BO)",Контрагенты!$C:$C,$EB5,Контрагенты!$E:$E,$EC5,Контрагенты!$B:$B,CR$2))</f>
        <v>0</v>
      </c>
      <c r="CS5" s="33">
        <f>IF($EB5="","",SUMIFS(Контрагенты!$F:$F,Контрагенты!$I:$I,"Аутсорсинг (BO)",Контрагенты!$C:$C,$EB5,Контрагенты!$E:$E,$EC5,Контрагенты!$B:$B,CS$2))</f>
        <v>0</v>
      </c>
      <c r="CT5" s="33">
        <f>IF($EB5="","",SUMIFS(Контрагенты!$F:$F,Контрагенты!$I:$I,"Аутсорсинг (BO)",Контрагенты!$C:$C,$EB5,Контрагенты!$E:$E,$EC5,Контрагенты!$B:$B,CT$2))</f>
        <v>0</v>
      </c>
      <c r="CU5" s="33">
        <f>IF($EB5="","",SUMIFS(Контрагенты!$F:$F,Контрагенты!$I:$I,"Аутсорсинг (BO)",Контрагенты!$C:$C,$EB5,Контрагенты!$E:$E,$EC5,Контрагенты!$B:$B,CU$2))</f>
        <v>0</v>
      </c>
      <c r="CV5" s="33">
        <f>IF($EB5="","",SUMIFS(Контрагенты!$F:$F,Контрагенты!$I:$I,"Аутсорсинг (BO)",Контрагенты!$C:$C,$EB5,Контрагенты!$E:$E,$EC5,Контрагенты!$B:$B,CV$2))</f>
        <v>0</v>
      </c>
      <c r="CW5" s="33">
        <f>IF($EB5="","",SUMIFS(Контрагенты!$F:$F,Контрагенты!$I:$I,"Аутсорсинг (BO)",Контрагенты!$C:$C,$EB5,Контрагенты!$E:$E,$EC5,Контрагенты!$B:$B,CW$2))</f>
        <v>0</v>
      </c>
      <c r="CX5" s="33">
        <f>IF($EB5="","",SUMIFS(Контрагенты!$F:$F,Контрагенты!$I:$I,"Аутсорсинг (BO)",Контрагенты!$C:$C,$EB5,Контрагенты!$E:$E,$EC5,Контрагенты!$B:$B,CX$2))</f>
        <v>0</v>
      </c>
      <c r="CY5" s="33">
        <f>IF($EB5="","",SUMIFS(Контрагенты!$F:$F,Контрагенты!$I:$I,"Аутсорсинг (BO)",Контрагенты!$C:$C,$EB5,Контрагенты!$E:$E,$EC5,Контрагенты!$B:$B,CY$2))</f>
        <v>0</v>
      </c>
      <c r="CZ5" s="33">
        <f>IF($EB5="","",SUMIFS(Контрагенты!$F:$F,Контрагенты!$I:$I,"Аутсорсинг (BO)",Контрагенты!$C:$C,$EB5,Контрагенты!$E:$E,$EC5,Контрагенты!$B:$B,CZ$2))</f>
        <v>0</v>
      </c>
      <c r="DA5" s="33">
        <f>IF($EB5="","",SUMIFS(Контрагенты!$F:$F,Контрагенты!$I:$I,"Аутсорсинг (BO)",Контрагенты!$C:$C,$EB5,Контрагенты!$E:$E,$EC5,Контрагенты!$B:$B,DA$2))</f>
        <v>0</v>
      </c>
      <c r="DB5" s="33">
        <f>IF($EB5="","",SUMIFS(Контрагенты!$F:$F,Контрагенты!$I:$I,"Аутсорсинг (BO)",Контрагенты!$C:$C,$EB5,Контрагенты!$E:$E,$EC5,Контрагенты!$B:$B,DB$2))</f>
        <v>0</v>
      </c>
      <c r="DC5" s="33">
        <f>IF($EB5="","",SUMIFS(Контрагенты!$F:$F,Контрагенты!$I:$I,"Аутсорсинг (BO)",Контрагенты!$C:$C,$EB5,Контрагенты!$E:$E,$EC5,Контрагенты!$B:$B,DC$2))</f>
        <v>0</v>
      </c>
      <c r="DD5" s="33">
        <f>IF($EB5="","",SUMIFS(Контрагенты!$F:$F,Контрагенты!$I:$I,"Аутсорсинг (BO)",Контрагенты!$C:$C,$EB5,Контрагенты!$E:$E,$EC5,Контрагенты!$B:$B,DD$2))</f>
        <v>0</v>
      </c>
      <c r="DE5" s="33">
        <f>IF($EB5="","",SUMIFS(Контрагенты!$F:$F,Контрагенты!$I:$I,"Аутсорсинг (BO)",Контрагенты!$C:$C,$EB5,Контрагенты!$E:$E,$EC5,Контрагенты!$B:$B,DE$2))</f>
        <v>0</v>
      </c>
      <c r="DF5" s="33">
        <f>IF($EB5="","",SUMIFS(Контрагенты!$F:$F,Контрагенты!$I:$I,"Аутсорсинг (BO)",Контрагенты!$C:$C,$EB5,Контрагенты!$E:$E,$EC5,Контрагенты!$B:$B,DF$2))</f>
        <v>0</v>
      </c>
      <c r="DG5" s="33">
        <f>IF($EB5="","",SUMIFS(Контрагенты!$F:$F,Контрагенты!$I:$I,"Аутсорсинг (BO)",Контрагенты!$C:$C,$EB5,Контрагенты!$E:$E,$EC5,Контрагенты!$B:$B,DG$2))</f>
        <v>0</v>
      </c>
      <c r="DH5" s="33">
        <f>IF($EB5="","",SUMIFS(Контрагенты!$F:$F,Контрагенты!$I:$I,"Аутсорсинг (BO)",Контрагенты!$C:$C,$EB5,Контрагенты!$E:$E,$EC5,Контрагенты!$B:$B,DH$2))</f>
        <v>0</v>
      </c>
      <c r="DI5" s="33">
        <f>IF($EB5="","",SUMIFS(Контрагенты!$F:$F,Контрагенты!$I:$I,"Аутсорсинг (BO)",Контрагенты!$C:$C,$EB5,Контрагенты!$E:$E,$EC5,Контрагенты!$B:$B,DI$2))</f>
        <v>0</v>
      </c>
      <c r="DJ5" s="33">
        <f>IF($EB5="","",SUMIFS(Контрагенты!$F:$F,Контрагенты!$I:$I,"Аутсорсинг (BO)",Контрагенты!$C:$C,$EB5,Контрагенты!$E:$E,$EC5,Контрагенты!$B:$B,DJ$2))</f>
        <v>0</v>
      </c>
      <c r="DK5" s="33">
        <f>IF($EB5="","",SUMIFS(Контрагенты!$F:$F,Контрагенты!$I:$I,"Аутсорсинг (BO)",Контрагенты!$C:$C,$EB5,Контрагенты!$E:$E,$EC5,Контрагенты!$B:$B,DK$2))</f>
        <v>0</v>
      </c>
      <c r="DL5" s="33">
        <f>IF($EB5="","",SUMIFS(Контрагенты!$F:$F,Контрагенты!$I:$I,"Аутсорсинг (BO)",Контрагенты!$C:$C,$EB5,Контрагенты!$E:$E,$EC5,Контрагенты!$B:$B,DL$2))</f>
        <v>0</v>
      </c>
      <c r="DM5" s="33">
        <f>IF($EB5="","",SUMIFS(Контрагенты!$F:$F,Контрагенты!$I:$I,"Аутсорсинг (BO)",Контрагенты!$C:$C,$EB5,Контрагенты!$E:$E,$EC5,Контрагенты!$B:$B,DM$2))</f>
        <v>0</v>
      </c>
      <c r="DN5" s="33">
        <f>IF($EB5="","",SUMIFS(Контрагенты!$F:$F,Контрагенты!$I:$I,"Аутсорсинг (BO)",Контрагенты!$C:$C,$EB5,Контрагенты!$E:$E,$EC5,Контрагенты!$B:$B,DN$2))</f>
        <v>0</v>
      </c>
      <c r="DO5" s="33">
        <f>IF($EB5="","",SUMIFS(Контрагенты!$F:$F,Контрагенты!$I:$I,"Аутсорсинг (BO)",Контрагенты!$C:$C,$EB5,Контрагенты!$E:$E,$EC5,Контрагенты!$B:$B,DO$2))</f>
        <v>0</v>
      </c>
      <c r="DP5" s="33">
        <f>IF($EB5="","",SUMIFS(Контрагенты!$F:$F,Контрагенты!$I:$I,"Аутсорсинг (BO)",Контрагенты!$C:$C,$EB5,Контрагенты!$E:$E,$EC5,Контрагенты!$B:$B,DP$2))</f>
        <v>0</v>
      </c>
      <c r="DQ5" s="33">
        <f>IF($EB5="","",SUMIFS(Контрагенты!$F:$F,Контрагенты!$I:$I,"Аутсорсинг (BO)",Контрагенты!$C:$C,$EB5,Контрагенты!$E:$E,$EC5,Контрагенты!$B:$B,DQ$2))</f>
        <v>0</v>
      </c>
      <c r="DR5" s="33">
        <f>IF($EB5="","",SUMIFS(Контрагенты!$F:$F,Контрагенты!$I:$I,"Аутсорсинг (BO)",Контрагенты!$C:$C,$EB5,Контрагенты!$E:$E,$EC5,Контрагенты!$B:$B,DR$2))</f>
        <v>0</v>
      </c>
      <c r="DS5" s="33">
        <f>IF($EB5="","",SUMIFS(Контрагенты!$F:$F,Контрагенты!$I:$I,"Аутсорсинг (BO)",Контрагенты!$C:$C,$EB5,Контрагенты!$E:$E,$EC5,Контрагенты!$B:$B,DS$2))</f>
        <v>0</v>
      </c>
      <c r="DT5" s="33">
        <f>IF($EB5="","",SUMIFS(Контрагенты!$F:$F,Контрагенты!$I:$I,"Аутсорсинг (BO)",Контрагенты!$C:$C,$EB5,Контрагенты!$E:$E,$EC5,Контрагенты!$B:$B,DT$2))</f>
        <v>0</v>
      </c>
      <c r="DU5" s="33">
        <f>IF($EB5="","",SUMIFS(Контрагенты!$F:$F,Контрагенты!$I:$I,"Аутсорсинг (BO)",Контрагенты!$C:$C,$EB5,Контрагенты!$E:$E,$EC5,Контрагенты!$B:$B,DU$2))</f>
        <v>0</v>
      </c>
      <c r="DV5" s="33">
        <f>IF($EB5="","",SUMIFS(Контрагенты!$F:$F,Контрагенты!$I:$I,"Аутсорсинг (BO)",Контрагенты!$C:$C,$EB5,Контрагенты!$E:$E,$EC5,Контрагенты!$B:$B,DV$2))</f>
        <v>0</v>
      </c>
      <c r="DW5" s="33">
        <f>IF($EB5="","",SUMIFS(Контрагенты!$F:$F,Контрагенты!$I:$I,"Аутсорсинг (BO)",Контрагенты!$C:$C,$EB5,Контрагенты!$E:$E,$EC5,Контрагенты!$B:$B,DW$2))</f>
        <v>0</v>
      </c>
      <c r="DX5" s="33">
        <f>IF($EB5="","",SUMIFS(Контрагенты!$F:$F,Контрагенты!$I:$I,"Аутсорсинг (BO)",Контрагенты!$C:$C,$EB5,Контрагенты!$E:$E,$EC5,Контрагенты!$B:$B,DX$2))</f>
        <v>0</v>
      </c>
      <c r="DY5" s="33">
        <f>IF($EB5="","",SUMIFS(Контрагенты!$F:$F,Контрагенты!$I:$I,"Аутсорсинг (BO)",Контрагенты!$C:$C,$EB5,Контрагенты!$E:$E,$EC5,Контрагенты!$B:$B,DY$2))</f>
        <v>0</v>
      </c>
      <c r="DZ5" s="33">
        <f>IF($EB5="","",SUMIFS(Контрагенты!$F:$F,Контрагенты!$I:$I,"Аутсорсинг (BO)",Контрагенты!$C:$C,$EB5,Контрагенты!$E:$E,$EC5,Контрагенты!$B:$B,DZ$2))</f>
        <v>0</v>
      </c>
      <c r="EB5" s="33" t="s">
        <v>201</v>
      </c>
      <c r="EC5" s="33" t="s">
        <v>183</v>
      </c>
    </row>
    <row r="6" spans="1:133" s="33" customFormat="1">
      <c r="H6" s="34" t="str">
        <f t="shared" ref="H6:H67" si="6">IF(A6="","",SUM(I6:DZ6))</f>
        <v/>
      </c>
    </row>
    <row r="7" spans="1:133" s="33" customFormat="1">
      <c r="H7" s="34" t="str">
        <f t="shared" si="6"/>
        <v/>
      </c>
    </row>
    <row r="8" spans="1:133" s="33" customFormat="1">
      <c r="H8" s="34" t="str">
        <f t="shared" si="6"/>
        <v/>
      </c>
    </row>
    <row r="9" spans="1:133" s="33" customFormat="1">
      <c r="H9" s="34" t="str">
        <f t="shared" si="6"/>
        <v/>
      </c>
    </row>
    <row r="10" spans="1:133" s="33" customFormat="1">
      <c r="H10" s="34" t="str">
        <f t="shared" si="6"/>
        <v/>
      </c>
    </row>
    <row r="11" spans="1:133" s="33" customFormat="1">
      <c r="H11" s="34" t="str">
        <f t="shared" si="6"/>
        <v/>
      </c>
    </row>
    <row r="12" spans="1:133" s="33" customFormat="1">
      <c r="H12" s="34" t="str">
        <f t="shared" si="6"/>
        <v/>
      </c>
    </row>
    <row r="13" spans="1:133" s="33" customFormat="1">
      <c r="H13" s="34" t="str">
        <f t="shared" si="6"/>
        <v/>
      </c>
    </row>
    <row r="14" spans="1:133" s="33" customFormat="1">
      <c r="H14" s="34" t="str">
        <f t="shared" si="6"/>
        <v/>
      </c>
    </row>
    <row r="15" spans="1:133" s="33" customFormat="1">
      <c r="H15" s="34" t="str">
        <f t="shared" si="6"/>
        <v/>
      </c>
    </row>
    <row r="16" spans="1:133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7">IF(A68="","",SUM(I68:DZ68))</f>
        <v/>
      </c>
    </row>
    <row r="69" spans="8:8">
      <c r="H69" s="34" t="str">
        <f t="shared" si="7"/>
        <v/>
      </c>
    </row>
    <row r="70" spans="8:8">
      <c r="H70" s="34" t="str">
        <f t="shared" si="7"/>
        <v/>
      </c>
    </row>
    <row r="71" spans="8:8">
      <c r="H71" s="34" t="str">
        <f t="shared" si="7"/>
        <v/>
      </c>
    </row>
    <row r="72" spans="8:8">
      <c r="H72" s="34" t="str">
        <f t="shared" si="7"/>
        <v/>
      </c>
    </row>
    <row r="73" spans="8:8">
      <c r="H73" s="34" t="str">
        <f t="shared" si="7"/>
        <v/>
      </c>
    </row>
    <row r="74" spans="8:8">
      <c r="H74" s="34" t="str">
        <f t="shared" si="7"/>
        <v/>
      </c>
    </row>
    <row r="75" spans="8:8">
      <c r="H75" s="34" t="str">
        <f t="shared" si="7"/>
        <v/>
      </c>
    </row>
    <row r="76" spans="8:8">
      <c r="H76" s="34" t="str">
        <f t="shared" si="7"/>
        <v/>
      </c>
    </row>
    <row r="77" spans="8:8">
      <c r="H77" s="34" t="str">
        <f t="shared" si="7"/>
        <v/>
      </c>
    </row>
    <row r="78" spans="8:8">
      <c r="H78" s="34" t="str">
        <f t="shared" si="7"/>
        <v/>
      </c>
    </row>
    <row r="79" spans="8:8">
      <c r="H79" s="34" t="str">
        <f t="shared" si="7"/>
        <v/>
      </c>
    </row>
    <row r="80" spans="8:8">
      <c r="H80" s="34" t="str">
        <f t="shared" si="7"/>
        <v/>
      </c>
    </row>
    <row r="81" spans="8:8">
      <c r="H81" s="34" t="str">
        <f t="shared" si="7"/>
        <v/>
      </c>
    </row>
    <row r="82" spans="8:8">
      <c r="H82" s="34" t="str">
        <f t="shared" si="7"/>
        <v/>
      </c>
    </row>
    <row r="83" spans="8:8">
      <c r="H83" s="34" t="str">
        <f t="shared" si="7"/>
        <v/>
      </c>
    </row>
    <row r="84" spans="8:8">
      <c r="H84" s="34" t="str">
        <f t="shared" si="7"/>
        <v/>
      </c>
    </row>
    <row r="85" spans="8:8">
      <c r="H85" s="34" t="str">
        <f t="shared" si="7"/>
        <v/>
      </c>
    </row>
    <row r="86" spans="8:8">
      <c r="H86" s="34" t="str">
        <f t="shared" si="7"/>
        <v/>
      </c>
    </row>
    <row r="87" spans="8:8">
      <c r="H87" s="34" t="str">
        <f t="shared" si="7"/>
        <v/>
      </c>
    </row>
    <row r="88" spans="8:8">
      <c r="H88" s="34" t="str">
        <f t="shared" si="7"/>
        <v/>
      </c>
    </row>
    <row r="89" spans="8:8">
      <c r="H89" s="34" t="str">
        <f t="shared" si="7"/>
        <v/>
      </c>
    </row>
    <row r="90" spans="8:8">
      <c r="H90" s="34" t="str">
        <f t="shared" si="7"/>
        <v/>
      </c>
    </row>
    <row r="91" spans="8:8">
      <c r="H91" s="34" t="str">
        <f t="shared" si="7"/>
        <v/>
      </c>
    </row>
    <row r="92" spans="8:8">
      <c r="H92" s="34" t="str">
        <f t="shared" si="7"/>
        <v/>
      </c>
    </row>
    <row r="93" spans="8:8">
      <c r="H93" s="34" t="str">
        <f t="shared" si="7"/>
        <v/>
      </c>
    </row>
    <row r="94" spans="8:8">
      <c r="H94" s="34" t="str">
        <f t="shared" si="7"/>
        <v/>
      </c>
    </row>
    <row r="95" spans="8:8">
      <c r="H95" s="34" t="str">
        <f t="shared" si="7"/>
        <v/>
      </c>
    </row>
    <row r="96" spans="8:8">
      <c r="H96" s="34" t="str">
        <f t="shared" si="7"/>
        <v/>
      </c>
    </row>
    <row r="97" spans="8:8">
      <c r="H97" s="34" t="str">
        <f t="shared" si="7"/>
        <v/>
      </c>
    </row>
    <row r="98" spans="8:8">
      <c r="H98" s="34" t="str">
        <f t="shared" si="7"/>
        <v/>
      </c>
    </row>
    <row r="99" spans="8:8">
      <c r="H99" s="34" t="str">
        <f t="shared" si="7"/>
        <v/>
      </c>
    </row>
    <row r="100" spans="8:8">
      <c r="H100" s="34" t="str">
        <f t="shared" si="7"/>
        <v/>
      </c>
    </row>
    <row r="101" spans="8:8">
      <c r="H101" s="34" t="str">
        <f t="shared" si="7"/>
        <v/>
      </c>
    </row>
    <row r="102" spans="8:8">
      <c r="H102" s="34" t="str">
        <f t="shared" si="7"/>
        <v/>
      </c>
    </row>
    <row r="103" spans="8:8">
      <c r="H103" s="34" t="str">
        <f t="shared" si="7"/>
        <v/>
      </c>
    </row>
    <row r="104" spans="8:8">
      <c r="H104" s="34" t="str">
        <f t="shared" si="7"/>
        <v/>
      </c>
    </row>
    <row r="105" spans="8:8">
      <c r="H105" s="34" t="str">
        <f t="shared" si="7"/>
        <v/>
      </c>
    </row>
    <row r="106" spans="8:8">
      <c r="H106" s="34" t="str">
        <f t="shared" si="7"/>
        <v/>
      </c>
    </row>
    <row r="107" spans="8:8">
      <c r="H107" s="34" t="str">
        <f t="shared" si="7"/>
        <v/>
      </c>
    </row>
    <row r="108" spans="8:8">
      <c r="H108" s="34" t="str">
        <f t="shared" si="7"/>
        <v/>
      </c>
    </row>
    <row r="109" spans="8:8">
      <c r="H109" s="34" t="str">
        <f t="shared" si="7"/>
        <v/>
      </c>
    </row>
    <row r="110" spans="8:8">
      <c r="H110" s="34" t="str">
        <f t="shared" si="7"/>
        <v/>
      </c>
    </row>
    <row r="111" spans="8:8">
      <c r="H111" s="34" t="str">
        <f t="shared" si="7"/>
        <v/>
      </c>
    </row>
    <row r="112" spans="8:8">
      <c r="H112" s="34" t="str">
        <f t="shared" si="7"/>
        <v/>
      </c>
    </row>
    <row r="113" spans="8:8">
      <c r="H113" s="34" t="str">
        <f t="shared" si="7"/>
        <v/>
      </c>
    </row>
    <row r="114" spans="8:8">
      <c r="H114" s="34" t="str">
        <f t="shared" si="7"/>
        <v/>
      </c>
    </row>
    <row r="115" spans="8:8">
      <c r="H115" s="34" t="str">
        <f t="shared" si="7"/>
        <v/>
      </c>
    </row>
    <row r="116" spans="8:8">
      <c r="H116" s="34" t="str">
        <f t="shared" si="7"/>
        <v/>
      </c>
    </row>
    <row r="117" spans="8:8">
      <c r="H117" s="34" t="str">
        <f t="shared" si="7"/>
        <v/>
      </c>
    </row>
    <row r="118" spans="8:8">
      <c r="H118" s="34" t="str">
        <f t="shared" si="7"/>
        <v/>
      </c>
    </row>
    <row r="119" spans="8:8">
      <c r="H119" s="34" t="str">
        <f t="shared" si="7"/>
        <v/>
      </c>
    </row>
    <row r="120" spans="8:8">
      <c r="H120" s="34" t="str">
        <f t="shared" si="7"/>
        <v/>
      </c>
    </row>
    <row r="121" spans="8:8">
      <c r="H121" s="34" t="str">
        <f t="shared" si="7"/>
        <v/>
      </c>
    </row>
    <row r="122" spans="8:8">
      <c r="H122" s="34" t="str">
        <f t="shared" si="7"/>
        <v/>
      </c>
    </row>
    <row r="123" spans="8:8">
      <c r="H123" s="34" t="str">
        <f t="shared" si="7"/>
        <v/>
      </c>
    </row>
    <row r="124" spans="8:8">
      <c r="H124" s="34" t="str">
        <f t="shared" si="7"/>
        <v/>
      </c>
    </row>
    <row r="125" spans="8:8">
      <c r="H125" s="34" t="str">
        <f t="shared" si="7"/>
        <v/>
      </c>
    </row>
    <row r="126" spans="8:8">
      <c r="H126" s="34" t="str">
        <f t="shared" si="7"/>
        <v/>
      </c>
    </row>
    <row r="127" spans="8:8">
      <c r="H127" s="34" t="str">
        <f t="shared" si="7"/>
        <v/>
      </c>
    </row>
    <row r="128" spans="8:8">
      <c r="H128" s="34" t="str">
        <f t="shared" si="7"/>
        <v/>
      </c>
    </row>
    <row r="129" spans="8:8">
      <c r="H129" s="34" t="str">
        <f t="shared" si="7"/>
        <v/>
      </c>
    </row>
    <row r="130" spans="8:8">
      <c r="H130" s="34" t="str">
        <f t="shared" si="7"/>
        <v/>
      </c>
    </row>
    <row r="131" spans="8:8">
      <c r="H131" s="34" t="str">
        <f t="shared" si="7"/>
        <v/>
      </c>
    </row>
    <row r="132" spans="8:8">
      <c r="H132" s="34" t="str">
        <f t="shared" ref="H132:H195" si="8">IF(A132="","",SUM(I132:DZ132))</f>
        <v/>
      </c>
    </row>
    <row r="133" spans="8:8">
      <c r="H133" s="34" t="str">
        <f t="shared" si="8"/>
        <v/>
      </c>
    </row>
    <row r="134" spans="8:8">
      <c r="H134" s="34" t="str">
        <f t="shared" si="8"/>
        <v/>
      </c>
    </row>
    <row r="135" spans="8:8">
      <c r="H135" s="34" t="str">
        <f t="shared" si="8"/>
        <v/>
      </c>
    </row>
    <row r="136" spans="8:8">
      <c r="H136" s="34" t="str">
        <f t="shared" si="8"/>
        <v/>
      </c>
    </row>
    <row r="137" spans="8:8">
      <c r="H137" s="34" t="str">
        <f t="shared" si="8"/>
        <v/>
      </c>
    </row>
    <row r="138" spans="8:8">
      <c r="H138" s="34" t="str">
        <f t="shared" si="8"/>
        <v/>
      </c>
    </row>
    <row r="139" spans="8:8">
      <c r="H139" s="34" t="str">
        <f t="shared" si="8"/>
        <v/>
      </c>
    </row>
    <row r="140" spans="8:8">
      <c r="H140" s="34" t="str">
        <f t="shared" si="8"/>
        <v/>
      </c>
    </row>
    <row r="141" spans="8:8">
      <c r="H141" s="34" t="str">
        <f t="shared" si="8"/>
        <v/>
      </c>
    </row>
    <row r="142" spans="8:8">
      <c r="H142" s="34" t="str">
        <f t="shared" si="8"/>
        <v/>
      </c>
    </row>
    <row r="143" spans="8:8">
      <c r="H143" s="34" t="str">
        <f t="shared" si="8"/>
        <v/>
      </c>
    </row>
    <row r="144" spans="8:8">
      <c r="H144" s="34" t="str">
        <f t="shared" si="8"/>
        <v/>
      </c>
    </row>
    <row r="145" spans="8:8">
      <c r="H145" s="34" t="str">
        <f t="shared" si="8"/>
        <v/>
      </c>
    </row>
    <row r="146" spans="8:8">
      <c r="H146" s="34" t="str">
        <f t="shared" si="8"/>
        <v/>
      </c>
    </row>
    <row r="147" spans="8:8">
      <c r="H147" s="34" t="str">
        <f t="shared" si="8"/>
        <v/>
      </c>
    </row>
    <row r="148" spans="8:8">
      <c r="H148" s="34" t="str">
        <f t="shared" si="8"/>
        <v/>
      </c>
    </row>
    <row r="149" spans="8:8">
      <c r="H149" s="34" t="str">
        <f t="shared" si="8"/>
        <v/>
      </c>
    </row>
    <row r="150" spans="8:8">
      <c r="H150" s="34" t="str">
        <f t="shared" si="8"/>
        <v/>
      </c>
    </row>
    <row r="151" spans="8:8">
      <c r="H151" s="34" t="str">
        <f t="shared" si="8"/>
        <v/>
      </c>
    </row>
    <row r="152" spans="8:8">
      <c r="H152" s="34" t="str">
        <f t="shared" si="8"/>
        <v/>
      </c>
    </row>
    <row r="153" spans="8:8">
      <c r="H153" s="34" t="str">
        <f t="shared" si="8"/>
        <v/>
      </c>
    </row>
    <row r="154" spans="8:8">
      <c r="H154" s="34" t="str">
        <f t="shared" si="8"/>
        <v/>
      </c>
    </row>
    <row r="155" spans="8:8">
      <c r="H155" s="34" t="str">
        <f t="shared" si="8"/>
        <v/>
      </c>
    </row>
    <row r="156" spans="8:8">
      <c r="H156" s="34" t="str">
        <f t="shared" si="8"/>
        <v/>
      </c>
    </row>
    <row r="157" spans="8:8">
      <c r="H157" s="34" t="str">
        <f t="shared" si="8"/>
        <v/>
      </c>
    </row>
    <row r="158" spans="8:8">
      <c r="H158" s="34" t="str">
        <f t="shared" si="8"/>
        <v/>
      </c>
    </row>
    <row r="159" spans="8:8">
      <c r="H159" s="34" t="str">
        <f t="shared" si="8"/>
        <v/>
      </c>
    </row>
    <row r="160" spans="8:8">
      <c r="H160" s="34" t="str">
        <f t="shared" si="8"/>
        <v/>
      </c>
    </row>
    <row r="161" spans="8:8">
      <c r="H161" s="34" t="str">
        <f t="shared" si="8"/>
        <v/>
      </c>
    </row>
    <row r="162" spans="8:8">
      <c r="H162" s="34" t="str">
        <f t="shared" si="8"/>
        <v/>
      </c>
    </row>
    <row r="163" spans="8:8">
      <c r="H163" s="34" t="str">
        <f t="shared" si="8"/>
        <v/>
      </c>
    </row>
    <row r="164" spans="8:8">
      <c r="H164" s="34" t="str">
        <f t="shared" si="8"/>
        <v/>
      </c>
    </row>
    <row r="165" spans="8:8">
      <c r="H165" s="34" t="str">
        <f t="shared" si="8"/>
        <v/>
      </c>
    </row>
    <row r="166" spans="8:8">
      <c r="H166" s="34" t="str">
        <f t="shared" si="8"/>
        <v/>
      </c>
    </row>
    <row r="167" spans="8:8">
      <c r="H167" s="34" t="str">
        <f t="shared" si="8"/>
        <v/>
      </c>
    </row>
    <row r="168" spans="8:8">
      <c r="H168" s="34" t="str">
        <f t="shared" si="8"/>
        <v/>
      </c>
    </row>
    <row r="169" spans="8:8">
      <c r="H169" s="34" t="str">
        <f t="shared" si="8"/>
        <v/>
      </c>
    </row>
    <row r="170" spans="8:8">
      <c r="H170" s="34" t="str">
        <f t="shared" si="8"/>
        <v/>
      </c>
    </row>
    <row r="171" spans="8:8">
      <c r="H171" s="34" t="str">
        <f t="shared" si="8"/>
        <v/>
      </c>
    </row>
    <row r="172" spans="8:8">
      <c r="H172" s="34" t="str">
        <f t="shared" si="8"/>
        <v/>
      </c>
    </row>
    <row r="173" spans="8:8">
      <c r="H173" s="34" t="str">
        <f t="shared" si="8"/>
        <v/>
      </c>
    </row>
    <row r="174" spans="8:8">
      <c r="H174" s="34" t="str">
        <f t="shared" si="8"/>
        <v/>
      </c>
    </row>
    <row r="175" spans="8:8">
      <c r="H175" s="34" t="str">
        <f t="shared" si="8"/>
        <v/>
      </c>
    </row>
    <row r="176" spans="8:8">
      <c r="H176" s="34" t="str">
        <f t="shared" si="8"/>
        <v/>
      </c>
    </row>
    <row r="177" spans="8:8">
      <c r="H177" s="34" t="str">
        <f t="shared" si="8"/>
        <v/>
      </c>
    </row>
    <row r="178" spans="8:8">
      <c r="H178" s="34" t="str">
        <f t="shared" si="8"/>
        <v/>
      </c>
    </row>
    <row r="179" spans="8:8">
      <c r="H179" s="34" t="str">
        <f t="shared" si="8"/>
        <v/>
      </c>
    </row>
    <row r="180" spans="8:8">
      <c r="H180" s="34" t="str">
        <f t="shared" si="8"/>
        <v/>
      </c>
    </row>
    <row r="181" spans="8:8">
      <c r="H181" s="34" t="str">
        <f t="shared" si="8"/>
        <v/>
      </c>
    </row>
    <row r="182" spans="8:8">
      <c r="H182" s="34" t="str">
        <f t="shared" si="8"/>
        <v/>
      </c>
    </row>
    <row r="183" spans="8:8">
      <c r="H183" s="34" t="str">
        <f t="shared" si="8"/>
        <v/>
      </c>
    </row>
    <row r="184" spans="8:8">
      <c r="H184" s="34" t="str">
        <f t="shared" si="8"/>
        <v/>
      </c>
    </row>
    <row r="185" spans="8:8">
      <c r="H185" s="34" t="str">
        <f t="shared" si="8"/>
        <v/>
      </c>
    </row>
    <row r="186" spans="8:8">
      <c r="H186" s="34" t="str">
        <f t="shared" si="8"/>
        <v/>
      </c>
    </row>
    <row r="187" spans="8:8">
      <c r="H187" s="34" t="str">
        <f t="shared" si="8"/>
        <v/>
      </c>
    </row>
    <row r="188" spans="8:8">
      <c r="H188" s="34" t="str">
        <f t="shared" si="8"/>
        <v/>
      </c>
    </row>
    <row r="189" spans="8:8">
      <c r="H189" s="34" t="str">
        <f t="shared" si="8"/>
        <v/>
      </c>
    </row>
    <row r="190" spans="8:8">
      <c r="H190" s="34" t="str">
        <f t="shared" si="8"/>
        <v/>
      </c>
    </row>
    <row r="191" spans="8:8">
      <c r="H191" s="34" t="str">
        <f t="shared" si="8"/>
        <v/>
      </c>
    </row>
    <row r="192" spans="8:8">
      <c r="H192" s="34" t="str">
        <f t="shared" si="8"/>
        <v/>
      </c>
    </row>
    <row r="193" spans="8:8">
      <c r="H193" s="34" t="str">
        <f t="shared" si="8"/>
        <v/>
      </c>
    </row>
    <row r="194" spans="8:8">
      <c r="H194" s="34" t="str">
        <f t="shared" si="8"/>
        <v/>
      </c>
    </row>
    <row r="195" spans="8:8">
      <c r="H195" s="34" t="str">
        <f t="shared" si="8"/>
        <v/>
      </c>
    </row>
    <row r="196" spans="8:8">
      <c r="H196" s="34" t="str">
        <f t="shared" ref="H196:H259" si="9">IF(A196="","",SUM(I196:DZ196))</f>
        <v/>
      </c>
    </row>
    <row r="197" spans="8:8">
      <c r="H197" s="34" t="str">
        <f t="shared" si="9"/>
        <v/>
      </c>
    </row>
    <row r="198" spans="8:8">
      <c r="H198" s="34" t="str">
        <f t="shared" si="9"/>
        <v/>
      </c>
    </row>
    <row r="199" spans="8:8">
      <c r="H199" s="34" t="str">
        <f t="shared" si="9"/>
        <v/>
      </c>
    </row>
    <row r="200" spans="8:8">
      <c r="H200" s="34" t="str">
        <f t="shared" si="9"/>
        <v/>
      </c>
    </row>
    <row r="201" spans="8:8">
      <c r="H201" s="34" t="str">
        <f t="shared" si="9"/>
        <v/>
      </c>
    </row>
    <row r="202" spans="8:8">
      <c r="H202" s="34" t="str">
        <f t="shared" si="9"/>
        <v/>
      </c>
    </row>
    <row r="203" spans="8:8">
      <c r="H203" s="34" t="str">
        <f t="shared" si="9"/>
        <v/>
      </c>
    </row>
    <row r="204" spans="8:8">
      <c r="H204" s="34" t="str">
        <f t="shared" si="9"/>
        <v/>
      </c>
    </row>
    <row r="205" spans="8:8">
      <c r="H205" s="34" t="str">
        <f t="shared" si="9"/>
        <v/>
      </c>
    </row>
    <row r="206" spans="8:8">
      <c r="H206" s="34" t="str">
        <f t="shared" si="9"/>
        <v/>
      </c>
    </row>
    <row r="207" spans="8:8">
      <c r="H207" s="34" t="str">
        <f t="shared" si="9"/>
        <v/>
      </c>
    </row>
    <row r="208" spans="8:8">
      <c r="H208" s="34" t="str">
        <f t="shared" si="9"/>
        <v/>
      </c>
    </row>
    <row r="209" spans="8:8">
      <c r="H209" s="34" t="str">
        <f t="shared" si="9"/>
        <v/>
      </c>
    </row>
    <row r="210" spans="8:8">
      <c r="H210" s="34" t="str">
        <f t="shared" si="9"/>
        <v/>
      </c>
    </row>
    <row r="211" spans="8:8">
      <c r="H211" s="34" t="str">
        <f t="shared" si="9"/>
        <v/>
      </c>
    </row>
    <row r="212" spans="8:8">
      <c r="H212" s="34" t="str">
        <f t="shared" si="9"/>
        <v/>
      </c>
    </row>
    <row r="213" spans="8:8">
      <c r="H213" s="34" t="str">
        <f t="shared" si="9"/>
        <v/>
      </c>
    </row>
    <row r="214" spans="8:8">
      <c r="H214" s="34" t="str">
        <f t="shared" si="9"/>
        <v/>
      </c>
    </row>
    <row r="215" spans="8:8">
      <c r="H215" s="34" t="str">
        <f t="shared" si="9"/>
        <v/>
      </c>
    </row>
    <row r="216" spans="8:8">
      <c r="H216" s="34" t="str">
        <f t="shared" si="9"/>
        <v/>
      </c>
    </row>
    <row r="217" spans="8:8">
      <c r="H217" s="34" t="str">
        <f t="shared" si="9"/>
        <v/>
      </c>
    </row>
    <row r="218" spans="8:8">
      <c r="H218" s="34" t="str">
        <f t="shared" si="9"/>
        <v/>
      </c>
    </row>
    <row r="219" spans="8:8">
      <c r="H219" s="34" t="str">
        <f t="shared" si="9"/>
        <v/>
      </c>
    </row>
    <row r="220" spans="8:8">
      <c r="H220" s="34" t="str">
        <f t="shared" si="9"/>
        <v/>
      </c>
    </row>
    <row r="221" spans="8:8">
      <c r="H221" s="34" t="str">
        <f t="shared" si="9"/>
        <v/>
      </c>
    </row>
    <row r="222" spans="8:8">
      <c r="H222" s="34" t="str">
        <f t="shared" si="9"/>
        <v/>
      </c>
    </row>
    <row r="223" spans="8:8">
      <c r="H223" s="34" t="str">
        <f t="shared" si="9"/>
        <v/>
      </c>
    </row>
    <row r="224" spans="8:8">
      <c r="H224" s="34" t="str">
        <f t="shared" si="9"/>
        <v/>
      </c>
    </row>
    <row r="225" spans="8:8">
      <c r="H225" s="34" t="str">
        <f t="shared" si="9"/>
        <v/>
      </c>
    </row>
    <row r="226" spans="8:8">
      <c r="H226" s="34" t="str">
        <f t="shared" si="9"/>
        <v/>
      </c>
    </row>
    <row r="227" spans="8:8">
      <c r="H227" s="34" t="str">
        <f t="shared" si="9"/>
        <v/>
      </c>
    </row>
    <row r="228" spans="8:8">
      <c r="H228" s="34" t="str">
        <f t="shared" si="9"/>
        <v/>
      </c>
    </row>
    <row r="229" spans="8:8">
      <c r="H229" s="34" t="str">
        <f t="shared" si="9"/>
        <v/>
      </c>
    </row>
    <row r="230" spans="8:8">
      <c r="H230" s="34" t="str">
        <f t="shared" si="9"/>
        <v/>
      </c>
    </row>
    <row r="231" spans="8:8">
      <c r="H231" s="34" t="str">
        <f t="shared" si="9"/>
        <v/>
      </c>
    </row>
    <row r="232" spans="8:8">
      <c r="H232" s="34" t="str">
        <f t="shared" si="9"/>
        <v/>
      </c>
    </row>
    <row r="233" spans="8:8">
      <c r="H233" s="34" t="str">
        <f t="shared" si="9"/>
        <v/>
      </c>
    </row>
    <row r="234" spans="8:8">
      <c r="H234" s="34" t="str">
        <f t="shared" si="9"/>
        <v/>
      </c>
    </row>
    <row r="235" spans="8:8">
      <c r="H235" s="34" t="str">
        <f t="shared" si="9"/>
        <v/>
      </c>
    </row>
    <row r="236" spans="8:8">
      <c r="H236" s="34" t="str">
        <f t="shared" si="9"/>
        <v/>
      </c>
    </row>
    <row r="237" spans="8:8">
      <c r="H237" s="34" t="str">
        <f t="shared" si="9"/>
        <v/>
      </c>
    </row>
    <row r="238" spans="8:8">
      <c r="H238" s="34" t="str">
        <f t="shared" si="9"/>
        <v/>
      </c>
    </row>
    <row r="239" spans="8:8">
      <c r="H239" s="34" t="str">
        <f t="shared" si="9"/>
        <v/>
      </c>
    </row>
    <row r="240" spans="8:8">
      <c r="H240" s="34" t="str">
        <f t="shared" si="9"/>
        <v/>
      </c>
    </row>
    <row r="241" spans="8:8">
      <c r="H241" s="34" t="str">
        <f t="shared" si="9"/>
        <v/>
      </c>
    </row>
    <row r="242" spans="8:8">
      <c r="H242" s="34" t="str">
        <f t="shared" si="9"/>
        <v/>
      </c>
    </row>
    <row r="243" spans="8:8">
      <c r="H243" s="34" t="str">
        <f t="shared" si="9"/>
        <v/>
      </c>
    </row>
    <row r="244" spans="8:8">
      <c r="H244" s="34" t="str">
        <f t="shared" si="9"/>
        <v/>
      </c>
    </row>
    <row r="245" spans="8:8">
      <c r="H245" s="34" t="str">
        <f t="shared" si="9"/>
        <v/>
      </c>
    </row>
    <row r="246" spans="8:8">
      <c r="H246" s="34" t="str">
        <f t="shared" si="9"/>
        <v/>
      </c>
    </row>
    <row r="247" spans="8:8">
      <c r="H247" s="34" t="str">
        <f t="shared" si="9"/>
        <v/>
      </c>
    </row>
    <row r="248" spans="8:8">
      <c r="H248" s="34" t="str">
        <f t="shared" si="9"/>
        <v/>
      </c>
    </row>
    <row r="249" spans="8:8">
      <c r="H249" s="34" t="str">
        <f t="shared" si="9"/>
        <v/>
      </c>
    </row>
    <row r="250" spans="8:8">
      <c r="H250" s="34" t="str">
        <f t="shared" si="9"/>
        <v/>
      </c>
    </row>
    <row r="251" spans="8:8">
      <c r="H251" s="34" t="str">
        <f t="shared" si="9"/>
        <v/>
      </c>
    </row>
    <row r="252" spans="8:8">
      <c r="H252" s="34" t="str">
        <f t="shared" si="9"/>
        <v/>
      </c>
    </row>
    <row r="253" spans="8:8">
      <c r="H253" s="34" t="str">
        <f t="shared" si="9"/>
        <v/>
      </c>
    </row>
    <row r="254" spans="8:8">
      <c r="H254" s="34" t="str">
        <f t="shared" si="9"/>
        <v/>
      </c>
    </row>
    <row r="255" spans="8:8">
      <c r="H255" s="34" t="str">
        <f t="shared" si="9"/>
        <v/>
      </c>
    </row>
    <row r="256" spans="8:8">
      <c r="H256" s="34" t="str">
        <f t="shared" si="9"/>
        <v/>
      </c>
    </row>
    <row r="257" spans="8:8">
      <c r="H257" s="34" t="str">
        <f t="shared" si="9"/>
        <v/>
      </c>
    </row>
    <row r="258" spans="8:8">
      <c r="H258" s="34" t="str">
        <f t="shared" si="9"/>
        <v/>
      </c>
    </row>
    <row r="259" spans="8:8">
      <c r="H259" s="34" t="str">
        <f t="shared" si="9"/>
        <v/>
      </c>
    </row>
    <row r="260" spans="8:8">
      <c r="H260" s="34" t="str">
        <f t="shared" ref="H260:H323" si="10">IF(A260="","",SUM(I260:DZ260))</f>
        <v/>
      </c>
    </row>
    <row r="261" spans="8:8">
      <c r="H261" s="34" t="str">
        <f t="shared" si="10"/>
        <v/>
      </c>
    </row>
    <row r="262" spans="8:8">
      <c r="H262" s="34" t="str">
        <f t="shared" si="10"/>
        <v/>
      </c>
    </row>
    <row r="263" spans="8:8">
      <c r="H263" s="34" t="str">
        <f t="shared" si="10"/>
        <v/>
      </c>
    </row>
    <row r="264" spans="8:8">
      <c r="H264" s="34" t="str">
        <f t="shared" si="10"/>
        <v/>
      </c>
    </row>
    <row r="265" spans="8:8">
      <c r="H265" s="34" t="str">
        <f t="shared" si="10"/>
        <v/>
      </c>
    </row>
    <row r="266" spans="8:8">
      <c r="H266" s="34" t="str">
        <f t="shared" si="10"/>
        <v/>
      </c>
    </row>
    <row r="267" spans="8:8">
      <c r="H267" s="34" t="str">
        <f t="shared" si="10"/>
        <v/>
      </c>
    </row>
    <row r="268" spans="8:8">
      <c r="H268" s="34" t="str">
        <f t="shared" si="10"/>
        <v/>
      </c>
    </row>
    <row r="269" spans="8:8">
      <c r="H269" s="34" t="str">
        <f t="shared" si="10"/>
        <v/>
      </c>
    </row>
    <row r="270" spans="8:8">
      <c r="H270" s="34" t="str">
        <f t="shared" si="10"/>
        <v/>
      </c>
    </row>
    <row r="271" spans="8:8">
      <c r="H271" s="34" t="str">
        <f t="shared" si="10"/>
        <v/>
      </c>
    </row>
    <row r="272" spans="8:8">
      <c r="H272" s="34" t="str">
        <f t="shared" si="10"/>
        <v/>
      </c>
    </row>
    <row r="273" spans="8:8">
      <c r="H273" s="34" t="str">
        <f t="shared" si="10"/>
        <v/>
      </c>
    </row>
    <row r="274" spans="8:8">
      <c r="H274" s="34" t="str">
        <f t="shared" si="10"/>
        <v/>
      </c>
    </row>
    <row r="275" spans="8:8">
      <c r="H275" s="34" t="str">
        <f t="shared" si="10"/>
        <v/>
      </c>
    </row>
    <row r="276" spans="8:8">
      <c r="H276" s="34" t="str">
        <f t="shared" si="10"/>
        <v/>
      </c>
    </row>
    <row r="277" spans="8:8">
      <c r="H277" s="34" t="str">
        <f t="shared" si="10"/>
        <v/>
      </c>
    </row>
    <row r="278" spans="8:8">
      <c r="H278" s="34" t="str">
        <f t="shared" si="10"/>
        <v/>
      </c>
    </row>
    <row r="279" spans="8:8">
      <c r="H279" s="34" t="str">
        <f t="shared" si="10"/>
        <v/>
      </c>
    </row>
    <row r="280" spans="8:8">
      <c r="H280" s="34" t="str">
        <f t="shared" si="10"/>
        <v/>
      </c>
    </row>
    <row r="281" spans="8:8">
      <c r="H281" s="34" t="str">
        <f t="shared" si="10"/>
        <v/>
      </c>
    </row>
    <row r="282" spans="8:8">
      <c r="H282" s="34" t="str">
        <f t="shared" si="10"/>
        <v/>
      </c>
    </row>
    <row r="283" spans="8:8">
      <c r="H283" s="34" t="str">
        <f t="shared" si="10"/>
        <v/>
      </c>
    </row>
    <row r="284" spans="8:8">
      <c r="H284" s="34" t="str">
        <f t="shared" si="10"/>
        <v/>
      </c>
    </row>
    <row r="285" spans="8:8">
      <c r="H285" s="34" t="str">
        <f t="shared" si="10"/>
        <v/>
      </c>
    </row>
    <row r="286" spans="8:8">
      <c r="H286" s="34" t="str">
        <f t="shared" si="10"/>
        <v/>
      </c>
    </row>
    <row r="287" spans="8:8">
      <c r="H287" s="34" t="str">
        <f t="shared" si="10"/>
        <v/>
      </c>
    </row>
    <row r="288" spans="8:8">
      <c r="H288" s="34" t="str">
        <f t="shared" si="10"/>
        <v/>
      </c>
    </row>
    <row r="289" spans="8:8">
      <c r="H289" s="34" t="str">
        <f t="shared" si="10"/>
        <v/>
      </c>
    </row>
    <row r="290" spans="8:8">
      <c r="H290" s="34" t="str">
        <f t="shared" si="10"/>
        <v/>
      </c>
    </row>
    <row r="291" spans="8:8">
      <c r="H291" s="34" t="str">
        <f t="shared" si="10"/>
        <v/>
      </c>
    </row>
    <row r="292" spans="8:8">
      <c r="H292" s="34" t="str">
        <f t="shared" si="10"/>
        <v/>
      </c>
    </row>
    <row r="293" spans="8:8">
      <c r="H293" s="34" t="str">
        <f t="shared" si="10"/>
        <v/>
      </c>
    </row>
    <row r="294" spans="8:8">
      <c r="H294" s="34" t="str">
        <f t="shared" si="10"/>
        <v/>
      </c>
    </row>
    <row r="295" spans="8:8">
      <c r="H295" s="34" t="str">
        <f t="shared" si="10"/>
        <v/>
      </c>
    </row>
    <row r="296" spans="8:8">
      <c r="H296" s="34" t="str">
        <f t="shared" si="10"/>
        <v/>
      </c>
    </row>
    <row r="297" spans="8:8">
      <c r="H297" s="34" t="str">
        <f t="shared" si="10"/>
        <v/>
      </c>
    </row>
    <row r="298" spans="8:8">
      <c r="H298" s="34" t="str">
        <f t="shared" si="10"/>
        <v/>
      </c>
    </row>
    <row r="299" spans="8:8">
      <c r="H299" s="34" t="str">
        <f t="shared" si="10"/>
        <v/>
      </c>
    </row>
    <row r="300" spans="8:8">
      <c r="H300" s="34" t="str">
        <f t="shared" si="10"/>
        <v/>
      </c>
    </row>
    <row r="301" spans="8:8">
      <c r="H301" s="34" t="str">
        <f t="shared" si="10"/>
        <v/>
      </c>
    </row>
    <row r="302" spans="8:8">
      <c r="H302" s="34" t="str">
        <f t="shared" si="10"/>
        <v/>
      </c>
    </row>
    <row r="303" spans="8:8">
      <c r="H303" s="34" t="str">
        <f t="shared" si="10"/>
        <v/>
      </c>
    </row>
    <row r="304" spans="8:8">
      <c r="H304" s="34" t="str">
        <f t="shared" si="10"/>
        <v/>
      </c>
    </row>
    <row r="305" spans="8:8">
      <c r="H305" s="34" t="str">
        <f t="shared" si="10"/>
        <v/>
      </c>
    </row>
    <row r="306" spans="8:8">
      <c r="H306" s="34" t="str">
        <f t="shared" si="10"/>
        <v/>
      </c>
    </row>
    <row r="307" spans="8:8">
      <c r="H307" s="34" t="str">
        <f t="shared" si="10"/>
        <v/>
      </c>
    </row>
    <row r="308" spans="8:8">
      <c r="H308" s="34" t="str">
        <f t="shared" si="10"/>
        <v/>
      </c>
    </row>
    <row r="309" spans="8:8">
      <c r="H309" s="34" t="str">
        <f t="shared" si="10"/>
        <v/>
      </c>
    </row>
    <row r="310" spans="8:8">
      <c r="H310" s="34" t="str">
        <f t="shared" si="10"/>
        <v/>
      </c>
    </row>
    <row r="311" spans="8:8">
      <c r="H311" s="34" t="str">
        <f t="shared" si="10"/>
        <v/>
      </c>
    </row>
    <row r="312" spans="8:8">
      <c r="H312" s="34" t="str">
        <f t="shared" si="10"/>
        <v/>
      </c>
    </row>
    <row r="313" spans="8:8">
      <c r="H313" s="34" t="str">
        <f t="shared" si="10"/>
        <v/>
      </c>
    </row>
    <row r="314" spans="8:8">
      <c r="H314" s="34" t="str">
        <f t="shared" si="10"/>
        <v/>
      </c>
    </row>
    <row r="315" spans="8:8">
      <c r="H315" s="34" t="str">
        <f t="shared" si="10"/>
        <v/>
      </c>
    </row>
    <row r="316" spans="8:8">
      <c r="H316" s="34" t="str">
        <f t="shared" si="10"/>
        <v/>
      </c>
    </row>
    <row r="317" spans="8:8">
      <c r="H317" s="34" t="str">
        <f t="shared" si="10"/>
        <v/>
      </c>
    </row>
    <row r="318" spans="8:8">
      <c r="H318" s="34" t="str">
        <f t="shared" si="10"/>
        <v/>
      </c>
    </row>
    <row r="319" spans="8:8">
      <c r="H319" s="34" t="str">
        <f t="shared" si="10"/>
        <v/>
      </c>
    </row>
    <row r="320" spans="8:8">
      <c r="H320" s="34" t="str">
        <f t="shared" si="10"/>
        <v/>
      </c>
    </row>
    <row r="321" spans="8:8">
      <c r="H321" s="34" t="str">
        <f t="shared" si="10"/>
        <v/>
      </c>
    </row>
    <row r="322" spans="8:8">
      <c r="H322" s="34" t="str">
        <f t="shared" si="10"/>
        <v/>
      </c>
    </row>
    <row r="323" spans="8:8">
      <c r="H323" s="34" t="str">
        <f t="shared" si="10"/>
        <v/>
      </c>
    </row>
    <row r="324" spans="8:8">
      <c r="H324" s="34" t="str">
        <f t="shared" ref="H324:H387" si="11">IF(A324="","",SUM(I324:DZ324))</f>
        <v/>
      </c>
    </row>
    <row r="325" spans="8:8">
      <c r="H325" s="34" t="str">
        <f t="shared" si="11"/>
        <v/>
      </c>
    </row>
    <row r="326" spans="8:8">
      <c r="H326" s="34" t="str">
        <f t="shared" si="11"/>
        <v/>
      </c>
    </row>
    <row r="327" spans="8:8">
      <c r="H327" s="34" t="str">
        <f t="shared" si="11"/>
        <v/>
      </c>
    </row>
    <row r="328" spans="8:8">
      <c r="H328" s="34" t="str">
        <f t="shared" si="11"/>
        <v/>
      </c>
    </row>
    <row r="329" spans="8:8">
      <c r="H329" s="34" t="str">
        <f t="shared" si="11"/>
        <v/>
      </c>
    </row>
    <row r="330" spans="8:8">
      <c r="H330" s="34" t="str">
        <f t="shared" si="11"/>
        <v/>
      </c>
    </row>
    <row r="331" spans="8:8">
      <c r="H331" s="34" t="str">
        <f t="shared" si="11"/>
        <v/>
      </c>
    </row>
    <row r="332" spans="8:8">
      <c r="H332" s="34" t="str">
        <f t="shared" si="11"/>
        <v/>
      </c>
    </row>
    <row r="333" spans="8:8">
      <c r="H333" s="34" t="str">
        <f t="shared" si="11"/>
        <v/>
      </c>
    </row>
    <row r="334" spans="8:8">
      <c r="H334" s="34" t="str">
        <f t="shared" si="11"/>
        <v/>
      </c>
    </row>
    <row r="335" spans="8:8">
      <c r="H335" s="34" t="str">
        <f t="shared" si="11"/>
        <v/>
      </c>
    </row>
    <row r="336" spans="8:8">
      <c r="H336" s="34" t="str">
        <f t="shared" si="11"/>
        <v/>
      </c>
    </row>
    <row r="337" spans="8:8">
      <c r="H337" s="34" t="str">
        <f t="shared" si="11"/>
        <v/>
      </c>
    </row>
    <row r="338" spans="8:8">
      <c r="H338" s="34" t="str">
        <f t="shared" si="11"/>
        <v/>
      </c>
    </row>
    <row r="339" spans="8:8">
      <c r="H339" s="34" t="str">
        <f t="shared" si="11"/>
        <v/>
      </c>
    </row>
    <row r="340" spans="8:8">
      <c r="H340" s="34" t="str">
        <f t="shared" si="11"/>
        <v/>
      </c>
    </row>
    <row r="341" spans="8:8">
      <c r="H341" s="34" t="str">
        <f t="shared" si="11"/>
        <v/>
      </c>
    </row>
    <row r="342" spans="8:8">
      <c r="H342" s="34" t="str">
        <f t="shared" si="11"/>
        <v/>
      </c>
    </row>
    <row r="343" spans="8:8">
      <c r="H343" s="34" t="str">
        <f t="shared" si="11"/>
        <v/>
      </c>
    </row>
    <row r="344" spans="8:8">
      <c r="H344" s="34" t="str">
        <f t="shared" si="11"/>
        <v/>
      </c>
    </row>
    <row r="345" spans="8:8">
      <c r="H345" s="34" t="str">
        <f t="shared" si="11"/>
        <v/>
      </c>
    </row>
    <row r="346" spans="8:8">
      <c r="H346" s="34" t="str">
        <f t="shared" si="11"/>
        <v/>
      </c>
    </row>
    <row r="347" spans="8:8">
      <c r="H347" s="34" t="str">
        <f t="shared" si="11"/>
        <v/>
      </c>
    </row>
    <row r="348" spans="8:8">
      <c r="H348" s="34" t="str">
        <f t="shared" si="11"/>
        <v/>
      </c>
    </row>
    <row r="349" spans="8:8">
      <c r="H349" s="34" t="str">
        <f t="shared" si="11"/>
        <v/>
      </c>
    </row>
    <row r="350" spans="8:8">
      <c r="H350" s="34" t="str">
        <f t="shared" si="11"/>
        <v/>
      </c>
    </row>
    <row r="351" spans="8:8">
      <c r="H351" s="34" t="str">
        <f t="shared" si="11"/>
        <v/>
      </c>
    </row>
    <row r="352" spans="8:8">
      <c r="H352" s="34" t="str">
        <f t="shared" si="11"/>
        <v/>
      </c>
    </row>
    <row r="353" spans="8:8">
      <c r="H353" s="34" t="str">
        <f t="shared" si="11"/>
        <v/>
      </c>
    </row>
    <row r="354" spans="8:8">
      <c r="H354" s="34" t="str">
        <f t="shared" si="11"/>
        <v/>
      </c>
    </row>
    <row r="355" spans="8:8">
      <c r="H355" s="34" t="str">
        <f t="shared" si="11"/>
        <v/>
      </c>
    </row>
    <row r="356" spans="8:8">
      <c r="H356" s="34" t="str">
        <f t="shared" si="11"/>
        <v/>
      </c>
    </row>
    <row r="357" spans="8:8">
      <c r="H357" s="34" t="str">
        <f t="shared" si="11"/>
        <v/>
      </c>
    </row>
    <row r="358" spans="8:8">
      <c r="H358" s="34" t="str">
        <f t="shared" si="11"/>
        <v/>
      </c>
    </row>
    <row r="359" spans="8:8">
      <c r="H359" s="34" t="str">
        <f t="shared" si="11"/>
        <v/>
      </c>
    </row>
    <row r="360" spans="8:8">
      <c r="H360" s="34" t="str">
        <f t="shared" si="11"/>
        <v/>
      </c>
    </row>
    <row r="361" spans="8:8">
      <c r="H361" s="34" t="str">
        <f t="shared" si="11"/>
        <v/>
      </c>
    </row>
    <row r="362" spans="8:8">
      <c r="H362" s="34" t="str">
        <f t="shared" si="11"/>
        <v/>
      </c>
    </row>
    <row r="363" spans="8:8">
      <c r="H363" s="34" t="str">
        <f t="shared" si="11"/>
        <v/>
      </c>
    </row>
    <row r="364" spans="8:8">
      <c r="H364" s="34" t="str">
        <f t="shared" si="11"/>
        <v/>
      </c>
    </row>
    <row r="365" spans="8:8">
      <c r="H365" s="34" t="str">
        <f t="shared" si="11"/>
        <v/>
      </c>
    </row>
    <row r="366" spans="8:8">
      <c r="H366" s="34" t="str">
        <f t="shared" si="11"/>
        <v/>
      </c>
    </row>
    <row r="367" spans="8:8">
      <c r="H367" s="34" t="str">
        <f t="shared" si="11"/>
        <v/>
      </c>
    </row>
    <row r="368" spans="8:8">
      <c r="H368" s="34" t="str">
        <f t="shared" si="11"/>
        <v/>
      </c>
    </row>
    <row r="369" spans="8:8">
      <c r="H369" s="34" t="str">
        <f t="shared" si="11"/>
        <v/>
      </c>
    </row>
    <row r="370" spans="8:8">
      <c r="H370" s="34" t="str">
        <f t="shared" si="11"/>
        <v/>
      </c>
    </row>
    <row r="371" spans="8:8">
      <c r="H371" s="34" t="str">
        <f t="shared" si="11"/>
        <v/>
      </c>
    </row>
    <row r="372" spans="8:8">
      <c r="H372" s="34" t="str">
        <f t="shared" si="11"/>
        <v/>
      </c>
    </row>
    <row r="373" spans="8:8">
      <c r="H373" s="34" t="str">
        <f t="shared" si="11"/>
        <v/>
      </c>
    </row>
    <row r="374" spans="8:8">
      <c r="H374" s="34" t="str">
        <f t="shared" si="11"/>
        <v/>
      </c>
    </row>
    <row r="375" spans="8:8">
      <c r="H375" s="34" t="str">
        <f t="shared" si="11"/>
        <v/>
      </c>
    </row>
    <row r="376" spans="8:8">
      <c r="H376" s="34" t="str">
        <f t="shared" si="11"/>
        <v/>
      </c>
    </row>
    <row r="377" spans="8:8">
      <c r="H377" s="34" t="str">
        <f t="shared" si="11"/>
        <v/>
      </c>
    </row>
    <row r="378" spans="8:8">
      <c r="H378" s="34" t="str">
        <f t="shared" si="11"/>
        <v/>
      </c>
    </row>
    <row r="379" spans="8:8">
      <c r="H379" s="34" t="str">
        <f t="shared" si="11"/>
        <v/>
      </c>
    </row>
    <row r="380" spans="8:8">
      <c r="H380" s="34" t="str">
        <f t="shared" si="11"/>
        <v/>
      </c>
    </row>
    <row r="381" spans="8:8">
      <c r="H381" s="34" t="str">
        <f t="shared" si="11"/>
        <v/>
      </c>
    </row>
    <row r="382" spans="8:8">
      <c r="H382" s="34" t="str">
        <f t="shared" si="11"/>
        <v/>
      </c>
    </row>
    <row r="383" spans="8:8">
      <c r="H383" s="34" t="str">
        <f t="shared" si="11"/>
        <v/>
      </c>
    </row>
    <row r="384" spans="8:8">
      <c r="H384" s="34" t="str">
        <f t="shared" si="11"/>
        <v/>
      </c>
    </row>
    <row r="385" spans="8:8">
      <c r="H385" s="34" t="str">
        <f t="shared" si="11"/>
        <v/>
      </c>
    </row>
    <row r="386" spans="8:8">
      <c r="H386" s="34" t="str">
        <f t="shared" si="11"/>
        <v/>
      </c>
    </row>
    <row r="387" spans="8:8">
      <c r="H387" s="34" t="str">
        <f t="shared" si="11"/>
        <v/>
      </c>
    </row>
    <row r="388" spans="8:8">
      <c r="H388" s="34" t="str">
        <f t="shared" ref="H388:H451" si="12">IF(A388="","",SUM(I388:DZ388))</f>
        <v/>
      </c>
    </row>
    <row r="389" spans="8:8">
      <c r="H389" s="34" t="str">
        <f t="shared" si="12"/>
        <v/>
      </c>
    </row>
    <row r="390" spans="8:8">
      <c r="H390" s="34" t="str">
        <f t="shared" si="12"/>
        <v/>
      </c>
    </row>
    <row r="391" spans="8:8">
      <c r="H391" s="34" t="str">
        <f t="shared" si="12"/>
        <v/>
      </c>
    </row>
    <row r="392" spans="8:8">
      <c r="H392" s="34" t="str">
        <f t="shared" si="12"/>
        <v/>
      </c>
    </row>
    <row r="393" spans="8:8">
      <c r="H393" s="34" t="str">
        <f t="shared" si="12"/>
        <v/>
      </c>
    </row>
    <row r="394" spans="8:8">
      <c r="H394" s="34" t="str">
        <f t="shared" si="12"/>
        <v/>
      </c>
    </row>
    <row r="395" spans="8:8">
      <c r="H395" s="34" t="str">
        <f t="shared" si="12"/>
        <v/>
      </c>
    </row>
    <row r="396" spans="8:8">
      <c r="H396" s="34" t="str">
        <f t="shared" si="12"/>
        <v/>
      </c>
    </row>
    <row r="397" spans="8:8">
      <c r="H397" s="34" t="str">
        <f t="shared" si="12"/>
        <v/>
      </c>
    </row>
    <row r="398" spans="8:8">
      <c r="H398" s="34" t="str">
        <f t="shared" si="12"/>
        <v/>
      </c>
    </row>
    <row r="399" spans="8:8">
      <c r="H399" s="34" t="str">
        <f t="shared" si="12"/>
        <v/>
      </c>
    </row>
    <row r="400" spans="8:8">
      <c r="H400" s="34" t="str">
        <f t="shared" si="12"/>
        <v/>
      </c>
    </row>
    <row r="401" spans="8:8">
      <c r="H401" s="34" t="str">
        <f t="shared" si="12"/>
        <v/>
      </c>
    </row>
    <row r="402" spans="8:8">
      <c r="H402" s="34" t="str">
        <f t="shared" si="12"/>
        <v/>
      </c>
    </row>
    <row r="403" spans="8:8">
      <c r="H403" s="34" t="str">
        <f t="shared" si="12"/>
        <v/>
      </c>
    </row>
    <row r="404" spans="8:8">
      <c r="H404" s="34" t="str">
        <f t="shared" si="12"/>
        <v/>
      </c>
    </row>
    <row r="405" spans="8:8">
      <c r="H405" s="34" t="str">
        <f t="shared" si="12"/>
        <v/>
      </c>
    </row>
    <row r="406" spans="8:8">
      <c r="H406" s="34" t="str">
        <f t="shared" si="12"/>
        <v/>
      </c>
    </row>
    <row r="407" spans="8:8">
      <c r="H407" s="34" t="str">
        <f t="shared" si="12"/>
        <v/>
      </c>
    </row>
    <row r="408" spans="8:8">
      <c r="H408" s="34" t="str">
        <f t="shared" si="12"/>
        <v/>
      </c>
    </row>
    <row r="409" spans="8:8">
      <c r="H409" s="34" t="str">
        <f t="shared" si="12"/>
        <v/>
      </c>
    </row>
    <row r="410" spans="8:8">
      <c r="H410" s="34" t="str">
        <f t="shared" si="12"/>
        <v/>
      </c>
    </row>
    <row r="411" spans="8:8">
      <c r="H411" s="34" t="str">
        <f t="shared" si="12"/>
        <v/>
      </c>
    </row>
    <row r="412" spans="8:8">
      <c r="H412" s="34" t="str">
        <f t="shared" si="12"/>
        <v/>
      </c>
    </row>
    <row r="413" spans="8:8">
      <c r="H413" s="34" t="str">
        <f t="shared" si="12"/>
        <v/>
      </c>
    </row>
    <row r="414" spans="8:8">
      <c r="H414" s="34" t="str">
        <f t="shared" si="12"/>
        <v/>
      </c>
    </row>
    <row r="415" spans="8:8">
      <c r="H415" s="34" t="str">
        <f t="shared" si="12"/>
        <v/>
      </c>
    </row>
    <row r="416" spans="8:8">
      <c r="H416" s="34" t="str">
        <f t="shared" si="12"/>
        <v/>
      </c>
    </row>
    <row r="417" spans="8:8">
      <c r="H417" s="34" t="str">
        <f t="shared" si="12"/>
        <v/>
      </c>
    </row>
    <row r="418" spans="8:8">
      <c r="H418" s="34" t="str">
        <f t="shared" si="12"/>
        <v/>
      </c>
    </row>
    <row r="419" spans="8:8">
      <c r="H419" s="34" t="str">
        <f t="shared" si="12"/>
        <v/>
      </c>
    </row>
    <row r="420" spans="8:8">
      <c r="H420" s="34" t="str">
        <f t="shared" si="12"/>
        <v/>
      </c>
    </row>
    <row r="421" spans="8:8">
      <c r="H421" s="34" t="str">
        <f t="shared" si="12"/>
        <v/>
      </c>
    </row>
    <row r="422" spans="8:8">
      <c r="H422" s="34" t="str">
        <f t="shared" si="12"/>
        <v/>
      </c>
    </row>
    <row r="423" spans="8:8">
      <c r="H423" s="34" t="str">
        <f t="shared" si="12"/>
        <v/>
      </c>
    </row>
    <row r="424" spans="8:8">
      <c r="H424" s="34" t="str">
        <f t="shared" si="12"/>
        <v/>
      </c>
    </row>
    <row r="425" spans="8:8">
      <c r="H425" s="34" t="str">
        <f t="shared" si="12"/>
        <v/>
      </c>
    </row>
    <row r="426" spans="8:8">
      <c r="H426" s="34" t="str">
        <f t="shared" si="12"/>
        <v/>
      </c>
    </row>
    <row r="427" spans="8:8">
      <c r="H427" s="34" t="str">
        <f t="shared" si="12"/>
        <v/>
      </c>
    </row>
    <row r="428" spans="8:8">
      <c r="H428" s="34" t="str">
        <f t="shared" si="12"/>
        <v/>
      </c>
    </row>
    <row r="429" spans="8:8">
      <c r="H429" s="34" t="str">
        <f t="shared" si="12"/>
        <v/>
      </c>
    </row>
    <row r="430" spans="8:8">
      <c r="H430" s="34" t="str">
        <f t="shared" si="12"/>
        <v/>
      </c>
    </row>
    <row r="431" spans="8:8">
      <c r="H431" s="34" t="str">
        <f t="shared" si="12"/>
        <v/>
      </c>
    </row>
    <row r="432" spans="8:8">
      <c r="H432" s="34" t="str">
        <f t="shared" si="12"/>
        <v/>
      </c>
    </row>
    <row r="433" spans="8:8">
      <c r="H433" s="34" t="str">
        <f t="shared" si="12"/>
        <v/>
      </c>
    </row>
    <row r="434" spans="8:8">
      <c r="H434" s="34" t="str">
        <f t="shared" si="12"/>
        <v/>
      </c>
    </row>
    <row r="435" spans="8:8">
      <c r="H435" s="34" t="str">
        <f t="shared" si="12"/>
        <v/>
      </c>
    </row>
    <row r="436" spans="8:8">
      <c r="H436" s="34" t="str">
        <f t="shared" si="12"/>
        <v/>
      </c>
    </row>
    <row r="437" spans="8:8">
      <c r="H437" s="34" t="str">
        <f t="shared" si="12"/>
        <v/>
      </c>
    </row>
    <row r="438" spans="8:8">
      <c r="H438" s="34" t="str">
        <f t="shared" si="12"/>
        <v/>
      </c>
    </row>
    <row r="439" spans="8:8">
      <c r="H439" s="34" t="str">
        <f t="shared" si="12"/>
        <v/>
      </c>
    </row>
    <row r="440" spans="8:8">
      <c r="H440" s="34" t="str">
        <f t="shared" si="12"/>
        <v/>
      </c>
    </row>
    <row r="441" spans="8:8">
      <c r="H441" s="34" t="str">
        <f t="shared" si="12"/>
        <v/>
      </c>
    </row>
    <row r="442" spans="8:8">
      <c r="H442" s="34" t="str">
        <f t="shared" si="12"/>
        <v/>
      </c>
    </row>
    <row r="443" spans="8:8">
      <c r="H443" s="34" t="str">
        <f t="shared" si="12"/>
        <v/>
      </c>
    </row>
    <row r="444" spans="8:8">
      <c r="H444" s="34" t="str">
        <f t="shared" si="12"/>
        <v/>
      </c>
    </row>
    <row r="445" spans="8:8">
      <c r="H445" s="34" t="str">
        <f t="shared" si="12"/>
        <v/>
      </c>
    </row>
    <row r="446" spans="8:8">
      <c r="H446" s="34" t="str">
        <f t="shared" si="12"/>
        <v/>
      </c>
    </row>
    <row r="447" spans="8:8">
      <c r="H447" s="34" t="str">
        <f t="shared" si="12"/>
        <v/>
      </c>
    </row>
    <row r="448" spans="8:8">
      <c r="H448" s="34" t="str">
        <f t="shared" si="12"/>
        <v/>
      </c>
    </row>
    <row r="449" spans="8:8">
      <c r="H449" s="34" t="str">
        <f t="shared" si="12"/>
        <v/>
      </c>
    </row>
    <row r="450" spans="8:8">
      <c r="H450" s="34" t="str">
        <f t="shared" si="12"/>
        <v/>
      </c>
    </row>
    <row r="451" spans="8:8">
      <c r="H451" s="34" t="str">
        <f t="shared" si="12"/>
        <v/>
      </c>
    </row>
    <row r="452" spans="8:8">
      <c r="H452" s="34" t="str">
        <f t="shared" ref="H452:H515" si="13">IF(A452="","",SUM(I452:DZ452))</f>
        <v/>
      </c>
    </row>
    <row r="453" spans="8:8">
      <c r="H453" s="34" t="str">
        <f t="shared" si="13"/>
        <v/>
      </c>
    </row>
    <row r="454" spans="8:8">
      <c r="H454" s="34" t="str">
        <f t="shared" si="13"/>
        <v/>
      </c>
    </row>
    <row r="455" spans="8:8">
      <c r="H455" s="34" t="str">
        <f t="shared" si="13"/>
        <v/>
      </c>
    </row>
    <row r="456" spans="8:8">
      <c r="H456" s="34" t="str">
        <f t="shared" si="13"/>
        <v/>
      </c>
    </row>
    <row r="457" spans="8:8">
      <c r="H457" s="34" t="str">
        <f t="shared" si="13"/>
        <v/>
      </c>
    </row>
    <row r="458" spans="8:8">
      <c r="H458" s="34" t="str">
        <f t="shared" si="13"/>
        <v/>
      </c>
    </row>
    <row r="459" spans="8:8">
      <c r="H459" s="34" t="str">
        <f t="shared" si="13"/>
        <v/>
      </c>
    </row>
    <row r="460" spans="8:8">
      <c r="H460" s="34" t="str">
        <f t="shared" si="13"/>
        <v/>
      </c>
    </row>
    <row r="461" spans="8:8">
      <c r="H461" s="34" t="str">
        <f t="shared" si="13"/>
        <v/>
      </c>
    </row>
    <row r="462" spans="8:8">
      <c r="H462" s="34" t="str">
        <f t="shared" si="13"/>
        <v/>
      </c>
    </row>
    <row r="463" spans="8:8">
      <c r="H463" s="34" t="str">
        <f t="shared" si="13"/>
        <v/>
      </c>
    </row>
    <row r="464" spans="8:8">
      <c r="H464" s="34" t="str">
        <f t="shared" si="13"/>
        <v/>
      </c>
    </row>
    <row r="465" spans="8:8">
      <c r="H465" s="34" t="str">
        <f t="shared" si="13"/>
        <v/>
      </c>
    </row>
    <row r="466" spans="8:8">
      <c r="H466" s="34" t="str">
        <f t="shared" si="13"/>
        <v/>
      </c>
    </row>
    <row r="467" spans="8:8">
      <c r="H467" s="34" t="str">
        <f t="shared" si="13"/>
        <v/>
      </c>
    </row>
    <row r="468" spans="8:8">
      <c r="H468" s="34" t="str">
        <f t="shared" si="13"/>
        <v/>
      </c>
    </row>
    <row r="469" spans="8:8">
      <c r="H469" s="34" t="str">
        <f t="shared" si="13"/>
        <v/>
      </c>
    </row>
    <row r="470" spans="8:8">
      <c r="H470" s="34" t="str">
        <f t="shared" si="13"/>
        <v/>
      </c>
    </row>
    <row r="471" spans="8:8">
      <c r="H471" s="34" t="str">
        <f t="shared" si="13"/>
        <v/>
      </c>
    </row>
    <row r="472" spans="8:8">
      <c r="H472" s="34" t="str">
        <f t="shared" si="13"/>
        <v/>
      </c>
    </row>
    <row r="473" spans="8:8">
      <c r="H473" s="34" t="str">
        <f t="shared" si="13"/>
        <v/>
      </c>
    </row>
    <row r="474" spans="8:8">
      <c r="H474" s="34" t="str">
        <f t="shared" si="13"/>
        <v/>
      </c>
    </row>
    <row r="475" spans="8:8">
      <c r="H475" s="34" t="str">
        <f t="shared" si="13"/>
        <v/>
      </c>
    </row>
    <row r="476" spans="8:8">
      <c r="H476" s="34" t="str">
        <f t="shared" si="13"/>
        <v/>
      </c>
    </row>
    <row r="477" spans="8:8">
      <c r="H477" s="34" t="str">
        <f t="shared" si="13"/>
        <v/>
      </c>
    </row>
    <row r="478" spans="8:8">
      <c r="H478" s="34" t="str">
        <f t="shared" si="13"/>
        <v/>
      </c>
    </row>
    <row r="479" spans="8:8">
      <c r="H479" s="34" t="str">
        <f t="shared" si="13"/>
        <v/>
      </c>
    </row>
    <row r="480" spans="8:8">
      <c r="H480" s="34" t="str">
        <f t="shared" si="13"/>
        <v/>
      </c>
    </row>
    <row r="481" spans="8:8">
      <c r="H481" s="34" t="str">
        <f t="shared" si="13"/>
        <v/>
      </c>
    </row>
    <row r="482" spans="8:8">
      <c r="H482" s="34" t="str">
        <f t="shared" si="13"/>
        <v/>
      </c>
    </row>
    <row r="483" spans="8:8">
      <c r="H483" s="34" t="str">
        <f t="shared" si="13"/>
        <v/>
      </c>
    </row>
    <row r="484" spans="8:8">
      <c r="H484" s="34" t="str">
        <f t="shared" si="13"/>
        <v/>
      </c>
    </row>
    <row r="485" spans="8:8">
      <c r="H485" s="34" t="str">
        <f t="shared" si="13"/>
        <v/>
      </c>
    </row>
    <row r="486" spans="8:8">
      <c r="H486" s="34" t="str">
        <f t="shared" si="13"/>
        <v/>
      </c>
    </row>
    <row r="487" spans="8:8">
      <c r="H487" s="34" t="str">
        <f t="shared" si="13"/>
        <v/>
      </c>
    </row>
    <row r="488" spans="8:8">
      <c r="H488" s="34" t="str">
        <f t="shared" si="13"/>
        <v/>
      </c>
    </row>
    <row r="489" spans="8:8">
      <c r="H489" s="34" t="str">
        <f t="shared" si="13"/>
        <v/>
      </c>
    </row>
    <row r="490" spans="8:8">
      <c r="H490" s="34" t="str">
        <f t="shared" si="13"/>
        <v/>
      </c>
    </row>
    <row r="491" spans="8:8">
      <c r="H491" s="34" t="str">
        <f t="shared" si="13"/>
        <v/>
      </c>
    </row>
    <row r="492" spans="8:8">
      <c r="H492" s="34" t="str">
        <f t="shared" si="13"/>
        <v/>
      </c>
    </row>
    <row r="493" spans="8:8">
      <c r="H493" s="34" t="str">
        <f t="shared" si="13"/>
        <v/>
      </c>
    </row>
    <row r="494" spans="8:8">
      <c r="H494" s="34" t="str">
        <f t="shared" si="13"/>
        <v/>
      </c>
    </row>
    <row r="495" spans="8:8">
      <c r="H495" s="34" t="str">
        <f t="shared" si="13"/>
        <v/>
      </c>
    </row>
    <row r="496" spans="8:8">
      <c r="H496" s="34" t="str">
        <f t="shared" si="13"/>
        <v/>
      </c>
    </row>
    <row r="497" spans="8:8">
      <c r="H497" s="34" t="str">
        <f t="shared" si="13"/>
        <v/>
      </c>
    </row>
    <row r="498" spans="8:8">
      <c r="H498" s="34" t="str">
        <f t="shared" si="13"/>
        <v/>
      </c>
    </row>
    <row r="499" spans="8:8">
      <c r="H499" s="34" t="str">
        <f t="shared" si="13"/>
        <v/>
      </c>
    </row>
    <row r="500" spans="8:8">
      <c r="H500" s="34" t="str">
        <f t="shared" si="13"/>
        <v/>
      </c>
    </row>
    <row r="501" spans="8:8">
      <c r="H501" s="34" t="str">
        <f t="shared" si="13"/>
        <v/>
      </c>
    </row>
    <row r="502" spans="8:8">
      <c r="H502" s="34" t="str">
        <f t="shared" si="13"/>
        <v/>
      </c>
    </row>
    <row r="503" spans="8:8">
      <c r="H503" s="34" t="str">
        <f t="shared" si="13"/>
        <v/>
      </c>
    </row>
    <row r="504" spans="8:8">
      <c r="H504" s="34" t="str">
        <f t="shared" si="13"/>
        <v/>
      </c>
    </row>
    <row r="505" spans="8:8">
      <c r="H505" s="34" t="str">
        <f t="shared" si="13"/>
        <v/>
      </c>
    </row>
    <row r="506" spans="8:8">
      <c r="H506" s="34" t="str">
        <f t="shared" si="13"/>
        <v/>
      </c>
    </row>
    <row r="507" spans="8:8">
      <c r="H507" s="34" t="str">
        <f t="shared" si="13"/>
        <v/>
      </c>
    </row>
    <row r="508" spans="8:8">
      <c r="H508" s="34" t="str">
        <f t="shared" si="13"/>
        <v/>
      </c>
    </row>
    <row r="509" spans="8:8">
      <c r="H509" s="34" t="str">
        <f t="shared" si="13"/>
        <v/>
      </c>
    </row>
    <row r="510" spans="8:8">
      <c r="H510" s="34" t="str">
        <f t="shared" si="13"/>
        <v/>
      </c>
    </row>
    <row r="511" spans="8:8">
      <c r="H511" s="34" t="str">
        <f t="shared" si="13"/>
        <v/>
      </c>
    </row>
    <row r="512" spans="8:8">
      <c r="H512" s="34" t="str">
        <f t="shared" si="13"/>
        <v/>
      </c>
    </row>
    <row r="513" spans="8:8">
      <c r="H513" s="34" t="str">
        <f t="shared" si="13"/>
        <v/>
      </c>
    </row>
    <row r="514" spans="8:8">
      <c r="H514" s="34" t="str">
        <f t="shared" si="13"/>
        <v/>
      </c>
    </row>
    <row r="515" spans="8:8">
      <c r="H515" s="34" t="str">
        <f t="shared" si="13"/>
        <v/>
      </c>
    </row>
    <row r="516" spans="8:8">
      <c r="H516" s="34" t="str">
        <f t="shared" ref="H516:H579" si="14">IF(A516="","",SUM(I516:DZ516))</f>
        <v/>
      </c>
    </row>
    <row r="517" spans="8:8">
      <c r="H517" s="34" t="str">
        <f t="shared" si="14"/>
        <v/>
      </c>
    </row>
    <row r="518" spans="8:8">
      <c r="H518" s="34" t="str">
        <f t="shared" si="14"/>
        <v/>
      </c>
    </row>
    <row r="519" spans="8:8">
      <c r="H519" s="34" t="str">
        <f t="shared" si="14"/>
        <v/>
      </c>
    </row>
    <row r="520" spans="8:8">
      <c r="H520" s="34" t="str">
        <f t="shared" si="14"/>
        <v/>
      </c>
    </row>
    <row r="521" spans="8:8">
      <c r="H521" s="34" t="str">
        <f t="shared" si="14"/>
        <v/>
      </c>
    </row>
    <row r="522" spans="8:8">
      <c r="H522" s="34" t="str">
        <f t="shared" si="14"/>
        <v/>
      </c>
    </row>
    <row r="523" spans="8:8">
      <c r="H523" s="34" t="str">
        <f t="shared" si="14"/>
        <v/>
      </c>
    </row>
    <row r="524" spans="8:8">
      <c r="H524" s="34" t="str">
        <f t="shared" si="14"/>
        <v/>
      </c>
    </row>
    <row r="525" spans="8:8">
      <c r="H525" s="34" t="str">
        <f t="shared" si="14"/>
        <v/>
      </c>
    </row>
    <row r="526" spans="8:8">
      <c r="H526" s="34" t="str">
        <f t="shared" si="14"/>
        <v/>
      </c>
    </row>
    <row r="527" spans="8:8">
      <c r="H527" s="34" t="str">
        <f t="shared" si="14"/>
        <v/>
      </c>
    </row>
    <row r="528" spans="8:8">
      <c r="H528" s="34" t="str">
        <f t="shared" si="14"/>
        <v/>
      </c>
    </row>
    <row r="529" spans="8:8">
      <c r="H529" s="34" t="str">
        <f t="shared" si="14"/>
        <v/>
      </c>
    </row>
    <row r="530" spans="8:8">
      <c r="H530" s="34" t="str">
        <f t="shared" si="14"/>
        <v/>
      </c>
    </row>
    <row r="531" spans="8:8">
      <c r="H531" s="34" t="str">
        <f t="shared" si="14"/>
        <v/>
      </c>
    </row>
    <row r="532" spans="8:8">
      <c r="H532" s="34" t="str">
        <f t="shared" si="14"/>
        <v/>
      </c>
    </row>
    <row r="533" spans="8:8">
      <c r="H533" s="34" t="str">
        <f t="shared" si="14"/>
        <v/>
      </c>
    </row>
    <row r="534" spans="8:8">
      <c r="H534" s="34" t="str">
        <f t="shared" si="14"/>
        <v/>
      </c>
    </row>
    <row r="535" spans="8:8">
      <c r="H535" s="34" t="str">
        <f t="shared" si="14"/>
        <v/>
      </c>
    </row>
    <row r="536" spans="8:8">
      <c r="H536" s="34" t="str">
        <f t="shared" si="14"/>
        <v/>
      </c>
    </row>
    <row r="537" spans="8:8">
      <c r="H537" s="34" t="str">
        <f t="shared" si="14"/>
        <v/>
      </c>
    </row>
    <row r="538" spans="8:8">
      <c r="H538" s="34" t="str">
        <f t="shared" si="14"/>
        <v/>
      </c>
    </row>
    <row r="539" spans="8:8">
      <c r="H539" s="34" t="str">
        <f t="shared" si="14"/>
        <v/>
      </c>
    </row>
    <row r="540" spans="8:8">
      <c r="H540" s="34" t="str">
        <f t="shared" si="14"/>
        <v/>
      </c>
    </row>
    <row r="541" spans="8:8">
      <c r="H541" s="34" t="str">
        <f t="shared" si="14"/>
        <v/>
      </c>
    </row>
    <row r="542" spans="8:8">
      <c r="H542" s="34" t="str">
        <f t="shared" si="14"/>
        <v/>
      </c>
    </row>
    <row r="543" spans="8:8">
      <c r="H543" s="34" t="str">
        <f t="shared" si="14"/>
        <v/>
      </c>
    </row>
    <row r="544" spans="8:8">
      <c r="H544" s="34" t="str">
        <f t="shared" si="14"/>
        <v/>
      </c>
    </row>
    <row r="545" spans="8:8">
      <c r="H545" s="34" t="str">
        <f t="shared" si="14"/>
        <v/>
      </c>
    </row>
    <row r="546" spans="8:8">
      <c r="H546" s="34" t="str">
        <f t="shared" si="14"/>
        <v/>
      </c>
    </row>
    <row r="547" spans="8:8">
      <c r="H547" s="34" t="str">
        <f t="shared" si="14"/>
        <v/>
      </c>
    </row>
    <row r="548" spans="8:8">
      <c r="H548" s="34" t="str">
        <f t="shared" si="14"/>
        <v/>
      </c>
    </row>
    <row r="549" spans="8:8">
      <c r="H549" s="34" t="str">
        <f t="shared" si="14"/>
        <v/>
      </c>
    </row>
    <row r="550" spans="8:8">
      <c r="H550" s="34" t="str">
        <f t="shared" si="14"/>
        <v/>
      </c>
    </row>
    <row r="551" spans="8:8">
      <c r="H551" s="34" t="str">
        <f t="shared" si="14"/>
        <v/>
      </c>
    </row>
    <row r="552" spans="8:8">
      <c r="H552" s="34" t="str">
        <f t="shared" si="14"/>
        <v/>
      </c>
    </row>
    <row r="553" spans="8:8">
      <c r="H553" s="34" t="str">
        <f t="shared" si="14"/>
        <v/>
      </c>
    </row>
    <row r="554" spans="8:8">
      <c r="H554" s="34" t="str">
        <f t="shared" si="14"/>
        <v/>
      </c>
    </row>
    <row r="555" spans="8:8">
      <c r="H555" s="34" t="str">
        <f t="shared" si="14"/>
        <v/>
      </c>
    </row>
    <row r="556" spans="8:8">
      <c r="H556" s="34" t="str">
        <f t="shared" si="14"/>
        <v/>
      </c>
    </row>
    <row r="557" spans="8:8">
      <c r="H557" s="34" t="str">
        <f t="shared" si="14"/>
        <v/>
      </c>
    </row>
    <row r="558" spans="8:8">
      <c r="H558" s="34" t="str">
        <f t="shared" si="14"/>
        <v/>
      </c>
    </row>
    <row r="559" spans="8:8">
      <c r="H559" s="34" t="str">
        <f t="shared" si="14"/>
        <v/>
      </c>
    </row>
    <row r="560" spans="8:8">
      <c r="H560" s="34" t="str">
        <f t="shared" si="14"/>
        <v/>
      </c>
    </row>
    <row r="561" spans="8:8">
      <c r="H561" s="34" t="str">
        <f t="shared" si="14"/>
        <v/>
      </c>
    </row>
    <row r="562" spans="8:8">
      <c r="H562" s="34" t="str">
        <f t="shared" si="14"/>
        <v/>
      </c>
    </row>
    <row r="563" spans="8:8">
      <c r="H563" s="34" t="str">
        <f t="shared" si="14"/>
        <v/>
      </c>
    </row>
    <row r="564" spans="8:8">
      <c r="H564" s="34" t="str">
        <f t="shared" si="14"/>
        <v/>
      </c>
    </row>
    <row r="565" spans="8:8">
      <c r="H565" s="34" t="str">
        <f t="shared" si="14"/>
        <v/>
      </c>
    </row>
    <row r="566" spans="8:8">
      <c r="H566" s="34" t="str">
        <f t="shared" si="14"/>
        <v/>
      </c>
    </row>
    <row r="567" spans="8:8">
      <c r="H567" s="34" t="str">
        <f t="shared" si="14"/>
        <v/>
      </c>
    </row>
    <row r="568" spans="8:8">
      <c r="H568" s="34" t="str">
        <f t="shared" si="14"/>
        <v/>
      </c>
    </row>
    <row r="569" spans="8:8">
      <c r="H569" s="34" t="str">
        <f t="shared" si="14"/>
        <v/>
      </c>
    </row>
    <row r="570" spans="8:8">
      <c r="H570" s="34" t="str">
        <f t="shared" si="14"/>
        <v/>
      </c>
    </row>
    <row r="571" spans="8:8">
      <c r="H571" s="34" t="str">
        <f t="shared" si="14"/>
        <v/>
      </c>
    </row>
    <row r="572" spans="8:8">
      <c r="H572" s="34" t="str">
        <f t="shared" si="14"/>
        <v/>
      </c>
    </row>
    <row r="573" spans="8:8">
      <c r="H573" s="34" t="str">
        <f t="shared" si="14"/>
        <v/>
      </c>
    </row>
    <row r="574" spans="8:8">
      <c r="H574" s="34" t="str">
        <f t="shared" si="14"/>
        <v/>
      </c>
    </row>
    <row r="575" spans="8:8">
      <c r="H575" s="34" t="str">
        <f t="shared" si="14"/>
        <v/>
      </c>
    </row>
    <row r="576" spans="8:8">
      <c r="H576" s="34" t="str">
        <f t="shared" si="14"/>
        <v/>
      </c>
    </row>
    <row r="577" spans="8:8">
      <c r="H577" s="34" t="str">
        <f t="shared" si="14"/>
        <v/>
      </c>
    </row>
    <row r="578" spans="8:8">
      <c r="H578" s="34" t="str">
        <f t="shared" si="14"/>
        <v/>
      </c>
    </row>
    <row r="579" spans="8:8">
      <c r="H579" s="34" t="str">
        <f t="shared" si="14"/>
        <v/>
      </c>
    </row>
    <row r="580" spans="8:8">
      <c r="H580" s="34" t="str">
        <f t="shared" ref="H580:H643" si="15">IF(A580="","",SUM(I580:DZ580))</f>
        <v/>
      </c>
    </row>
    <row r="581" spans="8:8">
      <c r="H581" s="34" t="str">
        <f t="shared" si="15"/>
        <v/>
      </c>
    </row>
    <row r="582" spans="8:8">
      <c r="H582" s="34" t="str">
        <f t="shared" si="15"/>
        <v/>
      </c>
    </row>
    <row r="583" spans="8:8">
      <c r="H583" s="34" t="str">
        <f t="shared" si="15"/>
        <v/>
      </c>
    </row>
    <row r="584" spans="8:8">
      <c r="H584" s="34" t="str">
        <f t="shared" si="15"/>
        <v/>
      </c>
    </row>
    <row r="585" spans="8:8">
      <c r="H585" s="34" t="str">
        <f t="shared" si="15"/>
        <v/>
      </c>
    </row>
    <row r="586" spans="8:8">
      <c r="H586" s="34" t="str">
        <f t="shared" si="15"/>
        <v/>
      </c>
    </row>
    <row r="587" spans="8:8">
      <c r="H587" s="34" t="str">
        <f t="shared" si="15"/>
        <v/>
      </c>
    </row>
    <row r="588" spans="8:8">
      <c r="H588" s="34" t="str">
        <f t="shared" si="15"/>
        <v/>
      </c>
    </row>
    <row r="589" spans="8:8">
      <c r="H589" s="34" t="str">
        <f t="shared" si="15"/>
        <v/>
      </c>
    </row>
    <row r="590" spans="8:8">
      <c r="H590" s="34" t="str">
        <f t="shared" si="15"/>
        <v/>
      </c>
    </row>
    <row r="591" spans="8:8">
      <c r="H591" s="34" t="str">
        <f t="shared" si="15"/>
        <v/>
      </c>
    </row>
    <row r="592" spans="8:8">
      <c r="H592" s="34" t="str">
        <f t="shared" si="15"/>
        <v/>
      </c>
    </row>
    <row r="593" spans="8:8">
      <c r="H593" s="34" t="str">
        <f t="shared" si="15"/>
        <v/>
      </c>
    </row>
    <row r="594" spans="8:8">
      <c r="H594" s="34" t="str">
        <f t="shared" si="15"/>
        <v/>
      </c>
    </row>
    <row r="595" spans="8:8">
      <c r="H595" s="34" t="str">
        <f t="shared" si="15"/>
        <v/>
      </c>
    </row>
    <row r="596" spans="8:8">
      <c r="H596" s="34" t="str">
        <f t="shared" si="15"/>
        <v/>
      </c>
    </row>
    <row r="597" spans="8:8">
      <c r="H597" s="34" t="str">
        <f t="shared" si="15"/>
        <v/>
      </c>
    </row>
    <row r="598" spans="8:8">
      <c r="H598" s="34" t="str">
        <f t="shared" si="15"/>
        <v/>
      </c>
    </row>
    <row r="599" spans="8:8">
      <c r="H599" s="34" t="str">
        <f t="shared" si="15"/>
        <v/>
      </c>
    </row>
    <row r="600" spans="8:8">
      <c r="H600" s="34" t="str">
        <f t="shared" si="15"/>
        <v/>
      </c>
    </row>
    <row r="601" spans="8:8">
      <c r="H601" s="34" t="str">
        <f t="shared" si="15"/>
        <v/>
      </c>
    </row>
    <row r="602" spans="8:8">
      <c r="H602" s="34" t="str">
        <f t="shared" si="15"/>
        <v/>
      </c>
    </row>
    <row r="603" spans="8:8">
      <c r="H603" s="34" t="str">
        <f t="shared" si="15"/>
        <v/>
      </c>
    </row>
    <row r="604" spans="8:8">
      <c r="H604" s="34" t="str">
        <f t="shared" si="15"/>
        <v/>
      </c>
    </row>
    <row r="605" spans="8:8">
      <c r="H605" s="34" t="str">
        <f t="shared" si="15"/>
        <v/>
      </c>
    </row>
    <row r="606" spans="8:8">
      <c r="H606" s="34" t="str">
        <f t="shared" si="15"/>
        <v/>
      </c>
    </row>
    <row r="607" spans="8:8">
      <c r="H607" s="34" t="str">
        <f t="shared" si="15"/>
        <v/>
      </c>
    </row>
    <row r="608" spans="8:8">
      <c r="H608" s="34" t="str">
        <f t="shared" si="15"/>
        <v/>
      </c>
    </row>
    <row r="609" spans="8:8">
      <c r="H609" s="34" t="str">
        <f t="shared" si="15"/>
        <v/>
      </c>
    </row>
    <row r="610" spans="8:8">
      <c r="H610" s="34" t="str">
        <f t="shared" si="15"/>
        <v/>
      </c>
    </row>
    <row r="611" spans="8:8">
      <c r="H611" s="34" t="str">
        <f t="shared" si="15"/>
        <v/>
      </c>
    </row>
    <row r="612" spans="8:8">
      <c r="H612" s="34" t="str">
        <f t="shared" si="15"/>
        <v/>
      </c>
    </row>
    <row r="613" spans="8:8">
      <c r="H613" s="34" t="str">
        <f t="shared" si="15"/>
        <v/>
      </c>
    </row>
    <row r="614" spans="8:8">
      <c r="H614" s="34" t="str">
        <f t="shared" si="15"/>
        <v/>
      </c>
    </row>
    <row r="615" spans="8:8">
      <c r="H615" s="34" t="str">
        <f t="shared" si="15"/>
        <v/>
      </c>
    </row>
    <row r="616" spans="8:8">
      <c r="H616" s="34" t="str">
        <f t="shared" si="15"/>
        <v/>
      </c>
    </row>
    <row r="617" spans="8:8">
      <c r="H617" s="34" t="str">
        <f t="shared" si="15"/>
        <v/>
      </c>
    </row>
    <row r="618" spans="8:8">
      <c r="H618" s="34" t="str">
        <f t="shared" si="15"/>
        <v/>
      </c>
    </row>
    <row r="619" spans="8:8">
      <c r="H619" s="34" t="str">
        <f t="shared" si="15"/>
        <v/>
      </c>
    </row>
    <row r="620" spans="8:8">
      <c r="H620" s="34" t="str">
        <f t="shared" si="15"/>
        <v/>
      </c>
    </row>
    <row r="621" spans="8:8">
      <c r="H621" s="34" t="str">
        <f t="shared" si="15"/>
        <v/>
      </c>
    </row>
    <row r="622" spans="8:8">
      <c r="H622" s="34" t="str">
        <f t="shared" si="15"/>
        <v/>
      </c>
    </row>
    <row r="623" spans="8:8">
      <c r="H623" s="34" t="str">
        <f t="shared" si="15"/>
        <v/>
      </c>
    </row>
    <row r="624" spans="8:8">
      <c r="H624" s="34" t="str">
        <f t="shared" si="15"/>
        <v/>
      </c>
    </row>
    <row r="625" spans="8:8">
      <c r="H625" s="34" t="str">
        <f t="shared" si="15"/>
        <v/>
      </c>
    </row>
    <row r="626" spans="8:8">
      <c r="H626" s="34" t="str">
        <f t="shared" si="15"/>
        <v/>
      </c>
    </row>
    <row r="627" spans="8:8">
      <c r="H627" s="34" t="str">
        <f t="shared" si="15"/>
        <v/>
      </c>
    </row>
    <row r="628" spans="8:8">
      <c r="H628" s="34" t="str">
        <f t="shared" si="15"/>
        <v/>
      </c>
    </row>
    <row r="629" spans="8:8">
      <c r="H629" s="34" t="str">
        <f t="shared" si="15"/>
        <v/>
      </c>
    </row>
    <row r="630" spans="8:8">
      <c r="H630" s="34" t="str">
        <f t="shared" si="15"/>
        <v/>
      </c>
    </row>
    <row r="631" spans="8:8">
      <c r="H631" s="34" t="str">
        <f t="shared" si="15"/>
        <v/>
      </c>
    </row>
    <row r="632" spans="8:8">
      <c r="H632" s="34" t="str">
        <f t="shared" si="15"/>
        <v/>
      </c>
    </row>
    <row r="633" spans="8:8">
      <c r="H633" s="34" t="str">
        <f t="shared" si="15"/>
        <v/>
      </c>
    </row>
    <row r="634" spans="8:8">
      <c r="H634" s="34" t="str">
        <f t="shared" si="15"/>
        <v/>
      </c>
    </row>
    <row r="635" spans="8:8">
      <c r="H635" s="34" t="str">
        <f t="shared" si="15"/>
        <v/>
      </c>
    </row>
    <row r="636" spans="8:8">
      <c r="H636" s="34" t="str">
        <f t="shared" si="15"/>
        <v/>
      </c>
    </row>
    <row r="637" spans="8:8">
      <c r="H637" s="34" t="str">
        <f t="shared" si="15"/>
        <v/>
      </c>
    </row>
    <row r="638" spans="8:8">
      <c r="H638" s="34" t="str">
        <f t="shared" si="15"/>
        <v/>
      </c>
    </row>
    <row r="639" spans="8:8">
      <c r="H639" s="34" t="str">
        <f t="shared" si="15"/>
        <v/>
      </c>
    </row>
    <row r="640" spans="8:8">
      <c r="H640" s="34" t="str">
        <f t="shared" si="15"/>
        <v/>
      </c>
    </row>
    <row r="641" spans="8:8">
      <c r="H641" s="34" t="str">
        <f t="shared" si="15"/>
        <v/>
      </c>
    </row>
    <row r="642" spans="8:8">
      <c r="H642" s="34" t="str">
        <f t="shared" si="15"/>
        <v/>
      </c>
    </row>
    <row r="643" spans="8:8">
      <c r="H643" s="34" t="str">
        <f t="shared" si="15"/>
        <v/>
      </c>
    </row>
    <row r="644" spans="8:8">
      <c r="H644" s="34" t="str">
        <f t="shared" ref="H644:H707" si="16">IF(A644="","",SUM(I644:DZ644))</f>
        <v/>
      </c>
    </row>
    <row r="645" spans="8:8">
      <c r="H645" s="34" t="str">
        <f t="shared" si="16"/>
        <v/>
      </c>
    </row>
    <row r="646" spans="8:8">
      <c r="H646" s="34" t="str">
        <f t="shared" si="16"/>
        <v/>
      </c>
    </row>
    <row r="647" spans="8:8">
      <c r="H647" s="34" t="str">
        <f t="shared" si="16"/>
        <v/>
      </c>
    </row>
    <row r="648" spans="8:8">
      <c r="H648" s="34" t="str">
        <f t="shared" si="16"/>
        <v/>
      </c>
    </row>
    <row r="649" spans="8:8">
      <c r="H649" s="34" t="str">
        <f t="shared" si="16"/>
        <v/>
      </c>
    </row>
    <row r="650" spans="8:8">
      <c r="H650" s="34" t="str">
        <f t="shared" si="16"/>
        <v/>
      </c>
    </row>
    <row r="651" spans="8:8">
      <c r="H651" s="34" t="str">
        <f t="shared" si="16"/>
        <v/>
      </c>
    </row>
    <row r="652" spans="8:8">
      <c r="H652" s="34" t="str">
        <f t="shared" si="16"/>
        <v/>
      </c>
    </row>
    <row r="653" spans="8:8">
      <c r="H653" s="34" t="str">
        <f t="shared" si="16"/>
        <v/>
      </c>
    </row>
    <row r="654" spans="8:8">
      <c r="H654" s="34" t="str">
        <f t="shared" si="16"/>
        <v/>
      </c>
    </row>
    <row r="655" spans="8:8">
      <c r="H655" s="34" t="str">
        <f t="shared" si="16"/>
        <v/>
      </c>
    </row>
    <row r="656" spans="8:8">
      <c r="H656" s="34" t="str">
        <f t="shared" si="16"/>
        <v/>
      </c>
    </row>
    <row r="657" spans="8:8">
      <c r="H657" s="34" t="str">
        <f t="shared" si="16"/>
        <v/>
      </c>
    </row>
    <row r="658" spans="8:8">
      <c r="H658" s="34" t="str">
        <f t="shared" si="16"/>
        <v/>
      </c>
    </row>
    <row r="659" spans="8:8">
      <c r="H659" s="34" t="str">
        <f t="shared" si="16"/>
        <v/>
      </c>
    </row>
    <row r="660" spans="8:8">
      <c r="H660" s="34" t="str">
        <f t="shared" si="16"/>
        <v/>
      </c>
    </row>
    <row r="661" spans="8:8">
      <c r="H661" s="34" t="str">
        <f t="shared" si="16"/>
        <v/>
      </c>
    </row>
    <row r="662" spans="8:8">
      <c r="H662" s="34" t="str">
        <f t="shared" si="16"/>
        <v/>
      </c>
    </row>
    <row r="663" spans="8:8">
      <c r="H663" s="34" t="str">
        <f t="shared" si="16"/>
        <v/>
      </c>
    </row>
    <row r="664" spans="8:8">
      <c r="H664" s="34" t="str">
        <f t="shared" si="16"/>
        <v/>
      </c>
    </row>
    <row r="665" spans="8:8">
      <c r="H665" s="34" t="str">
        <f t="shared" si="16"/>
        <v/>
      </c>
    </row>
    <row r="666" spans="8:8">
      <c r="H666" s="34" t="str">
        <f t="shared" si="16"/>
        <v/>
      </c>
    </row>
    <row r="667" spans="8:8">
      <c r="H667" s="34" t="str">
        <f t="shared" si="16"/>
        <v/>
      </c>
    </row>
    <row r="668" spans="8:8">
      <c r="H668" s="34" t="str">
        <f t="shared" si="16"/>
        <v/>
      </c>
    </row>
    <row r="669" spans="8:8">
      <c r="H669" s="34" t="str">
        <f t="shared" si="16"/>
        <v/>
      </c>
    </row>
    <row r="670" spans="8:8">
      <c r="H670" s="34" t="str">
        <f t="shared" si="16"/>
        <v/>
      </c>
    </row>
    <row r="671" spans="8:8">
      <c r="H671" s="34" t="str">
        <f t="shared" si="16"/>
        <v/>
      </c>
    </row>
    <row r="672" spans="8:8">
      <c r="H672" s="34" t="str">
        <f t="shared" si="16"/>
        <v/>
      </c>
    </row>
    <row r="673" spans="8:8">
      <c r="H673" s="34" t="str">
        <f t="shared" si="16"/>
        <v/>
      </c>
    </row>
    <row r="674" spans="8:8">
      <c r="H674" s="34" t="str">
        <f t="shared" si="16"/>
        <v/>
      </c>
    </row>
    <row r="675" spans="8:8">
      <c r="H675" s="34" t="str">
        <f t="shared" si="16"/>
        <v/>
      </c>
    </row>
    <row r="676" spans="8:8">
      <c r="H676" s="34" t="str">
        <f t="shared" si="16"/>
        <v/>
      </c>
    </row>
    <row r="677" spans="8:8">
      <c r="H677" s="34" t="str">
        <f t="shared" si="16"/>
        <v/>
      </c>
    </row>
    <row r="678" spans="8:8">
      <c r="H678" s="34" t="str">
        <f t="shared" si="16"/>
        <v/>
      </c>
    </row>
    <row r="679" spans="8:8">
      <c r="H679" s="34" t="str">
        <f t="shared" si="16"/>
        <v/>
      </c>
    </row>
    <row r="680" spans="8:8">
      <c r="H680" s="34" t="str">
        <f t="shared" si="16"/>
        <v/>
      </c>
    </row>
    <row r="681" spans="8:8">
      <c r="H681" s="34" t="str">
        <f t="shared" si="16"/>
        <v/>
      </c>
    </row>
    <row r="682" spans="8:8">
      <c r="H682" s="34" t="str">
        <f t="shared" si="16"/>
        <v/>
      </c>
    </row>
    <row r="683" spans="8:8">
      <c r="H683" s="34" t="str">
        <f t="shared" si="16"/>
        <v/>
      </c>
    </row>
    <row r="684" spans="8:8">
      <c r="H684" s="34" t="str">
        <f t="shared" si="16"/>
        <v/>
      </c>
    </row>
    <row r="685" spans="8:8">
      <c r="H685" s="34" t="str">
        <f t="shared" si="16"/>
        <v/>
      </c>
    </row>
    <row r="686" spans="8:8">
      <c r="H686" s="34" t="str">
        <f t="shared" si="16"/>
        <v/>
      </c>
    </row>
    <row r="687" spans="8:8">
      <c r="H687" s="34" t="str">
        <f t="shared" si="16"/>
        <v/>
      </c>
    </row>
    <row r="688" spans="8:8">
      <c r="H688" s="34" t="str">
        <f t="shared" si="16"/>
        <v/>
      </c>
    </row>
    <row r="689" spans="8:8">
      <c r="H689" s="34" t="str">
        <f t="shared" si="16"/>
        <v/>
      </c>
    </row>
    <row r="690" spans="8:8">
      <c r="H690" s="34" t="str">
        <f t="shared" si="16"/>
        <v/>
      </c>
    </row>
    <row r="691" spans="8:8">
      <c r="H691" s="34" t="str">
        <f t="shared" si="16"/>
        <v/>
      </c>
    </row>
    <row r="692" spans="8:8">
      <c r="H692" s="34" t="str">
        <f t="shared" si="16"/>
        <v/>
      </c>
    </row>
    <row r="693" spans="8:8">
      <c r="H693" s="34" t="str">
        <f t="shared" si="16"/>
        <v/>
      </c>
    </row>
    <row r="694" spans="8:8">
      <c r="H694" s="34" t="str">
        <f t="shared" si="16"/>
        <v/>
      </c>
    </row>
    <row r="695" spans="8:8">
      <c r="H695" s="34" t="str">
        <f t="shared" si="16"/>
        <v/>
      </c>
    </row>
    <row r="696" spans="8:8">
      <c r="H696" s="34" t="str">
        <f t="shared" si="16"/>
        <v/>
      </c>
    </row>
    <row r="697" spans="8:8">
      <c r="H697" s="34" t="str">
        <f t="shared" si="16"/>
        <v/>
      </c>
    </row>
    <row r="698" spans="8:8">
      <c r="H698" s="34" t="str">
        <f t="shared" si="16"/>
        <v/>
      </c>
    </row>
    <row r="699" spans="8:8">
      <c r="H699" s="34" t="str">
        <f t="shared" si="16"/>
        <v/>
      </c>
    </row>
    <row r="700" spans="8:8">
      <c r="H700" s="34" t="str">
        <f t="shared" si="16"/>
        <v/>
      </c>
    </row>
    <row r="701" spans="8:8">
      <c r="H701" s="34" t="str">
        <f t="shared" si="16"/>
        <v/>
      </c>
    </row>
    <row r="702" spans="8:8">
      <c r="H702" s="34" t="str">
        <f t="shared" si="16"/>
        <v/>
      </c>
    </row>
    <row r="703" spans="8:8">
      <c r="H703" s="34" t="str">
        <f t="shared" si="16"/>
        <v/>
      </c>
    </row>
    <row r="704" spans="8:8">
      <c r="H704" s="34" t="str">
        <f t="shared" si="16"/>
        <v/>
      </c>
    </row>
    <row r="705" spans="8:8">
      <c r="H705" s="34" t="str">
        <f t="shared" si="16"/>
        <v/>
      </c>
    </row>
    <row r="706" spans="8:8">
      <c r="H706" s="34" t="str">
        <f t="shared" si="16"/>
        <v/>
      </c>
    </row>
    <row r="707" spans="8:8">
      <c r="H707" s="34" t="str">
        <f t="shared" si="16"/>
        <v/>
      </c>
    </row>
    <row r="708" spans="8:8">
      <c r="H708" s="34" t="str">
        <f t="shared" ref="H708:H771" si="17">IF(A708="","",SUM(I708:DZ708))</f>
        <v/>
      </c>
    </row>
    <row r="709" spans="8:8">
      <c r="H709" s="34" t="str">
        <f t="shared" si="17"/>
        <v/>
      </c>
    </row>
    <row r="710" spans="8:8">
      <c r="H710" s="34" t="str">
        <f t="shared" si="17"/>
        <v/>
      </c>
    </row>
    <row r="711" spans="8:8">
      <c r="H711" s="34" t="str">
        <f t="shared" si="17"/>
        <v/>
      </c>
    </row>
    <row r="712" spans="8:8">
      <c r="H712" s="34" t="str">
        <f t="shared" si="17"/>
        <v/>
      </c>
    </row>
    <row r="713" spans="8:8">
      <c r="H713" s="34" t="str">
        <f t="shared" si="17"/>
        <v/>
      </c>
    </row>
    <row r="714" spans="8:8">
      <c r="H714" s="34" t="str">
        <f t="shared" si="17"/>
        <v/>
      </c>
    </row>
    <row r="715" spans="8:8">
      <c r="H715" s="34" t="str">
        <f t="shared" si="17"/>
        <v/>
      </c>
    </row>
    <row r="716" spans="8:8">
      <c r="H716" s="34" t="str">
        <f t="shared" si="17"/>
        <v/>
      </c>
    </row>
    <row r="717" spans="8:8">
      <c r="H717" s="34" t="str">
        <f t="shared" si="17"/>
        <v/>
      </c>
    </row>
    <row r="718" spans="8:8">
      <c r="H718" s="34" t="str">
        <f t="shared" si="17"/>
        <v/>
      </c>
    </row>
    <row r="719" spans="8:8">
      <c r="H719" s="34" t="str">
        <f t="shared" si="17"/>
        <v/>
      </c>
    </row>
    <row r="720" spans="8:8">
      <c r="H720" s="34" t="str">
        <f t="shared" si="17"/>
        <v/>
      </c>
    </row>
    <row r="721" spans="8:8">
      <c r="H721" s="34" t="str">
        <f t="shared" si="17"/>
        <v/>
      </c>
    </row>
    <row r="722" spans="8:8">
      <c r="H722" s="34" t="str">
        <f t="shared" si="17"/>
        <v/>
      </c>
    </row>
    <row r="723" spans="8:8">
      <c r="H723" s="34" t="str">
        <f t="shared" si="17"/>
        <v/>
      </c>
    </row>
    <row r="724" spans="8:8">
      <c r="H724" s="34" t="str">
        <f t="shared" si="17"/>
        <v/>
      </c>
    </row>
    <row r="725" spans="8:8">
      <c r="H725" s="34" t="str">
        <f t="shared" si="17"/>
        <v/>
      </c>
    </row>
    <row r="726" spans="8:8">
      <c r="H726" s="34" t="str">
        <f t="shared" si="17"/>
        <v/>
      </c>
    </row>
    <row r="727" spans="8:8">
      <c r="H727" s="34" t="str">
        <f t="shared" si="17"/>
        <v/>
      </c>
    </row>
    <row r="728" spans="8:8">
      <c r="H728" s="34" t="str">
        <f t="shared" si="17"/>
        <v/>
      </c>
    </row>
    <row r="729" spans="8:8">
      <c r="H729" s="34" t="str">
        <f t="shared" si="17"/>
        <v/>
      </c>
    </row>
    <row r="730" spans="8:8">
      <c r="H730" s="34" t="str">
        <f t="shared" si="17"/>
        <v/>
      </c>
    </row>
    <row r="731" spans="8:8">
      <c r="H731" s="34" t="str">
        <f t="shared" si="17"/>
        <v/>
      </c>
    </row>
    <row r="732" spans="8:8">
      <c r="H732" s="34" t="str">
        <f t="shared" si="17"/>
        <v/>
      </c>
    </row>
    <row r="733" spans="8:8">
      <c r="H733" s="34" t="str">
        <f t="shared" si="17"/>
        <v/>
      </c>
    </row>
    <row r="734" spans="8:8">
      <c r="H734" s="34" t="str">
        <f t="shared" si="17"/>
        <v/>
      </c>
    </row>
    <row r="735" spans="8:8">
      <c r="H735" s="34" t="str">
        <f t="shared" si="17"/>
        <v/>
      </c>
    </row>
    <row r="736" spans="8:8">
      <c r="H736" s="34" t="str">
        <f t="shared" si="17"/>
        <v/>
      </c>
    </row>
    <row r="737" spans="8:8">
      <c r="H737" s="34" t="str">
        <f t="shared" si="17"/>
        <v/>
      </c>
    </row>
    <row r="738" spans="8:8">
      <c r="H738" s="34" t="str">
        <f t="shared" si="17"/>
        <v/>
      </c>
    </row>
    <row r="739" spans="8:8">
      <c r="H739" s="34" t="str">
        <f t="shared" si="17"/>
        <v/>
      </c>
    </row>
    <row r="740" spans="8:8">
      <c r="H740" s="34" t="str">
        <f t="shared" si="17"/>
        <v/>
      </c>
    </row>
    <row r="741" spans="8:8">
      <c r="H741" s="34" t="str">
        <f t="shared" si="17"/>
        <v/>
      </c>
    </row>
    <row r="742" spans="8:8">
      <c r="H742" s="34" t="str">
        <f t="shared" si="17"/>
        <v/>
      </c>
    </row>
    <row r="743" spans="8:8">
      <c r="H743" s="34" t="str">
        <f t="shared" si="17"/>
        <v/>
      </c>
    </row>
    <row r="744" spans="8:8">
      <c r="H744" s="34" t="str">
        <f t="shared" si="17"/>
        <v/>
      </c>
    </row>
    <row r="745" spans="8:8">
      <c r="H745" s="34" t="str">
        <f t="shared" si="17"/>
        <v/>
      </c>
    </row>
    <row r="746" spans="8:8">
      <c r="H746" s="34" t="str">
        <f t="shared" si="17"/>
        <v/>
      </c>
    </row>
    <row r="747" spans="8:8">
      <c r="H747" s="34" t="str">
        <f t="shared" si="17"/>
        <v/>
      </c>
    </row>
    <row r="748" spans="8:8">
      <c r="H748" s="34" t="str">
        <f t="shared" si="17"/>
        <v/>
      </c>
    </row>
    <row r="749" spans="8:8">
      <c r="H749" s="34" t="str">
        <f t="shared" si="17"/>
        <v/>
      </c>
    </row>
    <row r="750" spans="8:8">
      <c r="H750" s="34" t="str">
        <f t="shared" si="17"/>
        <v/>
      </c>
    </row>
    <row r="751" spans="8:8">
      <c r="H751" s="34" t="str">
        <f t="shared" si="17"/>
        <v/>
      </c>
    </row>
    <row r="752" spans="8:8">
      <c r="H752" s="34" t="str">
        <f t="shared" si="17"/>
        <v/>
      </c>
    </row>
    <row r="753" spans="8:8">
      <c r="H753" s="34" t="str">
        <f t="shared" si="17"/>
        <v/>
      </c>
    </row>
    <row r="754" spans="8:8">
      <c r="H754" s="34" t="str">
        <f t="shared" si="17"/>
        <v/>
      </c>
    </row>
    <row r="755" spans="8:8">
      <c r="H755" s="34" t="str">
        <f t="shared" si="17"/>
        <v/>
      </c>
    </row>
    <row r="756" spans="8:8">
      <c r="H756" s="34" t="str">
        <f t="shared" si="17"/>
        <v/>
      </c>
    </row>
    <row r="757" spans="8:8">
      <c r="H757" s="34" t="str">
        <f t="shared" si="17"/>
        <v/>
      </c>
    </row>
    <row r="758" spans="8:8">
      <c r="H758" s="34" t="str">
        <f t="shared" si="17"/>
        <v/>
      </c>
    </row>
    <row r="759" spans="8:8">
      <c r="H759" s="34" t="str">
        <f t="shared" si="17"/>
        <v/>
      </c>
    </row>
    <row r="760" spans="8:8">
      <c r="H760" s="34" t="str">
        <f t="shared" si="17"/>
        <v/>
      </c>
    </row>
    <row r="761" spans="8:8">
      <c r="H761" s="34" t="str">
        <f t="shared" si="17"/>
        <v/>
      </c>
    </row>
    <row r="762" spans="8:8">
      <c r="H762" s="34" t="str">
        <f t="shared" si="17"/>
        <v/>
      </c>
    </row>
    <row r="763" spans="8:8">
      <c r="H763" s="34" t="str">
        <f t="shared" si="17"/>
        <v/>
      </c>
    </row>
    <row r="764" spans="8:8">
      <c r="H764" s="34" t="str">
        <f t="shared" si="17"/>
        <v/>
      </c>
    </row>
    <row r="765" spans="8:8">
      <c r="H765" s="34" t="str">
        <f t="shared" si="17"/>
        <v/>
      </c>
    </row>
    <row r="766" spans="8:8">
      <c r="H766" s="34" t="str">
        <f t="shared" si="17"/>
        <v/>
      </c>
    </row>
    <row r="767" spans="8:8">
      <c r="H767" s="34" t="str">
        <f t="shared" si="17"/>
        <v/>
      </c>
    </row>
    <row r="768" spans="8:8">
      <c r="H768" s="34" t="str">
        <f t="shared" si="17"/>
        <v/>
      </c>
    </row>
    <row r="769" spans="8:8">
      <c r="H769" s="34" t="str">
        <f t="shared" si="17"/>
        <v/>
      </c>
    </row>
    <row r="770" spans="8:8">
      <c r="H770" s="34" t="str">
        <f t="shared" si="17"/>
        <v/>
      </c>
    </row>
    <row r="771" spans="8:8">
      <c r="H771" s="34" t="str">
        <f t="shared" si="17"/>
        <v/>
      </c>
    </row>
    <row r="772" spans="8:8">
      <c r="H772" s="34" t="str">
        <f t="shared" ref="H772:H835" si="18">IF(A772="","",SUM(I772:DZ772))</f>
        <v/>
      </c>
    </row>
    <row r="773" spans="8:8">
      <c r="H773" s="34" t="str">
        <f t="shared" si="18"/>
        <v/>
      </c>
    </row>
    <row r="774" spans="8:8">
      <c r="H774" s="34" t="str">
        <f t="shared" si="18"/>
        <v/>
      </c>
    </row>
    <row r="775" spans="8:8">
      <c r="H775" s="34" t="str">
        <f t="shared" si="18"/>
        <v/>
      </c>
    </row>
    <row r="776" spans="8:8">
      <c r="H776" s="34" t="str">
        <f t="shared" si="18"/>
        <v/>
      </c>
    </row>
    <row r="777" spans="8:8">
      <c r="H777" s="34" t="str">
        <f t="shared" si="18"/>
        <v/>
      </c>
    </row>
    <row r="778" spans="8:8">
      <c r="H778" s="34" t="str">
        <f t="shared" si="18"/>
        <v/>
      </c>
    </row>
    <row r="779" spans="8:8">
      <c r="H779" s="34" t="str">
        <f t="shared" si="18"/>
        <v/>
      </c>
    </row>
    <row r="780" spans="8:8">
      <c r="H780" s="34" t="str">
        <f t="shared" si="18"/>
        <v/>
      </c>
    </row>
    <row r="781" spans="8:8">
      <c r="H781" s="34" t="str">
        <f t="shared" si="18"/>
        <v/>
      </c>
    </row>
    <row r="782" spans="8:8">
      <c r="H782" s="34" t="str">
        <f t="shared" si="18"/>
        <v/>
      </c>
    </row>
    <row r="783" spans="8:8">
      <c r="H783" s="34" t="str">
        <f t="shared" si="18"/>
        <v/>
      </c>
    </row>
    <row r="784" spans="8:8">
      <c r="H784" s="34" t="str">
        <f t="shared" si="18"/>
        <v/>
      </c>
    </row>
    <row r="785" spans="8:8">
      <c r="H785" s="34" t="str">
        <f t="shared" si="18"/>
        <v/>
      </c>
    </row>
    <row r="786" spans="8:8">
      <c r="H786" s="34" t="str">
        <f t="shared" si="18"/>
        <v/>
      </c>
    </row>
    <row r="787" spans="8:8">
      <c r="H787" s="34" t="str">
        <f t="shared" si="18"/>
        <v/>
      </c>
    </row>
    <row r="788" spans="8:8">
      <c r="H788" s="34" t="str">
        <f t="shared" si="18"/>
        <v/>
      </c>
    </row>
    <row r="789" spans="8:8">
      <c r="H789" s="34" t="str">
        <f t="shared" si="18"/>
        <v/>
      </c>
    </row>
    <row r="790" spans="8:8">
      <c r="H790" s="34" t="str">
        <f t="shared" si="18"/>
        <v/>
      </c>
    </row>
    <row r="791" spans="8:8">
      <c r="H791" s="34" t="str">
        <f t="shared" si="18"/>
        <v/>
      </c>
    </row>
    <row r="792" spans="8:8">
      <c r="H792" s="34" t="str">
        <f t="shared" si="18"/>
        <v/>
      </c>
    </row>
    <row r="793" spans="8:8">
      <c r="H793" s="34" t="str">
        <f t="shared" si="18"/>
        <v/>
      </c>
    </row>
    <row r="794" spans="8:8">
      <c r="H794" s="34" t="str">
        <f t="shared" si="18"/>
        <v/>
      </c>
    </row>
    <row r="795" spans="8:8">
      <c r="H795" s="34" t="str">
        <f t="shared" si="18"/>
        <v/>
      </c>
    </row>
    <row r="796" spans="8:8">
      <c r="H796" s="34" t="str">
        <f t="shared" si="18"/>
        <v/>
      </c>
    </row>
    <row r="797" spans="8:8">
      <c r="H797" s="34" t="str">
        <f t="shared" si="18"/>
        <v/>
      </c>
    </row>
    <row r="798" spans="8:8">
      <c r="H798" s="34" t="str">
        <f t="shared" si="18"/>
        <v/>
      </c>
    </row>
    <row r="799" spans="8:8">
      <c r="H799" s="34" t="str">
        <f t="shared" si="18"/>
        <v/>
      </c>
    </row>
    <row r="800" spans="8:8">
      <c r="H800" s="34" t="str">
        <f t="shared" si="18"/>
        <v/>
      </c>
    </row>
    <row r="801" spans="8:8">
      <c r="H801" s="34" t="str">
        <f t="shared" si="18"/>
        <v/>
      </c>
    </row>
    <row r="802" spans="8:8">
      <c r="H802" s="34" t="str">
        <f t="shared" si="18"/>
        <v/>
      </c>
    </row>
    <row r="803" spans="8:8">
      <c r="H803" s="34" t="str">
        <f t="shared" si="18"/>
        <v/>
      </c>
    </row>
    <row r="804" spans="8:8">
      <c r="H804" s="34" t="str">
        <f t="shared" si="18"/>
        <v/>
      </c>
    </row>
    <row r="805" spans="8:8">
      <c r="H805" s="34" t="str">
        <f t="shared" si="18"/>
        <v/>
      </c>
    </row>
    <row r="806" spans="8:8">
      <c r="H806" s="34" t="str">
        <f t="shared" si="18"/>
        <v/>
      </c>
    </row>
    <row r="807" spans="8:8">
      <c r="H807" s="34" t="str">
        <f t="shared" si="18"/>
        <v/>
      </c>
    </row>
    <row r="808" spans="8:8">
      <c r="H808" s="34" t="str">
        <f t="shared" si="18"/>
        <v/>
      </c>
    </row>
    <row r="809" spans="8:8">
      <c r="H809" s="34" t="str">
        <f t="shared" si="18"/>
        <v/>
      </c>
    </row>
    <row r="810" spans="8:8">
      <c r="H810" s="34" t="str">
        <f t="shared" si="18"/>
        <v/>
      </c>
    </row>
    <row r="811" spans="8:8">
      <c r="H811" s="34" t="str">
        <f t="shared" si="18"/>
        <v/>
      </c>
    </row>
    <row r="812" spans="8:8">
      <c r="H812" s="34" t="str">
        <f t="shared" si="18"/>
        <v/>
      </c>
    </row>
    <row r="813" spans="8:8">
      <c r="H813" s="34" t="str">
        <f t="shared" si="18"/>
        <v/>
      </c>
    </row>
    <row r="814" spans="8:8">
      <c r="H814" s="34" t="str">
        <f t="shared" si="18"/>
        <v/>
      </c>
    </row>
    <row r="815" spans="8:8">
      <c r="H815" s="34" t="str">
        <f t="shared" si="18"/>
        <v/>
      </c>
    </row>
    <row r="816" spans="8:8">
      <c r="H816" s="34" t="str">
        <f t="shared" si="18"/>
        <v/>
      </c>
    </row>
    <row r="817" spans="8:8">
      <c r="H817" s="34" t="str">
        <f t="shared" si="18"/>
        <v/>
      </c>
    </row>
    <row r="818" spans="8:8">
      <c r="H818" s="34" t="str">
        <f t="shared" si="18"/>
        <v/>
      </c>
    </row>
    <row r="819" spans="8:8">
      <c r="H819" s="34" t="str">
        <f t="shared" si="18"/>
        <v/>
      </c>
    </row>
    <row r="820" spans="8:8">
      <c r="H820" s="34" t="str">
        <f t="shared" si="18"/>
        <v/>
      </c>
    </row>
    <row r="821" spans="8:8">
      <c r="H821" s="34" t="str">
        <f t="shared" si="18"/>
        <v/>
      </c>
    </row>
    <row r="822" spans="8:8">
      <c r="H822" s="34" t="str">
        <f t="shared" si="18"/>
        <v/>
      </c>
    </row>
    <row r="823" spans="8:8">
      <c r="H823" s="34" t="str">
        <f t="shared" si="18"/>
        <v/>
      </c>
    </row>
    <row r="824" spans="8:8">
      <c r="H824" s="34" t="str">
        <f t="shared" si="18"/>
        <v/>
      </c>
    </row>
    <row r="825" spans="8:8">
      <c r="H825" s="34" t="str">
        <f t="shared" si="18"/>
        <v/>
      </c>
    </row>
    <row r="826" spans="8:8">
      <c r="H826" s="34" t="str">
        <f t="shared" si="18"/>
        <v/>
      </c>
    </row>
    <row r="827" spans="8:8">
      <c r="H827" s="34" t="str">
        <f t="shared" si="18"/>
        <v/>
      </c>
    </row>
    <row r="828" spans="8:8">
      <c r="H828" s="34" t="str">
        <f t="shared" si="18"/>
        <v/>
      </c>
    </row>
    <row r="829" spans="8:8">
      <c r="H829" s="34" t="str">
        <f t="shared" si="18"/>
        <v/>
      </c>
    </row>
    <row r="830" spans="8:8">
      <c r="H830" s="34" t="str">
        <f t="shared" si="18"/>
        <v/>
      </c>
    </row>
    <row r="831" spans="8:8">
      <c r="H831" s="34" t="str">
        <f t="shared" si="18"/>
        <v/>
      </c>
    </row>
    <row r="832" spans="8:8">
      <c r="H832" s="34" t="str">
        <f t="shared" si="18"/>
        <v/>
      </c>
    </row>
    <row r="833" spans="8:8">
      <c r="H833" s="34" t="str">
        <f t="shared" si="18"/>
        <v/>
      </c>
    </row>
    <row r="834" spans="8:8">
      <c r="H834" s="34" t="str">
        <f t="shared" si="18"/>
        <v/>
      </c>
    </row>
    <row r="835" spans="8:8">
      <c r="H835" s="34" t="str">
        <f t="shared" si="18"/>
        <v/>
      </c>
    </row>
    <row r="836" spans="8:8">
      <c r="H836" s="34" t="str">
        <f t="shared" ref="H836:H899" si="19">IF(A836="","",SUM(I836:DZ836))</f>
        <v/>
      </c>
    </row>
    <row r="837" spans="8:8">
      <c r="H837" s="34" t="str">
        <f t="shared" si="19"/>
        <v/>
      </c>
    </row>
    <row r="838" spans="8:8">
      <c r="H838" s="34" t="str">
        <f t="shared" si="19"/>
        <v/>
      </c>
    </row>
    <row r="839" spans="8:8">
      <c r="H839" s="34" t="str">
        <f t="shared" si="19"/>
        <v/>
      </c>
    </row>
    <row r="840" spans="8:8">
      <c r="H840" s="34" t="str">
        <f t="shared" si="19"/>
        <v/>
      </c>
    </row>
    <row r="841" spans="8:8">
      <c r="H841" s="34" t="str">
        <f t="shared" si="19"/>
        <v/>
      </c>
    </row>
    <row r="842" spans="8:8">
      <c r="H842" s="34" t="str">
        <f t="shared" si="19"/>
        <v/>
      </c>
    </row>
    <row r="843" spans="8:8">
      <c r="H843" s="34" t="str">
        <f t="shared" si="19"/>
        <v/>
      </c>
    </row>
    <row r="844" spans="8:8">
      <c r="H844" s="34" t="str">
        <f t="shared" si="19"/>
        <v/>
      </c>
    </row>
    <row r="845" spans="8:8">
      <c r="H845" s="34" t="str">
        <f t="shared" si="19"/>
        <v/>
      </c>
    </row>
    <row r="846" spans="8:8">
      <c r="H846" s="34" t="str">
        <f t="shared" si="19"/>
        <v/>
      </c>
    </row>
    <row r="847" spans="8:8">
      <c r="H847" s="34" t="str">
        <f t="shared" si="19"/>
        <v/>
      </c>
    </row>
    <row r="848" spans="8:8">
      <c r="H848" s="34" t="str">
        <f t="shared" si="19"/>
        <v/>
      </c>
    </row>
    <row r="849" spans="8:8">
      <c r="H849" s="34" t="str">
        <f t="shared" si="19"/>
        <v/>
      </c>
    </row>
    <row r="850" spans="8:8">
      <c r="H850" s="34" t="str">
        <f t="shared" si="19"/>
        <v/>
      </c>
    </row>
    <row r="851" spans="8:8">
      <c r="H851" s="34" t="str">
        <f t="shared" si="19"/>
        <v/>
      </c>
    </row>
    <row r="852" spans="8:8">
      <c r="H852" s="34" t="str">
        <f t="shared" si="19"/>
        <v/>
      </c>
    </row>
    <row r="853" spans="8:8">
      <c r="H853" s="34" t="str">
        <f t="shared" si="19"/>
        <v/>
      </c>
    </row>
    <row r="854" spans="8:8">
      <c r="H854" s="34" t="str">
        <f t="shared" si="19"/>
        <v/>
      </c>
    </row>
    <row r="855" spans="8:8">
      <c r="H855" s="34" t="str">
        <f t="shared" si="19"/>
        <v/>
      </c>
    </row>
    <row r="856" spans="8:8">
      <c r="H856" s="34" t="str">
        <f t="shared" si="19"/>
        <v/>
      </c>
    </row>
    <row r="857" spans="8:8">
      <c r="H857" s="34" t="str">
        <f t="shared" si="19"/>
        <v/>
      </c>
    </row>
    <row r="858" spans="8:8">
      <c r="H858" s="34" t="str">
        <f t="shared" si="19"/>
        <v/>
      </c>
    </row>
    <row r="859" spans="8:8">
      <c r="H859" s="34" t="str">
        <f t="shared" si="19"/>
        <v/>
      </c>
    </row>
    <row r="860" spans="8:8">
      <c r="H860" s="34" t="str">
        <f t="shared" si="19"/>
        <v/>
      </c>
    </row>
    <row r="861" spans="8:8">
      <c r="H861" s="34" t="str">
        <f t="shared" si="19"/>
        <v/>
      </c>
    </row>
    <row r="862" spans="8:8">
      <c r="H862" s="34" t="str">
        <f t="shared" si="19"/>
        <v/>
      </c>
    </row>
    <row r="863" spans="8:8">
      <c r="H863" s="34" t="str">
        <f t="shared" si="19"/>
        <v/>
      </c>
    </row>
    <row r="864" spans="8:8">
      <c r="H864" s="34" t="str">
        <f t="shared" si="19"/>
        <v/>
      </c>
    </row>
    <row r="865" spans="8:8">
      <c r="H865" s="34" t="str">
        <f t="shared" si="19"/>
        <v/>
      </c>
    </row>
    <row r="866" spans="8:8">
      <c r="H866" s="34" t="str">
        <f t="shared" si="19"/>
        <v/>
      </c>
    </row>
    <row r="867" spans="8:8">
      <c r="H867" s="34" t="str">
        <f t="shared" si="19"/>
        <v/>
      </c>
    </row>
    <row r="868" spans="8:8">
      <c r="H868" s="34" t="str">
        <f t="shared" si="19"/>
        <v/>
      </c>
    </row>
    <row r="869" spans="8:8">
      <c r="H869" s="34" t="str">
        <f t="shared" si="19"/>
        <v/>
      </c>
    </row>
    <row r="870" spans="8:8">
      <c r="H870" s="34" t="str">
        <f t="shared" si="19"/>
        <v/>
      </c>
    </row>
    <row r="871" spans="8:8">
      <c r="H871" s="34" t="str">
        <f t="shared" si="19"/>
        <v/>
      </c>
    </row>
    <row r="872" spans="8:8">
      <c r="H872" s="34" t="str">
        <f t="shared" si="19"/>
        <v/>
      </c>
    </row>
    <row r="873" spans="8:8">
      <c r="H873" s="34" t="str">
        <f t="shared" si="19"/>
        <v/>
      </c>
    </row>
    <row r="874" spans="8:8">
      <c r="H874" s="34" t="str">
        <f t="shared" si="19"/>
        <v/>
      </c>
    </row>
    <row r="875" spans="8:8">
      <c r="H875" s="34" t="str">
        <f t="shared" si="19"/>
        <v/>
      </c>
    </row>
    <row r="876" spans="8:8">
      <c r="H876" s="34" t="str">
        <f t="shared" si="19"/>
        <v/>
      </c>
    </row>
    <row r="877" spans="8:8">
      <c r="H877" s="34" t="str">
        <f t="shared" si="19"/>
        <v/>
      </c>
    </row>
    <row r="878" spans="8:8">
      <c r="H878" s="34" t="str">
        <f t="shared" si="19"/>
        <v/>
      </c>
    </row>
    <row r="879" spans="8:8">
      <c r="H879" s="34" t="str">
        <f t="shared" si="19"/>
        <v/>
      </c>
    </row>
    <row r="880" spans="8:8">
      <c r="H880" s="34" t="str">
        <f t="shared" si="19"/>
        <v/>
      </c>
    </row>
    <row r="881" spans="8:8">
      <c r="H881" s="34" t="str">
        <f t="shared" si="19"/>
        <v/>
      </c>
    </row>
    <row r="882" spans="8:8">
      <c r="H882" s="34" t="str">
        <f t="shared" si="19"/>
        <v/>
      </c>
    </row>
    <row r="883" spans="8:8">
      <c r="H883" s="34" t="str">
        <f t="shared" si="19"/>
        <v/>
      </c>
    </row>
    <row r="884" spans="8:8">
      <c r="H884" s="34" t="str">
        <f t="shared" si="19"/>
        <v/>
      </c>
    </row>
    <row r="885" spans="8:8">
      <c r="H885" s="34" t="str">
        <f t="shared" si="19"/>
        <v/>
      </c>
    </row>
    <row r="886" spans="8:8">
      <c r="H886" s="34" t="str">
        <f t="shared" si="19"/>
        <v/>
      </c>
    </row>
    <row r="887" spans="8:8">
      <c r="H887" s="34" t="str">
        <f t="shared" si="19"/>
        <v/>
      </c>
    </row>
    <row r="888" spans="8:8">
      <c r="H888" s="34" t="str">
        <f t="shared" si="19"/>
        <v/>
      </c>
    </row>
    <row r="889" spans="8:8">
      <c r="H889" s="34" t="str">
        <f t="shared" si="19"/>
        <v/>
      </c>
    </row>
    <row r="890" spans="8:8">
      <c r="H890" s="34" t="str">
        <f t="shared" si="19"/>
        <v/>
      </c>
    </row>
    <row r="891" spans="8:8">
      <c r="H891" s="34" t="str">
        <f t="shared" si="19"/>
        <v/>
      </c>
    </row>
    <row r="892" spans="8:8">
      <c r="H892" s="34" t="str">
        <f t="shared" si="19"/>
        <v/>
      </c>
    </row>
    <row r="893" spans="8:8">
      <c r="H893" s="34" t="str">
        <f t="shared" si="19"/>
        <v/>
      </c>
    </row>
    <row r="894" spans="8:8">
      <c r="H894" s="34" t="str">
        <f t="shared" si="19"/>
        <v/>
      </c>
    </row>
    <row r="895" spans="8:8">
      <c r="H895" s="34" t="str">
        <f t="shared" si="19"/>
        <v/>
      </c>
    </row>
    <row r="896" spans="8:8">
      <c r="H896" s="34" t="str">
        <f t="shared" si="19"/>
        <v/>
      </c>
    </row>
    <row r="897" spans="8:8">
      <c r="H897" s="34" t="str">
        <f t="shared" si="19"/>
        <v/>
      </c>
    </row>
    <row r="898" spans="8:8">
      <c r="H898" s="34" t="str">
        <f t="shared" si="19"/>
        <v/>
      </c>
    </row>
    <row r="899" spans="8:8">
      <c r="H899" s="34" t="str">
        <f t="shared" si="19"/>
        <v/>
      </c>
    </row>
    <row r="900" spans="8:8">
      <c r="H900" s="34" t="str">
        <f t="shared" ref="H900:H963" si="20">IF(A900="","",SUM(I900:DZ900))</f>
        <v/>
      </c>
    </row>
    <row r="901" spans="8:8">
      <c r="H901" s="34" t="str">
        <f t="shared" si="20"/>
        <v/>
      </c>
    </row>
    <row r="902" spans="8:8">
      <c r="H902" s="34" t="str">
        <f t="shared" si="20"/>
        <v/>
      </c>
    </row>
    <row r="903" spans="8:8">
      <c r="H903" s="34" t="str">
        <f t="shared" si="20"/>
        <v/>
      </c>
    </row>
    <row r="904" spans="8:8">
      <c r="H904" s="34" t="str">
        <f t="shared" si="20"/>
        <v/>
      </c>
    </row>
    <row r="905" spans="8:8">
      <c r="H905" s="34" t="str">
        <f t="shared" si="20"/>
        <v/>
      </c>
    </row>
    <row r="906" spans="8:8">
      <c r="H906" s="34" t="str">
        <f t="shared" si="20"/>
        <v/>
      </c>
    </row>
    <row r="907" spans="8:8">
      <c r="H907" s="34" t="str">
        <f t="shared" si="20"/>
        <v/>
      </c>
    </row>
    <row r="908" spans="8:8">
      <c r="H908" s="34" t="str">
        <f t="shared" si="20"/>
        <v/>
      </c>
    </row>
    <row r="909" spans="8:8">
      <c r="H909" s="34" t="str">
        <f t="shared" si="20"/>
        <v/>
      </c>
    </row>
    <row r="910" spans="8:8">
      <c r="H910" s="34" t="str">
        <f t="shared" si="20"/>
        <v/>
      </c>
    </row>
    <row r="911" spans="8:8">
      <c r="H911" s="34" t="str">
        <f t="shared" si="20"/>
        <v/>
      </c>
    </row>
    <row r="912" spans="8:8">
      <c r="H912" s="34" t="str">
        <f t="shared" si="20"/>
        <v/>
      </c>
    </row>
    <row r="913" spans="8:8">
      <c r="H913" s="34" t="str">
        <f t="shared" si="20"/>
        <v/>
      </c>
    </row>
    <row r="914" spans="8:8">
      <c r="H914" s="34" t="str">
        <f t="shared" si="20"/>
        <v/>
      </c>
    </row>
    <row r="915" spans="8:8">
      <c r="H915" s="34" t="str">
        <f t="shared" si="20"/>
        <v/>
      </c>
    </row>
    <row r="916" spans="8:8">
      <c r="H916" s="34" t="str">
        <f t="shared" si="20"/>
        <v/>
      </c>
    </row>
    <row r="917" spans="8:8">
      <c r="H917" s="34" t="str">
        <f t="shared" si="20"/>
        <v/>
      </c>
    </row>
    <row r="918" spans="8:8">
      <c r="H918" s="34" t="str">
        <f t="shared" si="20"/>
        <v/>
      </c>
    </row>
    <row r="919" spans="8:8">
      <c r="H919" s="34" t="str">
        <f t="shared" si="20"/>
        <v/>
      </c>
    </row>
    <row r="920" spans="8:8">
      <c r="H920" s="34" t="str">
        <f t="shared" si="20"/>
        <v/>
      </c>
    </row>
    <row r="921" spans="8:8">
      <c r="H921" s="34" t="str">
        <f t="shared" si="20"/>
        <v/>
      </c>
    </row>
    <row r="922" spans="8:8">
      <c r="H922" s="34" t="str">
        <f t="shared" si="20"/>
        <v/>
      </c>
    </row>
    <row r="923" spans="8:8">
      <c r="H923" s="34" t="str">
        <f t="shared" si="20"/>
        <v/>
      </c>
    </row>
    <row r="924" spans="8:8">
      <c r="H924" s="34" t="str">
        <f t="shared" si="20"/>
        <v/>
      </c>
    </row>
    <row r="925" spans="8:8">
      <c r="H925" s="34" t="str">
        <f t="shared" si="20"/>
        <v/>
      </c>
    </row>
    <row r="926" spans="8:8">
      <c r="H926" s="34" t="str">
        <f t="shared" si="20"/>
        <v/>
      </c>
    </row>
    <row r="927" spans="8:8">
      <c r="H927" s="34" t="str">
        <f t="shared" si="20"/>
        <v/>
      </c>
    </row>
    <row r="928" spans="8:8">
      <c r="H928" s="34" t="str">
        <f t="shared" si="20"/>
        <v/>
      </c>
    </row>
    <row r="929" spans="8:8">
      <c r="H929" s="34" t="str">
        <f t="shared" si="20"/>
        <v/>
      </c>
    </row>
    <row r="930" spans="8:8">
      <c r="H930" s="34" t="str">
        <f t="shared" si="20"/>
        <v/>
      </c>
    </row>
    <row r="931" spans="8:8">
      <c r="H931" s="34" t="str">
        <f t="shared" si="20"/>
        <v/>
      </c>
    </row>
    <row r="932" spans="8:8">
      <c r="H932" s="34" t="str">
        <f t="shared" si="20"/>
        <v/>
      </c>
    </row>
    <row r="933" spans="8:8">
      <c r="H933" s="34" t="str">
        <f t="shared" si="20"/>
        <v/>
      </c>
    </row>
    <row r="934" spans="8:8">
      <c r="H934" s="34" t="str">
        <f t="shared" si="20"/>
        <v/>
      </c>
    </row>
    <row r="935" spans="8:8">
      <c r="H935" s="34" t="str">
        <f t="shared" si="20"/>
        <v/>
      </c>
    </row>
    <row r="936" spans="8:8">
      <c r="H936" s="34" t="str">
        <f t="shared" si="20"/>
        <v/>
      </c>
    </row>
    <row r="937" spans="8:8">
      <c r="H937" s="34" t="str">
        <f t="shared" si="20"/>
        <v/>
      </c>
    </row>
    <row r="938" spans="8:8">
      <c r="H938" s="34" t="str">
        <f t="shared" si="20"/>
        <v/>
      </c>
    </row>
    <row r="939" spans="8:8">
      <c r="H939" s="34" t="str">
        <f t="shared" si="20"/>
        <v/>
      </c>
    </row>
    <row r="940" spans="8:8">
      <c r="H940" s="34" t="str">
        <f t="shared" si="20"/>
        <v/>
      </c>
    </row>
    <row r="941" spans="8:8">
      <c r="H941" s="34" t="str">
        <f t="shared" si="20"/>
        <v/>
      </c>
    </row>
    <row r="942" spans="8:8">
      <c r="H942" s="34" t="str">
        <f t="shared" si="20"/>
        <v/>
      </c>
    </row>
    <row r="943" spans="8:8">
      <c r="H943" s="34" t="str">
        <f t="shared" si="20"/>
        <v/>
      </c>
    </row>
    <row r="944" spans="8:8">
      <c r="H944" s="34" t="str">
        <f t="shared" si="20"/>
        <v/>
      </c>
    </row>
    <row r="945" spans="8:8">
      <c r="H945" s="34" t="str">
        <f t="shared" si="20"/>
        <v/>
      </c>
    </row>
    <row r="946" spans="8:8">
      <c r="H946" s="34" t="str">
        <f t="shared" si="20"/>
        <v/>
      </c>
    </row>
    <row r="947" spans="8:8">
      <c r="H947" s="34" t="str">
        <f t="shared" si="20"/>
        <v/>
      </c>
    </row>
    <row r="948" spans="8:8">
      <c r="H948" s="34" t="str">
        <f t="shared" si="20"/>
        <v/>
      </c>
    </row>
    <row r="949" spans="8:8">
      <c r="H949" s="34" t="str">
        <f t="shared" si="20"/>
        <v/>
      </c>
    </row>
    <row r="950" spans="8:8">
      <c r="H950" s="34" t="str">
        <f t="shared" si="20"/>
        <v/>
      </c>
    </row>
    <row r="951" spans="8:8">
      <c r="H951" s="34" t="str">
        <f t="shared" si="20"/>
        <v/>
      </c>
    </row>
    <row r="952" spans="8:8">
      <c r="H952" s="34" t="str">
        <f t="shared" si="20"/>
        <v/>
      </c>
    </row>
    <row r="953" spans="8:8">
      <c r="H953" s="34" t="str">
        <f t="shared" si="20"/>
        <v/>
      </c>
    </row>
    <row r="954" spans="8:8">
      <c r="H954" s="34" t="str">
        <f t="shared" si="20"/>
        <v/>
      </c>
    </row>
    <row r="955" spans="8:8">
      <c r="H955" s="34" t="str">
        <f t="shared" si="20"/>
        <v/>
      </c>
    </row>
    <row r="956" spans="8:8">
      <c r="H956" s="34" t="str">
        <f t="shared" si="20"/>
        <v/>
      </c>
    </row>
    <row r="957" spans="8:8">
      <c r="H957" s="34" t="str">
        <f t="shared" si="20"/>
        <v/>
      </c>
    </row>
    <row r="958" spans="8:8">
      <c r="H958" s="34" t="str">
        <f t="shared" si="20"/>
        <v/>
      </c>
    </row>
    <row r="959" spans="8:8">
      <c r="H959" s="34" t="str">
        <f t="shared" si="20"/>
        <v/>
      </c>
    </row>
    <row r="960" spans="8:8">
      <c r="H960" s="34" t="str">
        <f t="shared" si="20"/>
        <v/>
      </c>
    </row>
    <row r="961" spans="8:8">
      <c r="H961" s="34" t="str">
        <f t="shared" si="20"/>
        <v/>
      </c>
    </row>
    <row r="962" spans="8:8">
      <c r="H962" s="34" t="str">
        <f t="shared" si="20"/>
        <v/>
      </c>
    </row>
    <row r="963" spans="8:8">
      <c r="H963" s="34" t="str">
        <f t="shared" si="20"/>
        <v/>
      </c>
    </row>
    <row r="964" spans="8:8">
      <c r="H964" s="34" t="str">
        <f t="shared" ref="H964:H998" si="21">IF(A964="","",SUM(I964:DZ964))</f>
        <v/>
      </c>
    </row>
    <row r="965" spans="8:8">
      <c r="H965" s="34" t="str">
        <f t="shared" si="21"/>
        <v/>
      </c>
    </row>
    <row r="966" spans="8:8">
      <c r="H966" s="34" t="str">
        <f t="shared" si="21"/>
        <v/>
      </c>
    </row>
    <row r="967" spans="8:8">
      <c r="H967" s="34" t="str">
        <f t="shared" si="21"/>
        <v/>
      </c>
    </row>
    <row r="968" spans="8:8">
      <c r="H968" s="34" t="str">
        <f t="shared" si="21"/>
        <v/>
      </c>
    </row>
    <row r="969" spans="8:8">
      <c r="H969" s="34" t="str">
        <f t="shared" si="21"/>
        <v/>
      </c>
    </row>
    <row r="970" spans="8:8">
      <c r="H970" s="34" t="str">
        <f t="shared" si="21"/>
        <v/>
      </c>
    </row>
    <row r="971" spans="8:8">
      <c r="H971" s="34" t="str">
        <f t="shared" si="21"/>
        <v/>
      </c>
    </row>
    <row r="972" spans="8:8">
      <c r="H972" s="34" t="str">
        <f t="shared" si="21"/>
        <v/>
      </c>
    </row>
    <row r="973" spans="8:8">
      <c r="H973" s="34" t="str">
        <f t="shared" si="21"/>
        <v/>
      </c>
    </row>
    <row r="974" spans="8:8">
      <c r="H974" s="34" t="str">
        <f t="shared" si="21"/>
        <v/>
      </c>
    </row>
    <row r="975" spans="8:8">
      <c r="H975" s="34" t="str">
        <f t="shared" si="21"/>
        <v/>
      </c>
    </row>
    <row r="976" spans="8:8">
      <c r="H976" s="34" t="str">
        <f t="shared" si="21"/>
        <v/>
      </c>
    </row>
    <row r="977" spans="8:8">
      <c r="H977" s="34" t="str">
        <f t="shared" si="21"/>
        <v/>
      </c>
    </row>
    <row r="978" spans="8:8">
      <c r="H978" s="34" t="str">
        <f t="shared" si="21"/>
        <v/>
      </c>
    </row>
    <row r="979" spans="8:8">
      <c r="H979" s="34" t="str">
        <f t="shared" si="21"/>
        <v/>
      </c>
    </row>
    <row r="980" spans="8:8">
      <c r="H980" s="34" t="str">
        <f t="shared" si="21"/>
        <v/>
      </c>
    </row>
    <row r="981" spans="8:8">
      <c r="H981" s="34" t="str">
        <f t="shared" si="21"/>
        <v/>
      </c>
    </row>
    <row r="982" spans="8:8">
      <c r="H982" s="34" t="str">
        <f t="shared" si="21"/>
        <v/>
      </c>
    </row>
    <row r="983" spans="8:8">
      <c r="H983" s="34" t="str">
        <f t="shared" si="21"/>
        <v/>
      </c>
    </row>
    <row r="984" spans="8:8">
      <c r="H984" s="34" t="str">
        <f t="shared" si="21"/>
        <v/>
      </c>
    </row>
    <row r="985" spans="8:8">
      <c r="H985" s="34" t="str">
        <f t="shared" si="21"/>
        <v/>
      </c>
    </row>
    <row r="986" spans="8:8">
      <c r="H986" s="34" t="str">
        <f t="shared" si="21"/>
        <v/>
      </c>
    </row>
    <row r="987" spans="8:8">
      <c r="H987" s="34" t="str">
        <f t="shared" si="21"/>
        <v/>
      </c>
    </row>
    <row r="988" spans="8:8">
      <c r="H988" s="34" t="str">
        <f t="shared" si="21"/>
        <v/>
      </c>
    </row>
    <row r="989" spans="8:8">
      <c r="H989" s="34" t="str">
        <f t="shared" si="21"/>
        <v/>
      </c>
    </row>
    <row r="990" spans="8:8">
      <c r="H990" s="34" t="str">
        <f t="shared" si="21"/>
        <v/>
      </c>
    </row>
    <row r="991" spans="8:8">
      <c r="H991" s="34" t="str">
        <f t="shared" si="21"/>
        <v/>
      </c>
    </row>
    <row r="992" spans="8:8">
      <c r="H992" s="34" t="str">
        <f t="shared" si="21"/>
        <v/>
      </c>
    </row>
    <row r="993" spans="8:8">
      <c r="H993" s="34" t="str">
        <f t="shared" si="21"/>
        <v/>
      </c>
    </row>
    <row r="994" spans="8:8">
      <c r="H994" s="34" t="str">
        <f t="shared" si="21"/>
        <v/>
      </c>
    </row>
    <row r="995" spans="8:8">
      <c r="H995" s="34" t="str">
        <f t="shared" si="21"/>
        <v/>
      </c>
    </row>
    <row r="996" spans="8:8">
      <c r="H996" s="34" t="str">
        <f t="shared" si="21"/>
        <v/>
      </c>
    </row>
    <row r="997" spans="8:8">
      <c r="H997" s="34" t="str">
        <f t="shared" si="21"/>
        <v/>
      </c>
    </row>
    <row r="998" spans="8:8">
      <c r="H998" s="34" t="str">
        <f t="shared" si="21"/>
        <v/>
      </c>
    </row>
  </sheetData>
  <hyperlinks>
    <hyperlink ref="A1" location="CF!A31" display="Аутсорсинг (BO)" xr:uid="{965BCB49-9051-46C6-B511-0D871E0DCDB1}"/>
  </hyperlinks>
  <pageMargins left="0.75" right="0.75" top="1" bottom="1" header="0" footer="0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02BA0-2AC8-4211-8DFA-573853E78A17}">
  <dimension ref="A1:EC998"/>
  <sheetViews>
    <sheetView zoomScale="110" zoomScaleNormal="110" workbookViewId="0">
      <pane xSplit="8" ySplit="3" topLeftCell="L4" activePane="bottomRight" state="frozen"/>
      <selection pane="topRight" activeCell="J1" sqref="J1"/>
      <selection pane="bottomLeft" activeCell="A6" sqref="A6"/>
      <selection pane="bottomRight"/>
    </sheetView>
  </sheetViews>
  <sheetFormatPr defaultColWidth="31.140625" defaultRowHeight="12.75"/>
  <cols>
    <col min="1" max="2" width="31.140625" style="32"/>
    <col min="3" max="3" width="18" style="32" bestFit="1" customWidth="1"/>
    <col min="4" max="4" width="6.28515625" style="37" bestFit="1" customWidth="1"/>
    <col min="5" max="5" width="12.42578125" style="32" bestFit="1" customWidth="1"/>
    <col min="6" max="6" width="13.42578125" style="32" customWidth="1"/>
    <col min="7" max="7" width="6.85546875" style="32" customWidth="1"/>
    <col min="8" max="8" width="11.42578125" style="32" bestFit="1" customWidth="1"/>
    <col min="9" max="16384" width="31.140625" style="32"/>
  </cols>
  <sheetData>
    <row r="1" spans="1:133" s="28" customFormat="1" ht="15">
      <c r="A1" s="74" t="s">
        <v>37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  <c r="EB2" s="89" t="s">
        <v>64</v>
      </c>
      <c r="EC2" s="89" t="s">
        <v>65</v>
      </c>
    </row>
    <row r="3" spans="1:133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416080.8</v>
      </c>
      <c r="I3" s="31">
        <f t="shared" si="4"/>
        <v>0</v>
      </c>
      <c r="J3" s="31">
        <f t="shared" si="4"/>
        <v>267.2</v>
      </c>
      <c r="K3" s="31">
        <f t="shared" si="4"/>
        <v>113603.6</v>
      </c>
      <c r="L3" s="31">
        <f t="shared" si="4"/>
        <v>0</v>
      </c>
      <c r="M3" s="31">
        <f t="shared" si="4"/>
        <v>100000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202210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33" customFormat="1">
      <c r="A4" s="33" t="str">
        <f>IF(EB4="","",IFERROR(INDEX(Контрагенты!$H:$H,MATCH(1,INDEX((Контрагенты!$C:$C=EB4)*(Контрагенты!$E:$E=EC4)*(Контрагенты!$I:$I="Прочие расходы (BO)"),0),0)),""))</f>
        <v>Для зачисления на счет Филоновой Елены Владимировны. Перечисление перерасхода по авансовому отчету №79 от 01.06.2026г. Сумма 267-20, Без НДС</v>
      </c>
      <c r="B4" s="33" t="str">
        <f t="shared" ref="B4:C7" si="6">IF(EB4="","",EB4)</f>
        <v>Филонова Елена Владимировна</v>
      </c>
      <c r="C4" s="33" t="str">
        <f t="shared" si="6"/>
        <v>№79</v>
      </c>
      <c r="H4" s="34">
        <f>IF(A4="","",SUM(I4:DZ4))</f>
        <v>267.2</v>
      </c>
      <c r="I4" s="33">
        <f>IF($EB4="","",SUMIFS(Контрагенты!$F:$F,Контрагенты!$I:$I,"Прочие расходы (BO)",Контрагенты!$C:$C,$EB4,Контрагенты!$E:$E,$EC4,Контрагенты!$B:$B,I$2))</f>
        <v>0</v>
      </c>
      <c r="J4" s="33">
        <f>IF($EB4="","",SUMIFS(Контрагенты!$F:$F,Контрагенты!$I:$I,"Прочие расходы (BO)",Контрагенты!$C:$C,$EB4,Контрагенты!$E:$E,$EC4,Контрагенты!$B:$B,J$2))</f>
        <v>267.2</v>
      </c>
      <c r="K4" s="33">
        <f>IF($EB4="","",SUMIFS(Контрагенты!$F:$F,Контрагенты!$I:$I,"Прочие расходы (BO)",Контрагенты!$C:$C,$EB4,Контрагенты!$E:$E,$EC4,Контрагенты!$B:$B,K$2))</f>
        <v>0</v>
      </c>
      <c r="L4" s="33">
        <f>IF($EB4="","",SUMIFS(Контрагенты!$F:$F,Контрагенты!$I:$I,"Прочие расходы (BO)",Контрагенты!$C:$C,$EB4,Контрагенты!$E:$E,$EC4,Контрагенты!$B:$B,L$2))</f>
        <v>0</v>
      </c>
      <c r="M4" s="33">
        <f>IF($EB4="","",SUMIFS(Контрагенты!$F:$F,Контрагенты!$I:$I,"Прочие расходы (BO)",Контрагенты!$C:$C,$EB4,Контрагенты!$E:$E,$EC4,Контрагенты!$B:$B,M$2))</f>
        <v>0</v>
      </c>
      <c r="N4" s="33">
        <f>IF($EB4="","",SUMIFS(Контрагенты!$F:$F,Контрагенты!$I:$I,"Прочие расходы (BO)",Контрагенты!$C:$C,$EB4,Контрагенты!$E:$E,$EC4,Контрагенты!$B:$B,N$2))</f>
        <v>0</v>
      </c>
      <c r="O4" s="33">
        <f>IF($EB4="","",SUMIFS(Контрагенты!$F:$F,Контрагенты!$I:$I,"Прочие расходы (BO)",Контрагенты!$C:$C,$EB4,Контрагенты!$E:$E,$EC4,Контрагенты!$B:$B,O$2))</f>
        <v>0</v>
      </c>
      <c r="P4" s="33">
        <f>IF($EB4="","",SUMIFS(Контрагенты!$F:$F,Контрагенты!$I:$I,"Прочие расходы (BO)",Контрагенты!$C:$C,$EB4,Контрагенты!$E:$E,$EC4,Контрагенты!$B:$B,P$2))</f>
        <v>0</v>
      </c>
      <c r="Q4" s="33">
        <f>IF($EB4="","",SUMIFS(Контрагенты!$F:$F,Контрагенты!$I:$I,"Прочие расходы (BO)",Контрагенты!$C:$C,$EB4,Контрагенты!$E:$E,$EC4,Контрагенты!$B:$B,Q$2))</f>
        <v>0</v>
      </c>
      <c r="R4" s="33">
        <f>IF($EB4="","",SUMIFS(Контрагенты!$F:$F,Контрагенты!$I:$I,"Прочие расходы (BO)",Контрагенты!$C:$C,$EB4,Контрагенты!$E:$E,$EC4,Контрагенты!$B:$B,R$2))</f>
        <v>0</v>
      </c>
      <c r="S4" s="33">
        <f>IF($EB4="","",SUMIFS(Контрагенты!$F:$F,Контрагенты!$I:$I,"Прочие расходы (BO)",Контрагенты!$C:$C,$EB4,Контрагенты!$E:$E,$EC4,Контрагенты!$B:$B,S$2))</f>
        <v>0</v>
      </c>
      <c r="T4" s="33">
        <f>IF($EB4="","",SUMIFS(Контрагенты!$F:$F,Контрагенты!$I:$I,"Прочие расходы (BO)",Контрагенты!$C:$C,$EB4,Контрагенты!$E:$E,$EC4,Контрагенты!$B:$B,T$2))</f>
        <v>0</v>
      </c>
      <c r="U4" s="33">
        <f>IF($EB4="","",SUMIFS(Контрагенты!$F:$F,Контрагенты!$I:$I,"Прочие расходы (BO)",Контрагенты!$C:$C,$EB4,Контрагенты!$E:$E,$EC4,Контрагенты!$B:$B,U$2))</f>
        <v>0</v>
      </c>
      <c r="V4" s="33">
        <f>IF($EB4="","",SUMIFS(Контрагенты!$F:$F,Контрагенты!$I:$I,"Прочие расходы (BO)",Контрагенты!$C:$C,$EB4,Контрагенты!$E:$E,$EC4,Контрагенты!$B:$B,V$2))</f>
        <v>0</v>
      </c>
      <c r="W4" s="33">
        <f>IF($EB4="","",SUMIFS(Контрагенты!$F:$F,Контрагенты!$I:$I,"Прочие расходы (BO)",Контрагенты!$C:$C,$EB4,Контрагенты!$E:$E,$EC4,Контрагенты!$B:$B,W$2))</f>
        <v>0</v>
      </c>
      <c r="X4" s="33">
        <f>IF($EB4="","",SUMIFS(Контрагенты!$F:$F,Контрагенты!$I:$I,"Прочие расходы (BO)",Контрагенты!$C:$C,$EB4,Контрагенты!$E:$E,$EC4,Контрагенты!$B:$B,X$2))</f>
        <v>0</v>
      </c>
      <c r="Y4" s="33">
        <f>IF($EB4="","",SUMIFS(Контрагенты!$F:$F,Контрагенты!$I:$I,"Прочие расходы (BO)",Контрагенты!$C:$C,$EB4,Контрагенты!$E:$E,$EC4,Контрагенты!$B:$B,Y$2))</f>
        <v>0</v>
      </c>
      <c r="Z4" s="33">
        <f>IF($EB4="","",SUMIFS(Контрагенты!$F:$F,Контрагенты!$I:$I,"Прочие расходы (BO)",Контрагенты!$C:$C,$EB4,Контрагенты!$E:$E,$EC4,Контрагенты!$B:$B,Z$2))</f>
        <v>0</v>
      </c>
      <c r="AA4" s="33">
        <f>IF($EB4="","",SUMIFS(Контрагенты!$F:$F,Контрагенты!$I:$I,"Прочие расходы (BO)",Контрагенты!$C:$C,$EB4,Контрагенты!$E:$E,$EC4,Контрагенты!$B:$B,AA$2))</f>
        <v>0</v>
      </c>
      <c r="AB4" s="33">
        <f>IF($EB4="","",SUMIFS(Контрагенты!$F:$F,Контрагенты!$I:$I,"Прочие расходы (BO)",Контрагенты!$C:$C,$EB4,Контрагенты!$E:$E,$EC4,Контрагенты!$B:$B,AB$2))</f>
        <v>0</v>
      </c>
      <c r="AC4" s="33">
        <f>IF($EB4="","",SUMIFS(Контрагенты!$F:$F,Контрагенты!$I:$I,"Прочие расходы (BO)",Контрагенты!$C:$C,$EB4,Контрагенты!$E:$E,$EC4,Контрагенты!$B:$B,AC$2))</f>
        <v>0</v>
      </c>
      <c r="AD4" s="33">
        <f>IF($EB4="","",SUMIFS(Контрагенты!$F:$F,Контрагенты!$I:$I,"Прочие расходы (BO)",Контрагенты!$C:$C,$EB4,Контрагенты!$E:$E,$EC4,Контрагенты!$B:$B,AD$2))</f>
        <v>0</v>
      </c>
      <c r="AE4" s="33">
        <f>IF($EB4="","",SUMIFS(Контрагенты!$F:$F,Контрагенты!$I:$I,"Прочие расходы (BO)",Контрагенты!$C:$C,$EB4,Контрагенты!$E:$E,$EC4,Контрагенты!$B:$B,AE$2))</f>
        <v>0</v>
      </c>
      <c r="AF4" s="33">
        <f>IF($EB4="","",SUMIFS(Контрагенты!$F:$F,Контрагенты!$I:$I,"Прочие расходы (BO)",Контрагенты!$C:$C,$EB4,Контрагенты!$E:$E,$EC4,Контрагенты!$B:$B,AF$2))</f>
        <v>0</v>
      </c>
      <c r="AG4" s="33">
        <f>IF($EB4="","",SUMIFS(Контрагенты!$F:$F,Контрагенты!$I:$I,"Прочие расходы (BO)",Контрагенты!$C:$C,$EB4,Контрагенты!$E:$E,$EC4,Контрагенты!$B:$B,AG$2))</f>
        <v>0</v>
      </c>
      <c r="AH4" s="33">
        <f>IF($EB4="","",SUMIFS(Контрагенты!$F:$F,Контрагенты!$I:$I,"Прочие расходы (BO)",Контрагенты!$C:$C,$EB4,Контрагенты!$E:$E,$EC4,Контрагенты!$B:$B,AH$2))</f>
        <v>0</v>
      </c>
      <c r="AI4" s="33">
        <f>IF($EB4="","",SUMIFS(Контрагенты!$F:$F,Контрагенты!$I:$I,"Прочие расходы (BO)",Контрагенты!$C:$C,$EB4,Контрагенты!$E:$E,$EC4,Контрагенты!$B:$B,AI$2))</f>
        <v>0</v>
      </c>
      <c r="AJ4" s="33">
        <f>IF($EB4="","",SUMIFS(Контрагенты!$F:$F,Контрагенты!$I:$I,"Прочие расходы (BO)",Контрагенты!$C:$C,$EB4,Контрагенты!$E:$E,$EC4,Контрагенты!$B:$B,AJ$2))</f>
        <v>0</v>
      </c>
      <c r="AK4" s="33">
        <f>IF($EB4="","",SUMIFS(Контрагенты!$F:$F,Контрагенты!$I:$I,"Прочие расходы (BO)",Контрагенты!$C:$C,$EB4,Контрагенты!$E:$E,$EC4,Контрагенты!$B:$B,AK$2))</f>
        <v>0</v>
      </c>
      <c r="AL4" s="33">
        <f>IF($EB4="","",SUMIFS(Контрагенты!$F:$F,Контрагенты!$I:$I,"Прочие расходы (BO)",Контрагенты!$C:$C,$EB4,Контрагенты!$E:$E,$EC4,Контрагенты!$B:$B,AL$2))</f>
        <v>0</v>
      </c>
      <c r="AM4" s="33">
        <f>IF($EB4="","",SUMIFS(Контрагенты!$F:$F,Контрагенты!$I:$I,"Прочие расходы (BO)",Контрагенты!$C:$C,$EB4,Контрагенты!$E:$E,$EC4,Контрагенты!$B:$B,AM$2))</f>
        <v>0</v>
      </c>
      <c r="AN4" s="33">
        <f>IF($EB4="","",SUMIFS(Контрагенты!$F:$F,Контрагенты!$I:$I,"Прочие расходы (BO)",Контрагенты!$C:$C,$EB4,Контрагенты!$E:$E,$EC4,Контрагенты!$B:$B,AN$2))</f>
        <v>0</v>
      </c>
      <c r="AO4" s="33">
        <f>IF($EB4="","",SUMIFS(Контрагенты!$F:$F,Контрагенты!$I:$I,"Прочие расходы (BO)",Контрагенты!$C:$C,$EB4,Контрагенты!$E:$E,$EC4,Контрагенты!$B:$B,AO$2))</f>
        <v>0</v>
      </c>
      <c r="AP4" s="33">
        <f>IF($EB4="","",SUMIFS(Контрагенты!$F:$F,Контрагенты!$I:$I,"Прочие расходы (BO)",Контрагенты!$C:$C,$EB4,Контрагенты!$E:$E,$EC4,Контрагенты!$B:$B,AP$2))</f>
        <v>0</v>
      </c>
      <c r="AQ4" s="33">
        <f>IF($EB4="","",SUMIFS(Контрагенты!$F:$F,Контрагенты!$I:$I,"Прочие расходы (BO)",Контрагенты!$C:$C,$EB4,Контрагенты!$E:$E,$EC4,Контрагенты!$B:$B,AQ$2))</f>
        <v>0</v>
      </c>
      <c r="AR4" s="33">
        <f>IF($EB4="","",SUMIFS(Контрагенты!$F:$F,Контрагенты!$I:$I,"Прочие расходы (BO)",Контрагенты!$C:$C,$EB4,Контрагенты!$E:$E,$EC4,Контрагенты!$B:$B,AR$2))</f>
        <v>0</v>
      </c>
      <c r="AS4" s="33">
        <f>IF($EB4="","",SUMIFS(Контрагенты!$F:$F,Контрагенты!$I:$I,"Прочие расходы (BO)",Контрагенты!$C:$C,$EB4,Контрагенты!$E:$E,$EC4,Контрагенты!$B:$B,AS$2))</f>
        <v>0</v>
      </c>
      <c r="AT4" s="33">
        <f>IF($EB4="","",SUMIFS(Контрагенты!$F:$F,Контрагенты!$I:$I,"Прочие расходы (BO)",Контрагенты!$C:$C,$EB4,Контрагенты!$E:$E,$EC4,Контрагенты!$B:$B,AT$2))</f>
        <v>0</v>
      </c>
      <c r="AU4" s="33">
        <f>IF($EB4="","",SUMIFS(Контрагенты!$F:$F,Контрагенты!$I:$I,"Прочие расходы (BO)",Контрагенты!$C:$C,$EB4,Контрагенты!$E:$E,$EC4,Контрагенты!$B:$B,AU$2))</f>
        <v>0</v>
      </c>
      <c r="AV4" s="33">
        <f>IF($EB4="","",SUMIFS(Контрагенты!$F:$F,Контрагенты!$I:$I,"Прочие расходы (BO)",Контрагенты!$C:$C,$EB4,Контрагенты!$E:$E,$EC4,Контрагенты!$B:$B,AV$2))</f>
        <v>0</v>
      </c>
      <c r="AW4" s="33">
        <f>IF($EB4="","",SUMIFS(Контрагенты!$F:$F,Контрагенты!$I:$I,"Прочие расходы (BO)",Контрагенты!$C:$C,$EB4,Контрагенты!$E:$E,$EC4,Контрагенты!$B:$B,AW$2))</f>
        <v>0</v>
      </c>
      <c r="AX4" s="33">
        <f>IF($EB4="","",SUMIFS(Контрагенты!$F:$F,Контрагенты!$I:$I,"Прочие расходы (BO)",Контрагенты!$C:$C,$EB4,Контрагенты!$E:$E,$EC4,Контрагенты!$B:$B,AX$2))</f>
        <v>0</v>
      </c>
      <c r="AY4" s="33">
        <f>IF($EB4="","",SUMIFS(Контрагенты!$F:$F,Контрагенты!$I:$I,"Прочие расходы (BO)",Контрагенты!$C:$C,$EB4,Контрагенты!$E:$E,$EC4,Контрагенты!$B:$B,AY$2))</f>
        <v>0</v>
      </c>
      <c r="AZ4" s="33">
        <f>IF($EB4="","",SUMIFS(Контрагенты!$F:$F,Контрагенты!$I:$I,"Прочие расходы (BO)",Контрагенты!$C:$C,$EB4,Контрагенты!$E:$E,$EC4,Контрагенты!$B:$B,AZ$2))</f>
        <v>0</v>
      </c>
      <c r="BA4" s="33">
        <f>IF($EB4="","",SUMIFS(Контрагенты!$F:$F,Контрагенты!$I:$I,"Прочие расходы (BO)",Контрагенты!$C:$C,$EB4,Контрагенты!$E:$E,$EC4,Контрагенты!$B:$B,BA$2))</f>
        <v>0</v>
      </c>
      <c r="BB4" s="33">
        <f>IF($EB4="","",SUMIFS(Контрагенты!$F:$F,Контрагенты!$I:$I,"Прочие расходы (BO)",Контрагенты!$C:$C,$EB4,Контрагенты!$E:$E,$EC4,Контрагенты!$B:$B,BB$2))</f>
        <v>0</v>
      </c>
      <c r="BC4" s="33">
        <f>IF($EB4="","",SUMIFS(Контрагенты!$F:$F,Контрагенты!$I:$I,"Прочие расходы (BO)",Контрагенты!$C:$C,$EB4,Контрагенты!$E:$E,$EC4,Контрагенты!$B:$B,BC$2))</f>
        <v>0</v>
      </c>
      <c r="BD4" s="33">
        <f>IF($EB4="","",SUMIFS(Контрагенты!$F:$F,Контрагенты!$I:$I,"Прочие расходы (BO)",Контрагенты!$C:$C,$EB4,Контрагенты!$E:$E,$EC4,Контрагенты!$B:$B,BD$2))</f>
        <v>0</v>
      </c>
      <c r="BE4" s="33">
        <f>IF($EB4="","",SUMIFS(Контрагенты!$F:$F,Контрагенты!$I:$I,"Прочие расходы (BO)",Контрагенты!$C:$C,$EB4,Контрагенты!$E:$E,$EC4,Контрагенты!$B:$B,BE$2))</f>
        <v>0</v>
      </c>
      <c r="BF4" s="33">
        <f>IF($EB4="","",SUMIFS(Контрагенты!$F:$F,Контрагенты!$I:$I,"Прочие расходы (BO)",Контрагенты!$C:$C,$EB4,Контрагенты!$E:$E,$EC4,Контрагенты!$B:$B,BF$2))</f>
        <v>0</v>
      </c>
      <c r="BG4" s="33">
        <f>IF($EB4="","",SUMIFS(Контрагенты!$F:$F,Контрагенты!$I:$I,"Прочие расходы (BO)",Контрагенты!$C:$C,$EB4,Контрагенты!$E:$E,$EC4,Контрагенты!$B:$B,BG$2))</f>
        <v>0</v>
      </c>
      <c r="BH4" s="33">
        <f>IF($EB4="","",SUMIFS(Контрагенты!$F:$F,Контрагенты!$I:$I,"Прочие расходы (BO)",Контрагенты!$C:$C,$EB4,Контрагенты!$E:$E,$EC4,Контрагенты!$B:$B,BH$2))</f>
        <v>0</v>
      </c>
      <c r="BI4" s="33">
        <f>IF($EB4="","",SUMIFS(Контрагенты!$F:$F,Контрагенты!$I:$I,"Прочие расходы (BO)",Контрагенты!$C:$C,$EB4,Контрагенты!$E:$E,$EC4,Контрагенты!$B:$B,BI$2))</f>
        <v>0</v>
      </c>
      <c r="BJ4" s="33">
        <f>IF($EB4="","",SUMIFS(Контрагенты!$F:$F,Контрагенты!$I:$I,"Прочие расходы (BO)",Контрагенты!$C:$C,$EB4,Контрагенты!$E:$E,$EC4,Контрагенты!$B:$B,BJ$2))</f>
        <v>0</v>
      </c>
      <c r="BK4" s="33">
        <f>IF($EB4="","",SUMIFS(Контрагенты!$F:$F,Контрагенты!$I:$I,"Прочие расходы (BO)",Контрагенты!$C:$C,$EB4,Контрагенты!$E:$E,$EC4,Контрагенты!$B:$B,BK$2))</f>
        <v>0</v>
      </c>
      <c r="BL4" s="33">
        <f>IF($EB4="","",SUMIFS(Контрагенты!$F:$F,Контрагенты!$I:$I,"Прочие расходы (BO)",Контрагенты!$C:$C,$EB4,Контрагенты!$E:$E,$EC4,Контрагенты!$B:$B,BL$2))</f>
        <v>0</v>
      </c>
      <c r="BM4" s="33">
        <f>IF($EB4="","",SUMIFS(Контрагенты!$F:$F,Контрагенты!$I:$I,"Прочие расходы (BO)",Контрагенты!$C:$C,$EB4,Контрагенты!$E:$E,$EC4,Контрагенты!$B:$B,BM$2))</f>
        <v>0</v>
      </c>
      <c r="BN4" s="33">
        <f>IF($EB4="","",SUMIFS(Контрагенты!$F:$F,Контрагенты!$I:$I,"Прочие расходы (BO)",Контрагенты!$C:$C,$EB4,Контрагенты!$E:$E,$EC4,Контрагенты!$B:$B,BN$2))</f>
        <v>0</v>
      </c>
      <c r="BO4" s="33">
        <f>IF($EB4="","",SUMIFS(Контрагенты!$F:$F,Контрагенты!$I:$I,"Прочие расходы (BO)",Контрагенты!$C:$C,$EB4,Контрагенты!$E:$E,$EC4,Контрагенты!$B:$B,BO$2))</f>
        <v>0</v>
      </c>
      <c r="BP4" s="33">
        <f>IF($EB4="","",SUMIFS(Контрагенты!$F:$F,Контрагенты!$I:$I,"Прочие расходы (BO)",Контрагенты!$C:$C,$EB4,Контрагенты!$E:$E,$EC4,Контрагенты!$B:$B,BP$2))</f>
        <v>0</v>
      </c>
      <c r="BQ4" s="33">
        <f>IF($EB4="","",SUMIFS(Контрагенты!$F:$F,Контрагенты!$I:$I,"Прочие расходы (BO)",Контрагенты!$C:$C,$EB4,Контрагенты!$E:$E,$EC4,Контрагенты!$B:$B,BQ$2))</f>
        <v>0</v>
      </c>
      <c r="BR4" s="33">
        <f>IF($EB4="","",SUMIFS(Контрагенты!$F:$F,Контрагенты!$I:$I,"Прочие расходы (BO)",Контрагенты!$C:$C,$EB4,Контрагенты!$E:$E,$EC4,Контрагенты!$B:$B,BR$2))</f>
        <v>0</v>
      </c>
      <c r="BS4" s="33">
        <f>IF($EB4="","",SUMIFS(Контрагенты!$F:$F,Контрагенты!$I:$I,"Прочие расходы (BO)",Контрагенты!$C:$C,$EB4,Контрагенты!$E:$E,$EC4,Контрагенты!$B:$B,BS$2))</f>
        <v>0</v>
      </c>
      <c r="BT4" s="33">
        <f>IF($EB4="","",SUMIFS(Контрагенты!$F:$F,Контрагенты!$I:$I,"Прочие расходы (BO)",Контрагенты!$C:$C,$EB4,Контрагенты!$E:$E,$EC4,Контрагенты!$B:$B,BT$2))</f>
        <v>0</v>
      </c>
      <c r="BU4" s="33">
        <f>IF($EB4="","",SUMIFS(Контрагенты!$F:$F,Контрагенты!$I:$I,"Прочие расходы (BO)",Контрагенты!$C:$C,$EB4,Контрагенты!$E:$E,$EC4,Контрагенты!$B:$B,BU$2))</f>
        <v>0</v>
      </c>
      <c r="BV4" s="33">
        <f>IF($EB4="","",SUMIFS(Контрагенты!$F:$F,Контрагенты!$I:$I,"Прочие расходы (BO)",Контрагенты!$C:$C,$EB4,Контрагенты!$E:$E,$EC4,Контрагенты!$B:$B,BV$2))</f>
        <v>0</v>
      </c>
      <c r="BW4" s="33">
        <f>IF($EB4="","",SUMIFS(Контрагенты!$F:$F,Контрагенты!$I:$I,"Прочие расходы (BO)",Контрагенты!$C:$C,$EB4,Контрагенты!$E:$E,$EC4,Контрагенты!$B:$B,BW$2))</f>
        <v>0</v>
      </c>
      <c r="BX4" s="33">
        <f>IF($EB4="","",SUMIFS(Контрагенты!$F:$F,Контрагенты!$I:$I,"Прочие расходы (BO)",Контрагенты!$C:$C,$EB4,Контрагенты!$E:$E,$EC4,Контрагенты!$B:$B,BX$2))</f>
        <v>0</v>
      </c>
      <c r="BY4" s="33">
        <f>IF($EB4="","",SUMIFS(Контрагенты!$F:$F,Контрагенты!$I:$I,"Прочие расходы (BO)",Контрагенты!$C:$C,$EB4,Контрагенты!$E:$E,$EC4,Контрагенты!$B:$B,BY$2))</f>
        <v>0</v>
      </c>
      <c r="BZ4" s="33">
        <f>IF($EB4="","",SUMIFS(Контрагенты!$F:$F,Контрагенты!$I:$I,"Прочие расходы (BO)",Контрагенты!$C:$C,$EB4,Контрагенты!$E:$E,$EC4,Контрагенты!$B:$B,BZ$2))</f>
        <v>0</v>
      </c>
      <c r="CA4" s="33">
        <f>IF($EB4="","",SUMIFS(Контрагенты!$F:$F,Контрагенты!$I:$I,"Прочие расходы (BO)",Контрагенты!$C:$C,$EB4,Контрагенты!$E:$E,$EC4,Контрагенты!$B:$B,CA$2))</f>
        <v>0</v>
      </c>
      <c r="CB4" s="33">
        <f>IF($EB4="","",SUMIFS(Контрагенты!$F:$F,Контрагенты!$I:$I,"Прочие расходы (BO)",Контрагенты!$C:$C,$EB4,Контрагенты!$E:$E,$EC4,Контрагенты!$B:$B,CB$2))</f>
        <v>0</v>
      </c>
      <c r="CC4" s="33">
        <f>IF($EB4="","",SUMIFS(Контрагенты!$F:$F,Контрагенты!$I:$I,"Прочие расходы (BO)",Контрагенты!$C:$C,$EB4,Контрагенты!$E:$E,$EC4,Контрагенты!$B:$B,CC$2))</f>
        <v>0</v>
      </c>
      <c r="CD4" s="33">
        <f>IF($EB4="","",SUMIFS(Контрагенты!$F:$F,Контрагенты!$I:$I,"Прочие расходы (BO)",Контрагенты!$C:$C,$EB4,Контрагенты!$E:$E,$EC4,Контрагенты!$B:$B,CD$2))</f>
        <v>0</v>
      </c>
      <c r="CE4" s="33">
        <f>IF($EB4="","",SUMIFS(Контрагенты!$F:$F,Контрагенты!$I:$I,"Прочие расходы (BO)",Контрагенты!$C:$C,$EB4,Контрагенты!$E:$E,$EC4,Контрагенты!$B:$B,CE$2))</f>
        <v>0</v>
      </c>
      <c r="CF4" s="33">
        <f>IF($EB4="","",SUMIFS(Контрагенты!$F:$F,Контрагенты!$I:$I,"Прочие расходы (BO)",Контрагенты!$C:$C,$EB4,Контрагенты!$E:$E,$EC4,Контрагенты!$B:$B,CF$2))</f>
        <v>0</v>
      </c>
      <c r="CG4" s="33">
        <f>IF($EB4="","",SUMIFS(Контрагенты!$F:$F,Контрагенты!$I:$I,"Прочие расходы (BO)",Контрагенты!$C:$C,$EB4,Контрагенты!$E:$E,$EC4,Контрагенты!$B:$B,CG$2))</f>
        <v>0</v>
      </c>
      <c r="CH4" s="33">
        <f>IF($EB4="","",SUMIFS(Контрагенты!$F:$F,Контрагенты!$I:$I,"Прочие расходы (BO)",Контрагенты!$C:$C,$EB4,Контрагенты!$E:$E,$EC4,Контрагенты!$B:$B,CH$2))</f>
        <v>0</v>
      </c>
      <c r="CI4" s="33">
        <f>IF($EB4="","",SUMIFS(Контрагенты!$F:$F,Контрагенты!$I:$I,"Прочие расходы (BO)",Контрагенты!$C:$C,$EB4,Контрагенты!$E:$E,$EC4,Контрагенты!$B:$B,CI$2))</f>
        <v>0</v>
      </c>
      <c r="CJ4" s="33">
        <f>IF($EB4="","",SUMIFS(Контрагенты!$F:$F,Контрагенты!$I:$I,"Прочие расходы (BO)",Контрагенты!$C:$C,$EB4,Контрагенты!$E:$E,$EC4,Контрагенты!$B:$B,CJ$2))</f>
        <v>0</v>
      </c>
      <c r="CK4" s="33">
        <f>IF($EB4="","",SUMIFS(Контрагенты!$F:$F,Контрагенты!$I:$I,"Прочие расходы (BO)",Контрагенты!$C:$C,$EB4,Контрагенты!$E:$E,$EC4,Контрагенты!$B:$B,CK$2))</f>
        <v>0</v>
      </c>
      <c r="CL4" s="33">
        <f>IF($EB4="","",SUMIFS(Контрагенты!$F:$F,Контрагенты!$I:$I,"Прочие расходы (BO)",Контрагенты!$C:$C,$EB4,Контрагенты!$E:$E,$EC4,Контрагенты!$B:$B,CL$2))</f>
        <v>0</v>
      </c>
      <c r="CM4" s="33">
        <f>IF($EB4="","",SUMIFS(Контрагенты!$F:$F,Контрагенты!$I:$I,"Прочие расходы (BO)",Контрагенты!$C:$C,$EB4,Контрагенты!$E:$E,$EC4,Контрагенты!$B:$B,CM$2))</f>
        <v>0</v>
      </c>
      <c r="CN4" s="33">
        <f>IF($EB4="","",SUMIFS(Контрагенты!$F:$F,Контрагенты!$I:$I,"Прочие расходы (BO)",Контрагенты!$C:$C,$EB4,Контрагенты!$E:$E,$EC4,Контрагенты!$B:$B,CN$2))</f>
        <v>0</v>
      </c>
      <c r="CO4" s="33">
        <f>IF($EB4="","",SUMIFS(Контрагенты!$F:$F,Контрагенты!$I:$I,"Прочие расходы (BO)",Контрагенты!$C:$C,$EB4,Контрагенты!$E:$E,$EC4,Контрагенты!$B:$B,CO$2))</f>
        <v>0</v>
      </c>
      <c r="CP4" s="33">
        <f>IF($EB4="","",SUMIFS(Контрагенты!$F:$F,Контрагенты!$I:$I,"Прочие расходы (BO)",Контрагенты!$C:$C,$EB4,Контрагенты!$E:$E,$EC4,Контрагенты!$B:$B,CP$2))</f>
        <v>0</v>
      </c>
      <c r="CQ4" s="33">
        <f>IF($EB4="","",SUMIFS(Контрагенты!$F:$F,Контрагенты!$I:$I,"Прочие расходы (BO)",Контрагенты!$C:$C,$EB4,Контрагенты!$E:$E,$EC4,Контрагенты!$B:$B,CQ$2))</f>
        <v>0</v>
      </c>
      <c r="CR4" s="33">
        <f>IF($EB4="","",SUMIFS(Контрагенты!$F:$F,Контрагенты!$I:$I,"Прочие расходы (BO)",Контрагенты!$C:$C,$EB4,Контрагенты!$E:$E,$EC4,Контрагенты!$B:$B,CR$2))</f>
        <v>0</v>
      </c>
      <c r="CS4" s="33">
        <f>IF($EB4="","",SUMIFS(Контрагенты!$F:$F,Контрагенты!$I:$I,"Прочие расходы (BO)",Контрагенты!$C:$C,$EB4,Контрагенты!$E:$E,$EC4,Контрагенты!$B:$B,CS$2))</f>
        <v>0</v>
      </c>
      <c r="CT4" s="33">
        <f>IF($EB4="","",SUMIFS(Контрагенты!$F:$F,Контрагенты!$I:$I,"Прочие расходы (BO)",Контрагенты!$C:$C,$EB4,Контрагенты!$E:$E,$EC4,Контрагенты!$B:$B,CT$2))</f>
        <v>0</v>
      </c>
      <c r="CU4" s="33">
        <f>IF($EB4="","",SUMIFS(Контрагенты!$F:$F,Контрагенты!$I:$I,"Прочие расходы (BO)",Контрагенты!$C:$C,$EB4,Контрагенты!$E:$E,$EC4,Контрагенты!$B:$B,CU$2))</f>
        <v>0</v>
      </c>
      <c r="CV4" s="33">
        <f>IF($EB4="","",SUMIFS(Контрагенты!$F:$F,Контрагенты!$I:$I,"Прочие расходы (BO)",Контрагенты!$C:$C,$EB4,Контрагенты!$E:$E,$EC4,Контрагенты!$B:$B,CV$2))</f>
        <v>0</v>
      </c>
      <c r="CW4" s="33">
        <f>IF($EB4="","",SUMIFS(Контрагенты!$F:$F,Контрагенты!$I:$I,"Прочие расходы (BO)",Контрагенты!$C:$C,$EB4,Контрагенты!$E:$E,$EC4,Контрагенты!$B:$B,CW$2))</f>
        <v>0</v>
      </c>
      <c r="CX4" s="33">
        <f>IF($EB4="","",SUMIFS(Контрагенты!$F:$F,Контрагенты!$I:$I,"Прочие расходы (BO)",Контрагенты!$C:$C,$EB4,Контрагенты!$E:$E,$EC4,Контрагенты!$B:$B,CX$2))</f>
        <v>0</v>
      </c>
      <c r="CY4" s="33">
        <f>IF($EB4="","",SUMIFS(Контрагенты!$F:$F,Контрагенты!$I:$I,"Прочие расходы (BO)",Контрагенты!$C:$C,$EB4,Контрагенты!$E:$E,$EC4,Контрагенты!$B:$B,CY$2))</f>
        <v>0</v>
      </c>
      <c r="CZ4" s="33">
        <f>IF($EB4="","",SUMIFS(Контрагенты!$F:$F,Контрагенты!$I:$I,"Прочие расходы (BO)",Контрагенты!$C:$C,$EB4,Контрагенты!$E:$E,$EC4,Контрагенты!$B:$B,CZ$2))</f>
        <v>0</v>
      </c>
      <c r="DA4" s="33">
        <f>IF($EB4="","",SUMIFS(Контрагенты!$F:$F,Контрагенты!$I:$I,"Прочие расходы (BO)",Контрагенты!$C:$C,$EB4,Контрагенты!$E:$E,$EC4,Контрагенты!$B:$B,DA$2))</f>
        <v>0</v>
      </c>
      <c r="DB4" s="33">
        <f>IF($EB4="","",SUMIFS(Контрагенты!$F:$F,Контрагенты!$I:$I,"Прочие расходы (BO)",Контрагенты!$C:$C,$EB4,Контрагенты!$E:$E,$EC4,Контрагенты!$B:$B,DB$2))</f>
        <v>0</v>
      </c>
      <c r="DC4" s="33">
        <f>IF($EB4="","",SUMIFS(Контрагенты!$F:$F,Контрагенты!$I:$I,"Прочие расходы (BO)",Контрагенты!$C:$C,$EB4,Контрагенты!$E:$E,$EC4,Контрагенты!$B:$B,DC$2))</f>
        <v>0</v>
      </c>
      <c r="DD4" s="33">
        <f>IF($EB4="","",SUMIFS(Контрагенты!$F:$F,Контрагенты!$I:$I,"Прочие расходы (BO)",Контрагенты!$C:$C,$EB4,Контрагенты!$E:$E,$EC4,Контрагенты!$B:$B,DD$2))</f>
        <v>0</v>
      </c>
      <c r="DE4" s="33">
        <f>IF($EB4="","",SUMIFS(Контрагенты!$F:$F,Контрагенты!$I:$I,"Прочие расходы (BO)",Контрагенты!$C:$C,$EB4,Контрагенты!$E:$E,$EC4,Контрагенты!$B:$B,DE$2))</f>
        <v>0</v>
      </c>
      <c r="DF4" s="33">
        <f>IF($EB4="","",SUMIFS(Контрагенты!$F:$F,Контрагенты!$I:$I,"Прочие расходы (BO)",Контрагенты!$C:$C,$EB4,Контрагенты!$E:$E,$EC4,Контрагенты!$B:$B,DF$2))</f>
        <v>0</v>
      </c>
      <c r="DG4" s="33">
        <f>IF($EB4="","",SUMIFS(Контрагенты!$F:$F,Контрагенты!$I:$I,"Прочие расходы (BO)",Контрагенты!$C:$C,$EB4,Контрагенты!$E:$E,$EC4,Контрагенты!$B:$B,DG$2))</f>
        <v>0</v>
      </c>
      <c r="DH4" s="33">
        <f>IF($EB4="","",SUMIFS(Контрагенты!$F:$F,Контрагенты!$I:$I,"Прочие расходы (BO)",Контрагенты!$C:$C,$EB4,Контрагенты!$E:$E,$EC4,Контрагенты!$B:$B,DH$2))</f>
        <v>0</v>
      </c>
      <c r="DI4" s="33">
        <f>IF($EB4="","",SUMIFS(Контрагенты!$F:$F,Контрагенты!$I:$I,"Прочие расходы (BO)",Контрагенты!$C:$C,$EB4,Контрагенты!$E:$E,$EC4,Контрагенты!$B:$B,DI$2))</f>
        <v>0</v>
      </c>
      <c r="DJ4" s="33">
        <f>IF($EB4="","",SUMIFS(Контрагенты!$F:$F,Контрагенты!$I:$I,"Прочие расходы (BO)",Контрагенты!$C:$C,$EB4,Контрагенты!$E:$E,$EC4,Контрагенты!$B:$B,DJ$2))</f>
        <v>0</v>
      </c>
      <c r="DK4" s="33">
        <f>IF($EB4="","",SUMIFS(Контрагенты!$F:$F,Контрагенты!$I:$I,"Прочие расходы (BO)",Контрагенты!$C:$C,$EB4,Контрагенты!$E:$E,$EC4,Контрагенты!$B:$B,DK$2))</f>
        <v>0</v>
      </c>
      <c r="DL4" s="33">
        <f>IF($EB4="","",SUMIFS(Контрагенты!$F:$F,Контрагенты!$I:$I,"Прочие расходы (BO)",Контрагенты!$C:$C,$EB4,Контрагенты!$E:$E,$EC4,Контрагенты!$B:$B,DL$2))</f>
        <v>0</v>
      </c>
      <c r="DM4" s="33">
        <f>IF($EB4="","",SUMIFS(Контрагенты!$F:$F,Контрагенты!$I:$I,"Прочие расходы (BO)",Контрагенты!$C:$C,$EB4,Контрагенты!$E:$E,$EC4,Контрагенты!$B:$B,DM$2))</f>
        <v>0</v>
      </c>
      <c r="DN4" s="33">
        <f>IF($EB4="","",SUMIFS(Контрагенты!$F:$F,Контрагенты!$I:$I,"Прочие расходы (BO)",Контрагенты!$C:$C,$EB4,Контрагенты!$E:$E,$EC4,Контрагенты!$B:$B,DN$2))</f>
        <v>0</v>
      </c>
      <c r="DO4" s="33">
        <f>IF($EB4="","",SUMIFS(Контрагенты!$F:$F,Контрагенты!$I:$I,"Прочие расходы (BO)",Контрагенты!$C:$C,$EB4,Контрагенты!$E:$E,$EC4,Контрагенты!$B:$B,DO$2))</f>
        <v>0</v>
      </c>
      <c r="DP4" s="33">
        <f>IF($EB4="","",SUMIFS(Контрагенты!$F:$F,Контрагенты!$I:$I,"Прочие расходы (BO)",Контрагенты!$C:$C,$EB4,Контрагенты!$E:$E,$EC4,Контрагенты!$B:$B,DP$2))</f>
        <v>0</v>
      </c>
      <c r="DQ4" s="33">
        <f>IF($EB4="","",SUMIFS(Контрагенты!$F:$F,Контрагенты!$I:$I,"Прочие расходы (BO)",Контрагенты!$C:$C,$EB4,Контрагенты!$E:$E,$EC4,Контрагенты!$B:$B,DQ$2))</f>
        <v>0</v>
      </c>
      <c r="DR4" s="33">
        <f>IF($EB4="","",SUMIFS(Контрагенты!$F:$F,Контрагенты!$I:$I,"Прочие расходы (BO)",Контрагенты!$C:$C,$EB4,Контрагенты!$E:$E,$EC4,Контрагенты!$B:$B,DR$2))</f>
        <v>0</v>
      </c>
      <c r="DS4" s="33">
        <f>IF($EB4="","",SUMIFS(Контрагенты!$F:$F,Контрагенты!$I:$I,"Прочие расходы (BO)",Контрагенты!$C:$C,$EB4,Контрагенты!$E:$E,$EC4,Контрагенты!$B:$B,DS$2))</f>
        <v>0</v>
      </c>
      <c r="DT4" s="33">
        <f>IF($EB4="","",SUMIFS(Контрагенты!$F:$F,Контрагенты!$I:$I,"Прочие расходы (BO)",Контрагенты!$C:$C,$EB4,Контрагенты!$E:$E,$EC4,Контрагенты!$B:$B,DT$2))</f>
        <v>0</v>
      </c>
      <c r="DU4" s="33">
        <f>IF($EB4="","",SUMIFS(Контрагенты!$F:$F,Контрагенты!$I:$I,"Прочие расходы (BO)",Контрагенты!$C:$C,$EB4,Контрагенты!$E:$E,$EC4,Контрагенты!$B:$B,DU$2))</f>
        <v>0</v>
      </c>
      <c r="DV4" s="33">
        <f>IF($EB4="","",SUMIFS(Контрагенты!$F:$F,Контрагенты!$I:$I,"Прочие расходы (BO)",Контрагенты!$C:$C,$EB4,Контрагенты!$E:$E,$EC4,Контрагенты!$B:$B,DV$2))</f>
        <v>0</v>
      </c>
      <c r="DW4" s="33">
        <f>IF($EB4="","",SUMIFS(Контрагенты!$F:$F,Контрагенты!$I:$I,"Прочие расходы (BO)",Контрагенты!$C:$C,$EB4,Контрагенты!$E:$E,$EC4,Контрагенты!$B:$B,DW$2))</f>
        <v>0</v>
      </c>
      <c r="DX4" s="33">
        <f>IF($EB4="","",SUMIFS(Контрагенты!$F:$F,Контрагенты!$I:$I,"Прочие расходы (BO)",Контрагенты!$C:$C,$EB4,Контрагенты!$E:$E,$EC4,Контрагенты!$B:$B,DX$2))</f>
        <v>0</v>
      </c>
      <c r="DY4" s="33">
        <f>IF($EB4="","",SUMIFS(Контрагенты!$F:$F,Контрагенты!$I:$I,"Прочие расходы (BO)",Контрагенты!$C:$C,$EB4,Контрагенты!$E:$E,$EC4,Контрагенты!$B:$B,DY$2))</f>
        <v>0</v>
      </c>
      <c r="DZ4" s="33">
        <f>IF($EB4="","",SUMIFS(Контрагенты!$F:$F,Контрагенты!$I:$I,"Прочие расходы (BO)",Контрагенты!$C:$C,$EB4,Контрагенты!$E:$E,$EC4,Контрагенты!$B:$B,DZ$2))</f>
        <v>0</v>
      </c>
      <c r="EB4" s="33" t="s">
        <v>81</v>
      </c>
      <c r="EC4" s="33" t="s">
        <v>82</v>
      </c>
    </row>
    <row r="5" spans="1:133" s="33" customFormat="1">
      <c r="A5" s="33" t="str">
        <f>IF(EB5="","",IFERROR(INDEX(Контрагенты!$H:$H,MATCH(1,INDEX((Контрагенты!$C:$C=EB5)*(Контрагенты!$E:$E=EC5)*(Контрагенты!$I:$I="Прочие расходы (BO)"),0),0)),""))</f>
        <v>Оплата по счету № ГЛ-01994087 от 31 мая 2026 г., за услуги доставки по договору № IM-MSK226-1950 от 14 августа 2023 г., в т.ч. НДС 1073,60</v>
      </c>
      <c r="B5" s="33" t="str">
        <f t="shared" si="6"/>
        <v>СДЭК-ГЛОБАЛ ООО</v>
      </c>
      <c r="C5" s="33" t="str">
        <f t="shared" si="6"/>
        <v>ГЛ-01994087</v>
      </c>
      <c r="H5" s="34">
        <f>IF(A5="","",SUM(I5:DZ5))</f>
        <v>5953.6</v>
      </c>
      <c r="I5" s="33">
        <f>IF($EB5="","",SUMIFS(Контрагенты!$F:$F,Контрагенты!$I:$I,"Прочие расходы (BO)",Контрагенты!$C:$C,$EB5,Контрагенты!$E:$E,$EC5,Контрагенты!$B:$B,I$2))</f>
        <v>0</v>
      </c>
      <c r="J5" s="33">
        <f>IF($EB5="","",SUMIFS(Контрагенты!$F:$F,Контрагенты!$I:$I,"Прочие расходы (BO)",Контрагенты!$C:$C,$EB5,Контрагенты!$E:$E,$EC5,Контрагенты!$B:$B,J$2))</f>
        <v>0</v>
      </c>
      <c r="K5" s="33">
        <f>IF($EB5="","",SUMIFS(Контрагенты!$F:$F,Контрагенты!$I:$I,"Прочие расходы (BO)",Контрагенты!$C:$C,$EB5,Контрагенты!$E:$E,$EC5,Контрагенты!$B:$B,K$2))</f>
        <v>5953.6</v>
      </c>
      <c r="L5" s="33">
        <f>IF($EB5="","",SUMIFS(Контрагенты!$F:$F,Контрагенты!$I:$I,"Прочие расходы (BO)",Контрагенты!$C:$C,$EB5,Контрагенты!$E:$E,$EC5,Контрагенты!$B:$B,L$2))</f>
        <v>0</v>
      </c>
      <c r="M5" s="33">
        <f>IF($EB5="","",SUMIFS(Контрагенты!$F:$F,Контрагенты!$I:$I,"Прочие расходы (BO)",Контрагенты!$C:$C,$EB5,Контрагенты!$E:$E,$EC5,Контрагенты!$B:$B,M$2))</f>
        <v>0</v>
      </c>
      <c r="N5" s="33">
        <f>IF($EB5="","",SUMIFS(Контрагенты!$F:$F,Контрагенты!$I:$I,"Прочие расходы (BO)",Контрагенты!$C:$C,$EB5,Контрагенты!$E:$E,$EC5,Контрагенты!$B:$B,N$2))</f>
        <v>0</v>
      </c>
      <c r="O5" s="33">
        <f>IF($EB5="","",SUMIFS(Контрагенты!$F:$F,Контрагенты!$I:$I,"Прочие расходы (BO)",Контрагенты!$C:$C,$EB5,Контрагенты!$E:$E,$EC5,Контрагенты!$B:$B,O$2))</f>
        <v>0</v>
      </c>
      <c r="P5" s="33">
        <f>IF($EB5="","",SUMIFS(Контрагенты!$F:$F,Контрагенты!$I:$I,"Прочие расходы (BO)",Контрагенты!$C:$C,$EB5,Контрагенты!$E:$E,$EC5,Контрагенты!$B:$B,P$2))</f>
        <v>0</v>
      </c>
      <c r="Q5" s="33">
        <f>IF($EB5="","",SUMIFS(Контрагенты!$F:$F,Контрагенты!$I:$I,"Прочие расходы (BO)",Контрагенты!$C:$C,$EB5,Контрагенты!$E:$E,$EC5,Контрагенты!$B:$B,Q$2))</f>
        <v>0</v>
      </c>
      <c r="R5" s="33">
        <f>IF($EB5="","",SUMIFS(Контрагенты!$F:$F,Контрагенты!$I:$I,"Прочие расходы (BO)",Контрагенты!$C:$C,$EB5,Контрагенты!$E:$E,$EC5,Контрагенты!$B:$B,R$2))</f>
        <v>0</v>
      </c>
      <c r="S5" s="33">
        <f>IF($EB5="","",SUMIFS(Контрагенты!$F:$F,Контрагенты!$I:$I,"Прочие расходы (BO)",Контрагенты!$C:$C,$EB5,Контрагенты!$E:$E,$EC5,Контрагенты!$B:$B,S$2))</f>
        <v>0</v>
      </c>
      <c r="T5" s="33">
        <f>IF($EB5="","",SUMIFS(Контрагенты!$F:$F,Контрагенты!$I:$I,"Прочие расходы (BO)",Контрагенты!$C:$C,$EB5,Контрагенты!$E:$E,$EC5,Контрагенты!$B:$B,T$2))</f>
        <v>0</v>
      </c>
      <c r="U5" s="33">
        <f>IF($EB5="","",SUMIFS(Контрагенты!$F:$F,Контрагенты!$I:$I,"Прочие расходы (BO)",Контрагенты!$C:$C,$EB5,Контрагенты!$E:$E,$EC5,Контрагенты!$B:$B,U$2))</f>
        <v>0</v>
      </c>
      <c r="V5" s="33">
        <f>IF($EB5="","",SUMIFS(Контрагенты!$F:$F,Контрагенты!$I:$I,"Прочие расходы (BO)",Контрагенты!$C:$C,$EB5,Контрагенты!$E:$E,$EC5,Контрагенты!$B:$B,V$2))</f>
        <v>0</v>
      </c>
      <c r="W5" s="33">
        <f>IF($EB5="","",SUMIFS(Контрагенты!$F:$F,Контрагенты!$I:$I,"Прочие расходы (BO)",Контрагенты!$C:$C,$EB5,Контрагенты!$E:$E,$EC5,Контрагенты!$B:$B,W$2))</f>
        <v>0</v>
      </c>
      <c r="X5" s="33">
        <f>IF($EB5="","",SUMIFS(Контрагенты!$F:$F,Контрагенты!$I:$I,"Прочие расходы (BO)",Контрагенты!$C:$C,$EB5,Контрагенты!$E:$E,$EC5,Контрагенты!$B:$B,X$2))</f>
        <v>0</v>
      </c>
      <c r="Y5" s="33">
        <f>IF($EB5="","",SUMIFS(Контрагенты!$F:$F,Контрагенты!$I:$I,"Прочие расходы (BO)",Контрагенты!$C:$C,$EB5,Контрагенты!$E:$E,$EC5,Контрагенты!$B:$B,Y$2))</f>
        <v>0</v>
      </c>
      <c r="Z5" s="33">
        <f>IF($EB5="","",SUMIFS(Контрагенты!$F:$F,Контрагенты!$I:$I,"Прочие расходы (BO)",Контрагенты!$C:$C,$EB5,Контрагенты!$E:$E,$EC5,Контрагенты!$B:$B,Z$2))</f>
        <v>0</v>
      </c>
      <c r="AA5" s="33">
        <f>IF($EB5="","",SUMIFS(Контрагенты!$F:$F,Контрагенты!$I:$I,"Прочие расходы (BO)",Контрагенты!$C:$C,$EB5,Контрагенты!$E:$E,$EC5,Контрагенты!$B:$B,AA$2))</f>
        <v>0</v>
      </c>
      <c r="AB5" s="33">
        <f>IF($EB5="","",SUMIFS(Контрагенты!$F:$F,Контрагенты!$I:$I,"Прочие расходы (BO)",Контрагенты!$C:$C,$EB5,Контрагенты!$E:$E,$EC5,Контрагенты!$B:$B,AB$2))</f>
        <v>0</v>
      </c>
      <c r="AC5" s="33">
        <f>IF($EB5="","",SUMIFS(Контрагенты!$F:$F,Контрагенты!$I:$I,"Прочие расходы (BO)",Контрагенты!$C:$C,$EB5,Контрагенты!$E:$E,$EC5,Контрагенты!$B:$B,AC$2))</f>
        <v>0</v>
      </c>
      <c r="AD5" s="33">
        <f>IF($EB5="","",SUMIFS(Контрагенты!$F:$F,Контрагенты!$I:$I,"Прочие расходы (BO)",Контрагенты!$C:$C,$EB5,Контрагенты!$E:$E,$EC5,Контрагенты!$B:$B,AD$2))</f>
        <v>0</v>
      </c>
      <c r="AE5" s="33">
        <f>IF($EB5="","",SUMIFS(Контрагенты!$F:$F,Контрагенты!$I:$I,"Прочие расходы (BO)",Контрагенты!$C:$C,$EB5,Контрагенты!$E:$E,$EC5,Контрагенты!$B:$B,AE$2))</f>
        <v>0</v>
      </c>
      <c r="AF5" s="33">
        <f>IF($EB5="","",SUMIFS(Контрагенты!$F:$F,Контрагенты!$I:$I,"Прочие расходы (BO)",Контрагенты!$C:$C,$EB5,Контрагенты!$E:$E,$EC5,Контрагенты!$B:$B,AF$2))</f>
        <v>0</v>
      </c>
      <c r="AG5" s="33">
        <f>IF($EB5="","",SUMIFS(Контрагенты!$F:$F,Контрагенты!$I:$I,"Прочие расходы (BO)",Контрагенты!$C:$C,$EB5,Контрагенты!$E:$E,$EC5,Контрагенты!$B:$B,AG$2))</f>
        <v>0</v>
      </c>
      <c r="AH5" s="33">
        <f>IF($EB5="","",SUMIFS(Контрагенты!$F:$F,Контрагенты!$I:$I,"Прочие расходы (BO)",Контрагенты!$C:$C,$EB5,Контрагенты!$E:$E,$EC5,Контрагенты!$B:$B,AH$2))</f>
        <v>0</v>
      </c>
      <c r="AI5" s="33">
        <f>IF($EB5="","",SUMIFS(Контрагенты!$F:$F,Контрагенты!$I:$I,"Прочие расходы (BO)",Контрагенты!$C:$C,$EB5,Контрагенты!$E:$E,$EC5,Контрагенты!$B:$B,AI$2))</f>
        <v>0</v>
      </c>
      <c r="AJ5" s="33">
        <f>IF($EB5="","",SUMIFS(Контрагенты!$F:$F,Контрагенты!$I:$I,"Прочие расходы (BO)",Контрагенты!$C:$C,$EB5,Контрагенты!$E:$E,$EC5,Контрагенты!$B:$B,AJ$2))</f>
        <v>0</v>
      </c>
      <c r="AK5" s="33">
        <f>IF($EB5="","",SUMIFS(Контрагенты!$F:$F,Контрагенты!$I:$I,"Прочие расходы (BO)",Контрагенты!$C:$C,$EB5,Контрагенты!$E:$E,$EC5,Контрагенты!$B:$B,AK$2))</f>
        <v>0</v>
      </c>
      <c r="AL5" s="33">
        <f>IF($EB5="","",SUMIFS(Контрагенты!$F:$F,Контрагенты!$I:$I,"Прочие расходы (BO)",Контрагенты!$C:$C,$EB5,Контрагенты!$E:$E,$EC5,Контрагенты!$B:$B,AL$2))</f>
        <v>0</v>
      </c>
      <c r="AM5" s="33">
        <f>IF($EB5="","",SUMIFS(Контрагенты!$F:$F,Контрагенты!$I:$I,"Прочие расходы (BO)",Контрагенты!$C:$C,$EB5,Контрагенты!$E:$E,$EC5,Контрагенты!$B:$B,AM$2))</f>
        <v>0</v>
      </c>
      <c r="AN5" s="33">
        <f>IF($EB5="","",SUMIFS(Контрагенты!$F:$F,Контрагенты!$I:$I,"Прочие расходы (BO)",Контрагенты!$C:$C,$EB5,Контрагенты!$E:$E,$EC5,Контрагенты!$B:$B,AN$2))</f>
        <v>0</v>
      </c>
      <c r="AO5" s="33">
        <f>IF($EB5="","",SUMIFS(Контрагенты!$F:$F,Контрагенты!$I:$I,"Прочие расходы (BO)",Контрагенты!$C:$C,$EB5,Контрагенты!$E:$E,$EC5,Контрагенты!$B:$B,AO$2))</f>
        <v>0</v>
      </c>
      <c r="AP5" s="33">
        <f>IF($EB5="","",SUMIFS(Контрагенты!$F:$F,Контрагенты!$I:$I,"Прочие расходы (BO)",Контрагенты!$C:$C,$EB5,Контрагенты!$E:$E,$EC5,Контрагенты!$B:$B,AP$2))</f>
        <v>0</v>
      </c>
      <c r="AQ5" s="33">
        <f>IF($EB5="","",SUMIFS(Контрагенты!$F:$F,Контрагенты!$I:$I,"Прочие расходы (BO)",Контрагенты!$C:$C,$EB5,Контрагенты!$E:$E,$EC5,Контрагенты!$B:$B,AQ$2))</f>
        <v>0</v>
      </c>
      <c r="AR5" s="33">
        <f>IF($EB5="","",SUMIFS(Контрагенты!$F:$F,Контрагенты!$I:$I,"Прочие расходы (BO)",Контрагенты!$C:$C,$EB5,Контрагенты!$E:$E,$EC5,Контрагенты!$B:$B,AR$2))</f>
        <v>0</v>
      </c>
      <c r="AS5" s="33">
        <f>IF($EB5="","",SUMIFS(Контрагенты!$F:$F,Контрагенты!$I:$I,"Прочие расходы (BO)",Контрагенты!$C:$C,$EB5,Контрагенты!$E:$E,$EC5,Контрагенты!$B:$B,AS$2))</f>
        <v>0</v>
      </c>
      <c r="AT5" s="33">
        <f>IF($EB5="","",SUMIFS(Контрагенты!$F:$F,Контрагенты!$I:$I,"Прочие расходы (BO)",Контрагенты!$C:$C,$EB5,Контрагенты!$E:$E,$EC5,Контрагенты!$B:$B,AT$2))</f>
        <v>0</v>
      </c>
      <c r="AU5" s="33">
        <f>IF($EB5="","",SUMIFS(Контрагенты!$F:$F,Контрагенты!$I:$I,"Прочие расходы (BO)",Контрагенты!$C:$C,$EB5,Контрагенты!$E:$E,$EC5,Контрагенты!$B:$B,AU$2))</f>
        <v>0</v>
      </c>
      <c r="AV5" s="33">
        <f>IF($EB5="","",SUMIFS(Контрагенты!$F:$F,Контрагенты!$I:$I,"Прочие расходы (BO)",Контрагенты!$C:$C,$EB5,Контрагенты!$E:$E,$EC5,Контрагенты!$B:$B,AV$2))</f>
        <v>0</v>
      </c>
      <c r="AW5" s="33">
        <f>IF($EB5="","",SUMIFS(Контрагенты!$F:$F,Контрагенты!$I:$I,"Прочие расходы (BO)",Контрагенты!$C:$C,$EB5,Контрагенты!$E:$E,$EC5,Контрагенты!$B:$B,AW$2))</f>
        <v>0</v>
      </c>
      <c r="AX5" s="33">
        <f>IF($EB5="","",SUMIFS(Контрагенты!$F:$F,Контрагенты!$I:$I,"Прочие расходы (BO)",Контрагенты!$C:$C,$EB5,Контрагенты!$E:$E,$EC5,Контрагенты!$B:$B,AX$2))</f>
        <v>0</v>
      </c>
      <c r="AY5" s="33">
        <f>IF($EB5="","",SUMIFS(Контрагенты!$F:$F,Контрагенты!$I:$I,"Прочие расходы (BO)",Контрагенты!$C:$C,$EB5,Контрагенты!$E:$E,$EC5,Контрагенты!$B:$B,AY$2))</f>
        <v>0</v>
      </c>
      <c r="AZ5" s="33">
        <f>IF($EB5="","",SUMIFS(Контрагенты!$F:$F,Контрагенты!$I:$I,"Прочие расходы (BO)",Контрагенты!$C:$C,$EB5,Контрагенты!$E:$E,$EC5,Контрагенты!$B:$B,AZ$2))</f>
        <v>0</v>
      </c>
      <c r="BA5" s="33">
        <f>IF($EB5="","",SUMIFS(Контрагенты!$F:$F,Контрагенты!$I:$I,"Прочие расходы (BO)",Контрагенты!$C:$C,$EB5,Контрагенты!$E:$E,$EC5,Контрагенты!$B:$B,BA$2))</f>
        <v>0</v>
      </c>
      <c r="BB5" s="33">
        <f>IF($EB5="","",SUMIFS(Контрагенты!$F:$F,Контрагенты!$I:$I,"Прочие расходы (BO)",Контрагенты!$C:$C,$EB5,Контрагенты!$E:$E,$EC5,Контрагенты!$B:$B,BB$2))</f>
        <v>0</v>
      </c>
      <c r="BC5" s="33">
        <f>IF($EB5="","",SUMIFS(Контрагенты!$F:$F,Контрагенты!$I:$I,"Прочие расходы (BO)",Контрагенты!$C:$C,$EB5,Контрагенты!$E:$E,$EC5,Контрагенты!$B:$B,BC$2))</f>
        <v>0</v>
      </c>
      <c r="BD5" s="33">
        <f>IF($EB5="","",SUMIFS(Контрагенты!$F:$F,Контрагенты!$I:$I,"Прочие расходы (BO)",Контрагенты!$C:$C,$EB5,Контрагенты!$E:$E,$EC5,Контрагенты!$B:$B,BD$2))</f>
        <v>0</v>
      </c>
      <c r="BE5" s="33">
        <f>IF($EB5="","",SUMIFS(Контрагенты!$F:$F,Контрагенты!$I:$I,"Прочие расходы (BO)",Контрагенты!$C:$C,$EB5,Контрагенты!$E:$E,$EC5,Контрагенты!$B:$B,BE$2))</f>
        <v>0</v>
      </c>
      <c r="BF5" s="33">
        <f>IF($EB5="","",SUMIFS(Контрагенты!$F:$F,Контрагенты!$I:$I,"Прочие расходы (BO)",Контрагенты!$C:$C,$EB5,Контрагенты!$E:$E,$EC5,Контрагенты!$B:$B,BF$2))</f>
        <v>0</v>
      </c>
      <c r="BG5" s="33">
        <f>IF($EB5="","",SUMIFS(Контрагенты!$F:$F,Контрагенты!$I:$I,"Прочие расходы (BO)",Контрагенты!$C:$C,$EB5,Контрагенты!$E:$E,$EC5,Контрагенты!$B:$B,BG$2))</f>
        <v>0</v>
      </c>
      <c r="BH5" s="33">
        <f>IF($EB5="","",SUMIFS(Контрагенты!$F:$F,Контрагенты!$I:$I,"Прочие расходы (BO)",Контрагенты!$C:$C,$EB5,Контрагенты!$E:$E,$EC5,Контрагенты!$B:$B,BH$2))</f>
        <v>0</v>
      </c>
      <c r="BI5" s="33">
        <f>IF($EB5="","",SUMIFS(Контрагенты!$F:$F,Контрагенты!$I:$I,"Прочие расходы (BO)",Контрагенты!$C:$C,$EB5,Контрагенты!$E:$E,$EC5,Контрагенты!$B:$B,BI$2))</f>
        <v>0</v>
      </c>
      <c r="BJ5" s="33">
        <f>IF($EB5="","",SUMIFS(Контрагенты!$F:$F,Контрагенты!$I:$I,"Прочие расходы (BO)",Контрагенты!$C:$C,$EB5,Контрагенты!$E:$E,$EC5,Контрагенты!$B:$B,BJ$2))</f>
        <v>0</v>
      </c>
      <c r="BK5" s="33">
        <f>IF($EB5="","",SUMIFS(Контрагенты!$F:$F,Контрагенты!$I:$I,"Прочие расходы (BO)",Контрагенты!$C:$C,$EB5,Контрагенты!$E:$E,$EC5,Контрагенты!$B:$B,BK$2))</f>
        <v>0</v>
      </c>
      <c r="BL5" s="33">
        <f>IF($EB5="","",SUMIFS(Контрагенты!$F:$F,Контрагенты!$I:$I,"Прочие расходы (BO)",Контрагенты!$C:$C,$EB5,Контрагенты!$E:$E,$EC5,Контрагенты!$B:$B,BL$2))</f>
        <v>0</v>
      </c>
      <c r="BM5" s="33">
        <f>IF($EB5="","",SUMIFS(Контрагенты!$F:$F,Контрагенты!$I:$I,"Прочие расходы (BO)",Контрагенты!$C:$C,$EB5,Контрагенты!$E:$E,$EC5,Контрагенты!$B:$B,BM$2))</f>
        <v>0</v>
      </c>
      <c r="BN5" s="33">
        <f>IF($EB5="","",SUMIFS(Контрагенты!$F:$F,Контрагенты!$I:$I,"Прочие расходы (BO)",Контрагенты!$C:$C,$EB5,Контрагенты!$E:$E,$EC5,Контрагенты!$B:$B,BN$2))</f>
        <v>0</v>
      </c>
      <c r="BO5" s="33">
        <f>IF($EB5="","",SUMIFS(Контрагенты!$F:$F,Контрагенты!$I:$I,"Прочие расходы (BO)",Контрагенты!$C:$C,$EB5,Контрагенты!$E:$E,$EC5,Контрагенты!$B:$B,BO$2))</f>
        <v>0</v>
      </c>
      <c r="BP5" s="33">
        <f>IF($EB5="","",SUMIFS(Контрагенты!$F:$F,Контрагенты!$I:$I,"Прочие расходы (BO)",Контрагенты!$C:$C,$EB5,Контрагенты!$E:$E,$EC5,Контрагенты!$B:$B,BP$2))</f>
        <v>0</v>
      </c>
      <c r="BQ5" s="33">
        <f>IF($EB5="","",SUMIFS(Контрагенты!$F:$F,Контрагенты!$I:$I,"Прочие расходы (BO)",Контрагенты!$C:$C,$EB5,Контрагенты!$E:$E,$EC5,Контрагенты!$B:$B,BQ$2))</f>
        <v>0</v>
      </c>
      <c r="BR5" s="33">
        <f>IF($EB5="","",SUMIFS(Контрагенты!$F:$F,Контрагенты!$I:$I,"Прочие расходы (BO)",Контрагенты!$C:$C,$EB5,Контрагенты!$E:$E,$EC5,Контрагенты!$B:$B,BR$2))</f>
        <v>0</v>
      </c>
      <c r="BS5" s="33">
        <f>IF($EB5="","",SUMIFS(Контрагенты!$F:$F,Контрагенты!$I:$I,"Прочие расходы (BO)",Контрагенты!$C:$C,$EB5,Контрагенты!$E:$E,$EC5,Контрагенты!$B:$B,BS$2))</f>
        <v>0</v>
      </c>
      <c r="BT5" s="33">
        <f>IF($EB5="","",SUMIFS(Контрагенты!$F:$F,Контрагенты!$I:$I,"Прочие расходы (BO)",Контрагенты!$C:$C,$EB5,Контрагенты!$E:$E,$EC5,Контрагенты!$B:$B,BT$2))</f>
        <v>0</v>
      </c>
      <c r="BU5" s="33">
        <f>IF($EB5="","",SUMIFS(Контрагенты!$F:$F,Контрагенты!$I:$I,"Прочие расходы (BO)",Контрагенты!$C:$C,$EB5,Контрагенты!$E:$E,$EC5,Контрагенты!$B:$B,BU$2))</f>
        <v>0</v>
      </c>
      <c r="BV5" s="33">
        <f>IF($EB5="","",SUMIFS(Контрагенты!$F:$F,Контрагенты!$I:$I,"Прочие расходы (BO)",Контрагенты!$C:$C,$EB5,Контрагенты!$E:$E,$EC5,Контрагенты!$B:$B,BV$2))</f>
        <v>0</v>
      </c>
      <c r="BW5" s="33">
        <f>IF($EB5="","",SUMIFS(Контрагенты!$F:$F,Контрагенты!$I:$I,"Прочие расходы (BO)",Контрагенты!$C:$C,$EB5,Контрагенты!$E:$E,$EC5,Контрагенты!$B:$B,BW$2))</f>
        <v>0</v>
      </c>
      <c r="BX5" s="33">
        <f>IF($EB5="","",SUMIFS(Контрагенты!$F:$F,Контрагенты!$I:$I,"Прочие расходы (BO)",Контрагенты!$C:$C,$EB5,Контрагенты!$E:$E,$EC5,Контрагенты!$B:$B,BX$2))</f>
        <v>0</v>
      </c>
      <c r="BY5" s="33">
        <f>IF($EB5="","",SUMIFS(Контрагенты!$F:$F,Контрагенты!$I:$I,"Прочие расходы (BO)",Контрагенты!$C:$C,$EB5,Контрагенты!$E:$E,$EC5,Контрагенты!$B:$B,BY$2))</f>
        <v>0</v>
      </c>
      <c r="BZ5" s="33">
        <f>IF($EB5="","",SUMIFS(Контрагенты!$F:$F,Контрагенты!$I:$I,"Прочие расходы (BO)",Контрагенты!$C:$C,$EB5,Контрагенты!$E:$E,$EC5,Контрагенты!$B:$B,BZ$2))</f>
        <v>0</v>
      </c>
      <c r="CA5" s="33">
        <f>IF($EB5="","",SUMIFS(Контрагенты!$F:$F,Контрагенты!$I:$I,"Прочие расходы (BO)",Контрагенты!$C:$C,$EB5,Контрагенты!$E:$E,$EC5,Контрагенты!$B:$B,CA$2))</f>
        <v>0</v>
      </c>
      <c r="CB5" s="33">
        <f>IF($EB5="","",SUMIFS(Контрагенты!$F:$F,Контрагенты!$I:$I,"Прочие расходы (BO)",Контрагенты!$C:$C,$EB5,Контрагенты!$E:$E,$EC5,Контрагенты!$B:$B,CB$2))</f>
        <v>0</v>
      </c>
      <c r="CC5" s="33">
        <f>IF($EB5="","",SUMIFS(Контрагенты!$F:$F,Контрагенты!$I:$I,"Прочие расходы (BO)",Контрагенты!$C:$C,$EB5,Контрагенты!$E:$E,$EC5,Контрагенты!$B:$B,CC$2))</f>
        <v>0</v>
      </c>
      <c r="CD5" s="33">
        <f>IF($EB5="","",SUMIFS(Контрагенты!$F:$F,Контрагенты!$I:$I,"Прочие расходы (BO)",Контрагенты!$C:$C,$EB5,Контрагенты!$E:$E,$EC5,Контрагенты!$B:$B,CD$2))</f>
        <v>0</v>
      </c>
      <c r="CE5" s="33">
        <f>IF($EB5="","",SUMIFS(Контрагенты!$F:$F,Контрагенты!$I:$I,"Прочие расходы (BO)",Контрагенты!$C:$C,$EB5,Контрагенты!$E:$E,$EC5,Контрагенты!$B:$B,CE$2))</f>
        <v>0</v>
      </c>
      <c r="CF5" s="33">
        <f>IF($EB5="","",SUMIFS(Контрагенты!$F:$F,Контрагенты!$I:$I,"Прочие расходы (BO)",Контрагенты!$C:$C,$EB5,Контрагенты!$E:$E,$EC5,Контрагенты!$B:$B,CF$2))</f>
        <v>0</v>
      </c>
      <c r="CG5" s="33">
        <f>IF($EB5="","",SUMIFS(Контрагенты!$F:$F,Контрагенты!$I:$I,"Прочие расходы (BO)",Контрагенты!$C:$C,$EB5,Контрагенты!$E:$E,$EC5,Контрагенты!$B:$B,CG$2))</f>
        <v>0</v>
      </c>
      <c r="CH5" s="33">
        <f>IF($EB5="","",SUMIFS(Контрагенты!$F:$F,Контрагенты!$I:$I,"Прочие расходы (BO)",Контрагенты!$C:$C,$EB5,Контрагенты!$E:$E,$EC5,Контрагенты!$B:$B,CH$2))</f>
        <v>0</v>
      </c>
      <c r="CI5" s="33">
        <f>IF($EB5="","",SUMIFS(Контрагенты!$F:$F,Контрагенты!$I:$I,"Прочие расходы (BO)",Контрагенты!$C:$C,$EB5,Контрагенты!$E:$E,$EC5,Контрагенты!$B:$B,CI$2))</f>
        <v>0</v>
      </c>
      <c r="CJ5" s="33">
        <f>IF($EB5="","",SUMIFS(Контрагенты!$F:$F,Контрагенты!$I:$I,"Прочие расходы (BO)",Контрагенты!$C:$C,$EB5,Контрагенты!$E:$E,$EC5,Контрагенты!$B:$B,CJ$2))</f>
        <v>0</v>
      </c>
      <c r="CK5" s="33">
        <f>IF($EB5="","",SUMIFS(Контрагенты!$F:$F,Контрагенты!$I:$I,"Прочие расходы (BO)",Контрагенты!$C:$C,$EB5,Контрагенты!$E:$E,$EC5,Контрагенты!$B:$B,CK$2))</f>
        <v>0</v>
      </c>
      <c r="CL5" s="33">
        <f>IF($EB5="","",SUMIFS(Контрагенты!$F:$F,Контрагенты!$I:$I,"Прочие расходы (BO)",Контрагенты!$C:$C,$EB5,Контрагенты!$E:$E,$EC5,Контрагенты!$B:$B,CL$2))</f>
        <v>0</v>
      </c>
      <c r="CM5" s="33">
        <f>IF($EB5="","",SUMIFS(Контрагенты!$F:$F,Контрагенты!$I:$I,"Прочие расходы (BO)",Контрагенты!$C:$C,$EB5,Контрагенты!$E:$E,$EC5,Контрагенты!$B:$B,CM$2))</f>
        <v>0</v>
      </c>
      <c r="CN5" s="33">
        <f>IF($EB5="","",SUMIFS(Контрагенты!$F:$F,Контрагенты!$I:$I,"Прочие расходы (BO)",Контрагенты!$C:$C,$EB5,Контрагенты!$E:$E,$EC5,Контрагенты!$B:$B,CN$2))</f>
        <v>0</v>
      </c>
      <c r="CO5" s="33">
        <f>IF($EB5="","",SUMIFS(Контрагенты!$F:$F,Контрагенты!$I:$I,"Прочие расходы (BO)",Контрагенты!$C:$C,$EB5,Контрагенты!$E:$E,$EC5,Контрагенты!$B:$B,CO$2))</f>
        <v>0</v>
      </c>
      <c r="CP5" s="33">
        <f>IF($EB5="","",SUMIFS(Контрагенты!$F:$F,Контрагенты!$I:$I,"Прочие расходы (BO)",Контрагенты!$C:$C,$EB5,Контрагенты!$E:$E,$EC5,Контрагенты!$B:$B,CP$2))</f>
        <v>0</v>
      </c>
      <c r="CQ5" s="33">
        <f>IF($EB5="","",SUMIFS(Контрагенты!$F:$F,Контрагенты!$I:$I,"Прочие расходы (BO)",Контрагенты!$C:$C,$EB5,Контрагенты!$E:$E,$EC5,Контрагенты!$B:$B,CQ$2))</f>
        <v>0</v>
      </c>
      <c r="CR5" s="33">
        <f>IF($EB5="","",SUMIFS(Контрагенты!$F:$F,Контрагенты!$I:$I,"Прочие расходы (BO)",Контрагенты!$C:$C,$EB5,Контрагенты!$E:$E,$EC5,Контрагенты!$B:$B,CR$2))</f>
        <v>0</v>
      </c>
      <c r="CS5" s="33">
        <f>IF($EB5="","",SUMIFS(Контрагенты!$F:$F,Контрагенты!$I:$I,"Прочие расходы (BO)",Контрагенты!$C:$C,$EB5,Контрагенты!$E:$E,$EC5,Контрагенты!$B:$B,CS$2))</f>
        <v>0</v>
      </c>
      <c r="CT5" s="33">
        <f>IF($EB5="","",SUMIFS(Контрагенты!$F:$F,Контрагенты!$I:$I,"Прочие расходы (BO)",Контрагенты!$C:$C,$EB5,Контрагенты!$E:$E,$EC5,Контрагенты!$B:$B,CT$2))</f>
        <v>0</v>
      </c>
      <c r="CU5" s="33">
        <f>IF($EB5="","",SUMIFS(Контрагенты!$F:$F,Контрагенты!$I:$I,"Прочие расходы (BO)",Контрагенты!$C:$C,$EB5,Контрагенты!$E:$E,$EC5,Контрагенты!$B:$B,CU$2))</f>
        <v>0</v>
      </c>
      <c r="CV5" s="33">
        <f>IF($EB5="","",SUMIFS(Контрагенты!$F:$F,Контрагенты!$I:$I,"Прочие расходы (BO)",Контрагенты!$C:$C,$EB5,Контрагенты!$E:$E,$EC5,Контрагенты!$B:$B,CV$2))</f>
        <v>0</v>
      </c>
      <c r="CW5" s="33">
        <f>IF($EB5="","",SUMIFS(Контрагенты!$F:$F,Контрагенты!$I:$I,"Прочие расходы (BO)",Контрагенты!$C:$C,$EB5,Контрагенты!$E:$E,$EC5,Контрагенты!$B:$B,CW$2))</f>
        <v>0</v>
      </c>
      <c r="CX5" s="33">
        <f>IF($EB5="","",SUMIFS(Контрагенты!$F:$F,Контрагенты!$I:$I,"Прочие расходы (BO)",Контрагенты!$C:$C,$EB5,Контрагенты!$E:$E,$EC5,Контрагенты!$B:$B,CX$2))</f>
        <v>0</v>
      </c>
      <c r="CY5" s="33">
        <f>IF($EB5="","",SUMIFS(Контрагенты!$F:$F,Контрагенты!$I:$I,"Прочие расходы (BO)",Контрагенты!$C:$C,$EB5,Контрагенты!$E:$E,$EC5,Контрагенты!$B:$B,CY$2))</f>
        <v>0</v>
      </c>
      <c r="CZ5" s="33">
        <f>IF($EB5="","",SUMIFS(Контрагенты!$F:$F,Контрагенты!$I:$I,"Прочие расходы (BO)",Контрагенты!$C:$C,$EB5,Контрагенты!$E:$E,$EC5,Контрагенты!$B:$B,CZ$2))</f>
        <v>0</v>
      </c>
      <c r="DA5" s="33">
        <f>IF($EB5="","",SUMIFS(Контрагенты!$F:$F,Контрагенты!$I:$I,"Прочие расходы (BO)",Контрагенты!$C:$C,$EB5,Контрагенты!$E:$E,$EC5,Контрагенты!$B:$B,DA$2))</f>
        <v>0</v>
      </c>
      <c r="DB5" s="33">
        <f>IF($EB5="","",SUMIFS(Контрагенты!$F:$F,Контрагенты!$I:$I,"Прочие расходы (BO)",Контрагенты!$C:$C,$EB5,Контрагенты!$E:$E,$EC5,Контрагенты!$B:$B,DB$2))</f>
        <v>0</v>
      </c>
      <c r="DC5" s="33">
        <f>IF($EB5="","",SUMIFS(Контрагенты!$F:$F,Контрагенты!$I:$I,"Прочие расходы (BO)",Контрагенты!$C:$C,$EB5,Контрагенты!$E:$E,$EC5,Контрагенты!$B:$B,DC$2))</f>
        <v>0</v>
      </c>
      <c r="DD5" s="33">
        <f>IF($EB5="","",SUMIFS(Контрагенты!$F:$F,Контрагенты!$I:$I,"Прочие расходы (BO)",Контрагенты!$C:$C,$EB5,Контрагенты!$E:$E,$EC5,Контрагенты!$B:$B,DD$2))</f>
        <v>0</v>
      </c>
      <c r="DE5" s="33">
        <f>IF($EB5="","",SUMIFS(Контрагенты!$F:$F,Контрагенты!$I:$I,"Прочие расходы (BO)",Контрагенты!$C:$C,$EB5,Контрагенты!$E:$E,$EC5,Контрагенты!$B:$B,DE$2))</f>
        <v>0</v>
      </c>
      <c r="DF5" s="33">
        <f>IF($EB5="","",SUMIFS(Контрагенты!$F:$F,Контрагенты!$I:$I,"Прочие расходы (BO)",Контрагенты!$C:$C,$EB5,Контрагенты!$E:$E,$EC5,Контрагенты!$B:$B,DF$2))</f>
        <v>0</v>
      </c>
      <c r="DG5" s="33">
        <f>IF($EB5="","",SUMIFS(Контрагенты!$F:$F,Контрагенты!$I:$I,"Прочие расходы (BO)",Контрагенты!$C:$C,$EB5,Контрагенты!$E:$E,$EC5,Контрагенты!$B:$B,DG$2))</f>
        <v>0</v>
      </c>
      <c r="DH5" s="33">
        <f>IF($EB5="","",SUMIFS(Контрагенты!$F:$F,Контрагенты!$I:$I,"Прочие расходы (BO)",Контрагенты!$C:$C,$EB5,Контрагенты!$E:$E,$EC5,Контрагенты!$B:$B,DH$2))</f>
        <v>0</v>
      </c>
      <c r="DI5" s="33">
        <f>IF($EB5="","",SUMIFS(Контрагенты!$F:$F,Контрагенты!$I:$I,"Прочие расходы (BO)",Контрагенты!$C:$C,$EB5,Контрагенты!$E:$E,$EC5,Контрагенты!$B:$B,DI$2))</f>
        <v>0</v>
      </c>
      <c r="DJ5" s="33">
        <f>IF($EB5="","",SUMIFS(Контрагенты!$F:$F,Контрагенты!$I:$I,"Прочие расходы (BO)",Контрагенты!$C:$C,$EB5,Контрагенты!$E:$E,$EC5,Контрагенты!$B:$B,DJ$2))</f>
        <v>0</v>
      </c>
      <c r="DK5" s="33">
        <f>IF($EB5="","",SUMIFS(Контрагенты!$F:$F,Контрагенты!$I:$I,"Прочие расходы (BO)",Контрагенты!$C:$C,$EB5,Контрагенты!$E:$E,$EC5,Контрагенты!$B:$B,DK$2))</f>
        <v>0</v>
      </c>
      <c r="DL5" s="33">
        <f>IF($EB5="","",SUMIFS(Контрагенты!$F:$F,Контрагенты!$I:$I,"Прочие расходы (BO)",Контрагенты!$C:$C,$EB5,Контрагенты!$E:$E,$EC5,Контрагенты!$B:$B,DL$2))</f>
        <v>0</v>
      </c>
      <c r="DM5" s="33">
        <f>IF($EB5="","",SUMIFS(Контрагенты!$F:$F,Контрагенты!$I:$I,"Прочие расходы (BO)",Контрагенты!$C:$C,$EB5,Контрагенты!$E:$E,$EC5,Контрагенты!$B:$B,DM$2))</f>
        <v>0</v>
      </c>
      <c r="DN5" s="33">
        <f>IF($EB5="","",SUMIFS(Контрагенты!$F:$F,Контрагенты!$I:$I,"Прочие расходы (BO)",Контрагенты!$C:$C,$EB5,Контрагенты!$E:$E,$EC5,Контрагенты!$B:$B,DN$2))</f>
        <v>0</v>
      </c>
      <c r="DO5" s="33">
        <f>IF($EB5="","",SUMIFS(Контрагенты!$F:$F,Контрагенты!$I:$I,"Прочие расходы (BO)",Контрагенты!$C:$C,$EB5,Контрагенты!$E:$E,$EC5,Контрагенты!$B:$B,DO$2))</f>
        <v>0</v>
      </c>
      <c r="DP5" s="33">
        <f>IF($EB5="","",SUMIFS(Контрагенты!$F:$F,Контрагенты!$I:$I,"Прочие расходы (BO)",Контрагенты!$C:$C,$EB5,Контрагенты!$E:$E,$EC5,Контрагенты!$B:$B,DP$2))</f>
        <v>0</v>
      </c>
      <c r="DQ5" s="33">
        <f>IF($EB5="","",SUMIFS(Контрагенты!$F:$F,Контрагенты!$I:$I,"Прочие расходы (BO)",Контрагенты!$C:$C,$EB5,Контрагенты!$E:$E,$EC5,Контрагенты!$B:$B,DQ$2))</f>
        <v>0</v>
      </c>
      <c r="DR5" s="33">
        <f>IF($EB5="","",SUMIFS(Контрагенты!$F:$F,Контрагенты!$I:$I,"Прочие расходы (BO)",Контрагенты!$C:$C,$EB5,Контрагенты!$E:$E,$EC5,Контрагенты!$B:$B,DR$2))</f>
        <v>0</v>
      </c>
      <c r="DS5" s="33">
        <f>IF($EB5="","",SUMIFS(Контрагенты!$F:$F,Контрагенты!$I:$I,"Прочие расходы (BO)",Контрагенты!$C:$C,$EB5,Контрагенты!$E:$E,$EC5,Контрагенты!$B:$B,DS$2))</f>
        <v>0</v>
      </c>
      <c r="DT5" s="33">
        <f>IF($EB5="","",SUMIFS(Контрагенты!$F:$F,Контрагенты!$I:$I,"Прочие расходы (BO)",Контрагенты!$C:$C,$EB5,Контрагенты!$E:$E,$EC5,Контрагенты!$B:$B,DT$2))</f>
        <v>0</v>
      </c>
      <c r="DU5" s="33">
        <f>IF($EB5="","",SUMIFS(Контрагенты!$F:$F,Контрагенты!$I:$I,"Прочие расходы (BO)",Контрагенты!$C:$C,$EB5,Контрагенты!$E:$E,$EC5,Контрагенты!$B:$B,DU$2))</f>
        <v>0</v>
      </c>
      <c r="DV5" s="33">
        <f>IF($EB5="","",SUMIFS(Контрагенты!$F:$F,Контрагенты!$I:$I,"Прочие расходы (BO)",Контрагенты!$C:$C,$EB5,Контрагенты!$E:$E,$EC5,Контрагенты!$B:$B,DV$2))</f>
        <v>0</v>
      </c>
      <c r="DW5" s="33">
        <f>IF($EB5="","",SUMIFS(Контрагенты!$F:$F,Контрагенты!$I:$I,"Прочие расходы (BO)",Контрагенты!$C:$C,$EB5,Контрагенты!$E:$E,$EC5,Контрагенты!$B:$B,DW$2))</f>
        <v>0</v>
      </c>
      <c r="DX5" s="33">
        <f>IF($EB5="","",SUMIFS(Контрагенты!$F:$F,Контрагенты!$I:$I,"Прочие расходы (BO)",Контрагенты!$C:$C,$EB5,Контрагенты!$E:$E,$EC5,Контрагенты!$B:$B,DX$2))</f>
        <v>0</v>
      </c>
      <c r="DY5" s="33">
        <f>IF($EB5="","",SUMIFS(Контрагенты!$F:$F,Контрагенты!$I:$I,"Прочие расходы (BO)",Контрагенты!$C:$C,$EB5,Контрагенты!$E:$E,$EC5,Контрагенты!$B:$B,DY$2))</f>
        <v>0</v>
      </c>
      <c r="DZ5" s="33">
        <f>IF($EB5="","",SUMIFS(Контрагенты!$F:$F,Контрагенты!$I:$I,"Прочие расходы (BO)",Контрагенты!$C:$C,$EB5,Контрагенты!$E:$E,$EC5,Контрагенты!$B:$B,DZ$2))</f>
        <v>0</v>
      </c>
      <c r="EB5" s="33" t="s">
        <v>211</v>
      </c>
      <c r="EC5" s="33" t="s">
        <v>110</v>
      </c>
    </row>
    <row r="6" spans="1:133" s="33" customFormat="1">
      <c r="A6" s="33" t="str">
        <f>IF(EB6="","",IFERROR(INDEX(Контрагенты!$H:$H,MATCH(1,INDEX((Контрагенты!$C:$C=EB6)*(Контрагенты!$E:$E=EC6)*(Контрагенты!$I:$I="Прочие расходы (BO)"),0),0)),""))</f>
        <v>Оплата по лицевому счету №ЛС-5002067529-1 от 01.06.2026 за сервис "Яндекс 360 для бизнеса". Сумма 7650-00, Без НДС</v>
      </c>
      <c r="B6" s="33" t="str">
        <f t="shared" si="6"/>
        <v>ЯНДЕКС 360 ДЛЯ БИЗНЕСА ООО</v>
      </c>
      <c r="C6" s="33" t="str">
        <f t="shared" si="6"/>
        <v>ЛС-5002067529-1</v>
      </c>
      <c r="H6" s="34">
        <f>IF(A6="","",SUM(I6:DZ6))</f>
        <v>7650</v>
      </c>
      <c r="I6" s="33">
        <f>IF($EB6="","",SUMIFS(Контрагенты!$F:$F,Контрагенты!$I:$I,"Прочие расходы (BO)",Контрагенты!$C:$C,$EB6,Контрагенты!$E:$E,$EC6,Контрагенты!$B:$B,I$2))</f>
        <v>0</v>
      </c>
      <c r="J6" s="33">
        <f>IF($EB6="","",SUMIFS(Контрагенты!$F:$F,Контрагенты!$I:$I,"Прочие расходы (BO)",Контрагенты!$C:$C,$EB6,Контрагенты!$E:$E,$EC6,Контрагенты!$B:$B,J$2))</f>
        <v>0</v>
      </c>
      <c r="K6" s="33">
        <f>IF($EB6="","",SUMIFS(Контрагенты!$F:$F,Контрагенты!$I:$I,"Прочие расходы (BO)",Контрагенты!$C:$C,$EB6,Контрагенты!$E:$E,$EC6,Контрагенты!$B:$B,K$2))</f>
        <v>7650</v>
      </c>
      <c r="L6" s="33">
        <f>IF($EB6="","",SUMIFS(Контрагенты!$F:$F,Контрагенты!$I:$I,"Прочие расходы (BO)",Контрагенты!$C:$C,$EB6,Контрагенты!$E:$E,$EC6,Контрагенты!$B:$B,L$2))</f>
        <v>0</v>
      </c>
      <c r="M6" s="33">
        <f>IF($EB6="","",SUMIFS(Контрагенты!$F:$F,Контрагенты!$I:$I,"Прочие расходы (BO)",Контрагенты!$C:$C,$EB6,Контрагенты!$E:$E,$EC6,Контрагенты!$B:$B,M$2))</f>
        <v>0</v>
      </c>
      <c r="N6" s="33">
        <f>IF($EB6="","",SUMIFS(Контрагенты!$F:$F,Контрагенты!$I:$I,"Прочие расходы (BO)",Контрагенты!$C:$C,$EB6,Контрагенты!$E:$E,$EC6,Контрагенты!$B:$B,N$2))</f>
        <v>0</v>
      </c>
      <c r="O6" s="33">
        <f>IF($EB6="","",SUMIFS(Контрагенты!$F:$F,Контрагенты!$I:$I,"Прочие расходы (BO)",Контрагенты!$C:$C,$EB6,Контрагенты!$E:$E,$EC6,Контрагенты!$B:$B,O$2))</f>
        <v>0</v>
      </c>
      <c r="P6" s="33">
        <f>IF($EB6="","",SUMIFS(Контрагенты!$F:$F,Контрагенты!$I:$I,"Прочие расходы (BO)",Контрагенты!$C:$C,$EB6,Контрагенты!$E:$E,$EC6,Контрагенты!$B:$B,P$2))</f>
        <v>0</v>
      </c>
      <c r="Q6" s="33">
        <f>IF($EB6="","",SUMIFS(Контрагенты!$F:$F,Контрагенты!$I:$I,"Прочие расходы (BO)",Контрагенты!$C:$C,$EB6,Контрагенты!$E:$E,$EC6,Контрагенты!$B:$B,Q$2))</f>
        <v>0</v>
      </c>
      <c r="R6" s="33">
        <f>IF($EB6="","",SUMIFS(Контрагенты!$F:$F,Контрагенты!$I:$I,"Прочие расходы (BO)",Контрагенты!$C:$C,$EB6,Контрагенты!$E:$E,$EC6,Контрагенты!$B:$B,R$2))</f>
        <v>0</v>
      </c>
      <c r="S6" s="33">
        <f>IF($EB6="","",SUMIFS(Контрагенты!$F:$F,Контрагенты!$I:$I,"Прочие расходы (BO)",Контрагенты!$C:$C,$EB6,Контрагенты!$E:$E,$EC6,Контрагенты!$B:$B,S$2))</f>
        <v>0</v>
      </c>
      <c r="T6" s="33">
        <f>IF($EB6="","",SUMIFS(Контрагенты!$F:$F,Контрагенты!$I:$I,"Прочие расходы (BO)",Контрагенты!$C:$C,$EB6,Контрагенты!$E:$E,$EC6,Контрагенты!$B:$B,T$2))</f>
        <v>0</v>
      </c>
      <c r="U6" s="33">
        <f>IF($EB6="","",SUMIFS(Контрагенты!$F:$F,Контрагенты!$I:$I,"Прочие расходы (BO)",Контрагенты!$C:$C,$EB6,Контрагенты!$E:$E,$EC6,Контрагенты!$B:$B,U$2))</f>
        <v>0</v>
      </c>
      <c r="V6" s="33">
        <f>IF($EB6="","",SUMIFS(Контрагенты!$F:$F,Контрагенты!$I:$I,"Прочие расходы (BO)",Контрагенты!$C:$C,$EB6,Контрагенты!$E:$E,$EC6,Контрагенты!$B:$B,V$2))</f>
        <v>0</v>
      </c>
      <c r="W6" s="33">
        <f>IF($EB6="","",SUMIFS(Контрагенты!$F:$F,Контрагенты!$I:$I,"Прочие расходы (BO)",Контрагенты!$C:$C,$EB6,Контрагенты!$E:$E,$EC6,Контрагенты!$B:$B,W$2))</f>
        <v>0</v>
      </c>
      <c r="X6" s="33">
        <f>IF($EB6="","",SUMIFS(Контрагенты!$F:$F,Контрагенты!$I:$I,"Прочие расходы (BO)",Контрагенты!$C:$C,$EB6,Контрагенты!$E:$E,$EC6,Контрагенты!$B:$B,X$2))</f>
        <v>0</v>
      </c>
      <c r="Y6" s="33">
        <f>IF($EB6="","",SUMIFS(Контрагенты!$F:$F,Контрагенты!$I:$I,"Прочие расходы (BO)",Контрагенты!$C:$C,$EB6,Контрагенты!$E:$E,$EC6,Контрагенты!$B:$B,Y$2))</f>
        <v>0</v>
      </c>
      <c r="Z6" s="33">
        <f>IF($EB6="","",SUMIFS(Контрагенты!$F:$F,Контрагенты!$I:$I,"Прочие расходы (BO)",Контрагенты!$C:$C,$EB6,Контрагенты!$E:$E,$EC6,Контрагенты!$B:$B,Z$2))</f>
        <v>0</v>
      </c>
      <c r="AA6" s="33">
        <f>IF($EB6="","",SUMIFS(Контрагенты!$F:$F,Контрагенты!$I:$I,"Прочие расходы (BO)",Контрагенты!$C:$C,$EB6,Контрагенты!$E:$E,$EC6,Контрагенты!$B:$B,AA$2))</f>
        <v>0</v>
      </c>
      <c r="AB6" s="33">
        <f>IF($EB6="","",SUMIFS(Контрагенты!$F:$F,Контрагенты!$I:$I,"Прочие расходы (BO)",Контрагенты!$C:$C,$EB6,Контрагенты!$E:$E,$EC6,Контрагенты!$B:$B,AB$2))</f>
        <v>0</v>
      </c>
      <c r="AC6" s="33">
        <f>IF($EB6="","",SUMIFS(Контрагенты!$F:$F,Контрагенты!$I:$I,"Прочие расходы (BO)",Контрагенты!$C:$C,$EB6,Контрагенты!$E:$E,$EC6,Контрагенты!$B:$B,AC$2))</f>
        <v>0</v>
      </c>
      <c r="AD6" s="33">
        <f>IF($EB6="","",SUMIFS(Контрагенты!$F:$F,Контрагенты!$I:$I,"Прочие расходы (BO)",Контрагенты!$C:$C,$EB6,Контрагенты!$E:$E,$EC6,Контрагенты!$B:$B,AD$2))</f>
        <v>0</v>
      </c>
      <c r="AE6" s="33">
        <f>IF($EB6="","",SUMIFS(Контрагенты!$F:$F,Контрагенты!$I:$I,"Прочие расходы (BO)",Контрагенты!$C:$C,$EB6,Контрагенты!$E:$E,$EC6,Контрагенты!$B:$B,AE$2))</f>
        <v>0</v>
      </c>
      <c r="AF6" s="33">
        <f>IF($EB6="","",SUMIFS(Контрагенты!$F:$F,Контрагенты!$I:$I,"Прочие расходы (BO)",Контрагенты!$C:$C,$EB6,Контрагенты!$E:$E,$EC6,Контрагенты!$B:$B,AF$2))</f>
        <v>0</v>
      </c>
      <c r="AG6" s="33">
        <f>IF($EB6="","",SUMIFS(Контрагенты!$F:$F,Контрагенты!$I:$I,"Прочие расходы (BO)",Контрагенты!$C:$C,$EB6,Контрагенты!$E:$E,$EC6,Контрагенты!$B:$B,AG$2))</f>
        <v>0</v>
      </c>
      <c r="AH6" s="33">
        <f>IF($EB6="","",SUMIFS(Контрагенты!$F:$F,Контрагенты!$I:$I,"Прочие расходы (BO)",Контрагенты!$C:$C,$EB6,Контрагенты!$E:$E,$EC6,Контрагенты!$B:$B,AH$2))</f>
        <v>0</v>
      </c>
      <c r="AI6" s="33">
        <f>IF($EB6="","",SUMIFS(Контрагенты!$F:$F,Контрагенты!$I:$I,"Прочие расходы (BO)",Контрагенты!$C:$C,$EB6,Контрагенты!$E:$E,$EC6,Контрагенты!$B:$B,AI$2))</f>
        <v>0</v>
      </c>
      <c r="AJ6" s="33">
        <f>IF($EB6="","",SUMIFS(Контрагенты!$F:$F,Контрагенты!$I:$I,"Прочие расходы (BO)",Контрагенты!$C:$C,$EB6,Контрагенты!$E:$E,$EC6,Контрагенты!$B:$B,AJ$2))</f>
        <v>0</v>
      </c>
      <c r="AK6" s="33">
        <f>IF($EB6="","",SUMIFS(Контрагенты!$F:$F,Контрагенты!$I:$I,"Прочие расходы (BO)",Контрагенты!$C:$C,$EB6,Контрагенты!$E:$E,$EC6,Контрагенты!$B:$B,AK$2))</f>
        <v>0</v>
      </c>
      <c r="AL6" s="33">
        <f>IF($EB6="","",SUMIFS(Контрагенты!$F:$F,Контрагенты!$I:$I,"Прочие расходы (BO)",Контрагенты!$C:$C,$EB6,Контрагенты!$E:$E,$EC6,Контрагенты!$B:$B,AL$2))</f>
        <v>0</v>
      </c>
      <c r="AM6" s="33">
        <f>IF($EB6="","",SUMIFS(Контрагенты!$F:$F,Контрагенты!$I:$I,"Прочие расходы (BO)",Контрагенты!$C:$C,$EB6,Контрагенты!$E:$E,$EC6,Контрагенты!$B:$B,AM$2))</f>
        <v>0</v>
      </c>
      <c r="AN6" s="33">
        <f>IF($EB6="","",SUMIFS(Контрагенты!$F:$F,Контрагенты!$I:$I,"Прочие расходы (BO)",Контрагенты!$C:$C,$EB6,Контрагенты!$E:$E,$EC6,Контрагенты!$B:$B,AN$2))</f>
        <v>0</v>
      </c>
      <c r="AO6" s="33">
        <f>IF($EB6="","",SUMIFS(Контрагенты!$F:$F,Контрагенты!$I:$I,"Прочие расходы (BO)",Контрагенты!$C:$C,$EB6,Контрагенты!$E:$E,$EC6,Контрагенты!$B:$B,AO$2))</f>
        <v>0</v>
      </c>
      <c r="AP6" s="33">
        <f>IF($EB6="","",SUMIFS(Контрагенты!$F:$F,Контрагенты!$I:$I,"Прочие расходы (BO)",Контрагенты!$C:$C,$EB6,Контрагенты!$E:$E,$EC6,Контрагенты!$B:$B,AP$2))</f>
        <v>0</v>
      </c>
      <c r="AQ6" s="33">
        <f>IF($EB6="","",SUMIFS(Контрагенты!$F:$F,Контрагенты!$I:$I,"Прочие расходы (BO)",Контрагенты!$C:$C,$EB6,Контрагенты!$E:$E,$EC6,Контрагенты!$B:$B,AQ$2))</f>
        <v>0</v>
      </c>
      <c r="AR6" s="33">
        <f>IF($EB6="","",SUMIFS(Контрагенты!$F:$F,Контрагенты!$I:$I,"Прочие расходы (BO)",Контрагенты!$C:$C,$EB6,Контрагенты!$E:$E,$EC6,Контрагенты!$B:$B,AR$2))</f>
        <v>0</v>
      </c>
      <c r="AS6" s="33">
        <f>IF($EB6="","",SUMIFS(Контрагенты!$F:$F,Контрагенты!$I:$I,"Прочие расходы (BO)",Контрагенты!$C:$C,$EB6,Контрагенты!$E:$E,$EC6,Контрагенты!$B:$B,AS$2))</f>
        <v>0</v>
      </c>
      <c r="AT6" s="33">
        <f>IF($EB6="","",SUMIFS(Контрагенты!$F:$F,Контрагенты!$I:$I,"Прочие расходы (BO)",Контрагенты!$C:$C,$EB6,Контрагенты!$E:$E,$EC6,Контрагенты!$B:$B,AT$2))</f>
        <v>0</v>
      </c>
      <c r="AU6" s="33">
        <f>IF($EB6="","",SUMIFS(Контрагенты!$F:$F,Контрагенты!$I:$I,"Прочие расходы (BO)",Контрагенты!$C:$C,$EB6,Контрагенты!$E:$E,$EC6,Контрагенты!$B:$B,AU$2))</f>
        <v>0</v>
      </c>
      <c r="AV6" s="33">
        <f>IF($EB6="","",SUMIFS(Контрагенты!$F:$F,Контрагенты!$I:$I,"Прочие расходы (BO)",Контрагенты!$C:$C,$EB6,Контрагенты!$E:$E,$EC6,Контрагенты!$B:$B,AV$2))</f>
        <v>0</v>
      </c>
      <c r="AW6" s="33">
        <f>IF($EB6="","",SUMIFS(Контрагенты!$F:$F,Контрагенты!$I:$I,"Прочие расходы (BO)",Контрагенты!$C:$C,$EB6,Контрагенты!$E:$E,$EC6,Контрагенты!$B:$B,AW$2))</f>
        <v>0</v>
      </c>
      <c r="AX6" s="33">
        <f>IF($EB6="","",SUMIFS(Контрагенты!$F:$F,Контрагенты!$I:$I,"Прочие расходы (BO)",Контрагенты!$C:$C,$EB6,Контрагенты!$E:$E,$EC6,Контрагенты!$B:$B,AX$2))</f>
        <v>0</v>
      </c>
      <c r="AY6" s="33">
        <f>IF($EB6="","",SUMIFS(Контрагенты!$F:$F,Контрагенты!$I:$I,"Прочие расходы (BO)",Контрагенты!$C:$C,$EB6,Контрагенты!$E:$E,$EC6,Контрагенты!$B:$B,AY$2))</f>
        <v>0</v>
      </c>
      <c r="AZ6" s="33">
        <f>IF($EB6="","",SUMIFS(Контрагенты!$F:$F,Контрагенты!$I:$I,"Прочие расходы (BO)",Контрагенты!$C:$C,$EB6,Контрагенты!$E:$E,$EC6,Контрагенты!$B:$B,AZ$2))</f>
        <v>0</v>
      </c>
      <c r="BA6" s="33">
        <f>IF($EB6="","",SUMIFS(Контрагенты!$F:$F,Контрагенты!$I:$I,"Прочие расходы (BO)",Контрагенты!$C:$C,$EB6,Контрагенты!$E:$E,$EC6,Контрагенты!$B:$B,BA$2))</f>
        <v>0</v>
      </c>
      <c r="BB6" s="33">
        <f>IF($EB6="","",SUMIFS(Контрагенты!$F:$F,Контрагенты!$I:$I,"Прочие расходы (BO)",Контрагенты!$C:$C,$EB6,Контрагенты!$E:$E,$EC6,Контрагенты!$B:$B,BB$2))</f>
        <v>0</v>
      </c>
      <c r="BC6" s="33">
        <f>IF($EB6="","",SUMIFS(Контрагенты!$F:$F,Контрагенты!$I:$I,"Прочие расходы (BO)",Контрагенты!$C:$C,$EB6,Контрагенты!$E:$E,$EC6,Контрагенты!$B:$B,BC$2))</f>
        <v>0</v>
      </c>
      <c r="BD6" s="33">
        <f>IF($EB6="","",SUMIFS(Контрагенты!$F:$F,Контрагенты!$I:$I,"Прочие расходы (BO)",Контрагенты!$C:$C,$EB6,Контрагенты!$E:$E,$EC6,Контрагенты!$B:$B,BD$2))</f>
        <v>0</v>
      </c>
      <c r="BE6" s="33">
        <f>IF($EB6="","",SUMIFS(Контрагенты!$F:$F,Контрагенты!$I:$I,"Прочие расходы (BO)",Контрагенты!$C:$C,$EB6,Контрагенты!$E:$E,$EC6,Контрагенты!$B:$B,BE$2))</f>
        <v>0</v>
      </c>
      <c r="BF6" s="33">
        <f>IF($EB6="","",SUMIFS(Контрагенты!$F:$F,Контрагенты!$I:$I,"Прочие расходы (BO)",Контрагенты!$C:$C,$EB6,Контрагенты!$E:$E,$EC6,Контрагенты!$B:$B,BF$2))</f>
        <v>0</v>
      </c>
      <c r="BG6" s="33">
        <f>IF($EB6="","",SUMIFS(Контрагенты!$F:$F,Контрагенты!$I:$I,"Прочие расходы (BO)",Контрагенты!$C:$C,$EB6,Контрагенты!$E:$E,$EC6,Контрагенты!$B:$B,BG$2))</f>
        <v>0</v>
      </c>
      <c r="BH6" s="33">
        <f>IF($EB6="","",SUMIFS(Контрагенты!$F:$F,Контрагенты!$I:$I,"Прочие расходы (BO)",Контрагенты!$C:$C,$EB6,Контрагенты!$E:$E,$EC6,Контрагенты!$B:$B,BH$2))</f>
        <v>0</v>
      </c>
      <c r="BI6" s="33">
        <f>IF($EB6="","",SUMIFS(Контрагенты!$F:$F,Контрагенты!$I:$I,"Прочие расходы (BO)",Контрагенты!$C:$C,$EB6,Контрагенты!$E:$E,$EC6,Контрагенты!$B:$B,BI$2))</f>
        <v>0</v>
      </c>
      <c r="BJ6" s="33">
        <f>IF($EB6="","",SUMIFS(Контрагенты!$F:$F,Контрагенты!$I:$I,"Прочие расходы (BO)",Контрагенты!$C:$C,$EB6,Контрагенты!$E:$E,$EC6,Контрагенты!$B:$B,BJ$2))</f>
        <v>0</v>
      </c>
      <c r="BK6" s="33">
        <f>IF($EB6="","",SUMIFS(Контрагенты!$F:$F,Контрагенты!$I:$I,"Прочие расходы (BO)",Контрагенты!$C:$C,$EB6,Контрагенты!$E:$E,$EC6,Контрагенты!$B:$B,BK$2))</f>
        <v>0</v>
      </c>
      <c r="BL6" s="33">
        <f>IF($EB6="","",SUMIFS(Контрагенты!$F:$F,Контрагенты!$I:$I,"Прочие расходы (BO)",Контрагенты!$C:$C,$EB6,Контрагенты!$E:$E,$EC6,Контрагенты!$B:$B,BL$2))</f>
        <v>0</v>
      </c>
      <c r="BM6" s="33">
        <f>IF($EB6="","",SUMIFS(Контрагенты!$F:$F,Контрагенты!$I:$I,"Прочие расходы (BO)",Контрагенты!$C:$C,$EB6,Контрагенты!$E:$E,$EC6,Контрагенты!$B:$B,BM$2))</f>
        <v>0</v>
      </c>
      <c r="BN6" s="33">
        <f>IF($EB6="","",SUMIFS(Контрагенты!$F:$F,Контрагенты!$I:$I,"Прочие расходы (BO)",Контрагенты!$C:$C,$EB6,Контрагенты!$E:$E,$EC6,Контрагенты!$B:$B,BN$2))</f>
        <v>0</v>
      </c>
      <c r="BO6" s="33">
        <f>IF($EB6="","",SUMIFS(Контрагенты!$F:$F,Контрагенты!$I:$I,"Прочие расходы (BO)",Контрагенты!$C:$C,$EB6,Контрагенты!$E:$E,$EC6,Контрагенты!$B:$B,BO$2))</f>
        <v>0</v>
      </c>
      <c r="BP6" s="33">
        <f>IF($EB6="","",SUMIFS(Контрагенты!$F:$F,Контрагенты!$I:$I,"Прочие расходы (BO)",Контрагенты!$C:$C,$EB6,Контрагенты!$E:$E,$EC6,Контрагенты!$B:$B,BP$2))</f>
        <v>0</v>
      </c>
      <c r="BQ6" s="33">
        <f>IF($EB6="","",SUMIFS(Контрагенты!$F:$F,Контрагенты!$I:$I,"Прочие расходы (BO)",Контрагенты!$C:$C,$EB6,Контрагенты!$E:$E,$EC6,Контрагенты!$B:$B,BQ$2))</f>
        <v>0</v>
      </c>
      <c r="BR6" s="33">
        <f>IF($EB6="","",SUMIFS(Контрагенты!$F:$F,Контрагенты!$I:$I,"Прочие расходы (BO)",Контрагенты!$C:$C,$EB6,Контрагенты!$E:$E,$EC6,Контрагенты!$B:$B,BR$2))</f>
        <v>0</v>
      </c>
      <c r="BS6" s="33">
        <f>IF($EB6="","",SUMIFS(Контрагенты!$F:$F,Контрагенты!$I:$I,"Прочие расходы (BO)",Контрагенты!$C:$C,$EB6,Контрагенты!$E:$E,$EC6,Контрагенты!$B:$B,BS$2))</f>
        <v>0</v>
      </c>
      <c r="BT6" s="33">
        <f>IF($EB6="","",SUMIFS(Контрагенты!$F:$F,Контрагенты!$I:$I,"Прочие расходы (BO)",Контрагенты!$C:$C,$EB6,Контрагенты!$E:$E,$EC6,Контрагенты!$B:$B,BT$2))</f>
        <v>0</v>
      </c>
      <c r="BU6" s="33">
        <f>IF($EB6="","",SUMIFS(Контрагенты!$F:$F,Контрагенты!$I:$I,"Прочие расходы (BO)",Контрагенты!$C:$C,$EB6,Контрагенты!$E:$E,$EC6,Контрагенты!$B:$B,BU$2))</f>
        <v>0</v>
      </c>
      <c r="BV6" s="33">
        <f>IF($EB6="","",SUMIFS(Контрагенты!$F:$F,Контрагенты!$I:$I,"Прочие расходы (BO)",Контрагенты!$C:$C,$EB6,Контрагенты!$E:$E,$EC6,Контрагенты!$B:$B,BV$2))</f>
        <v>0</v>
      </c>
      <c r="BW6" s="33">
        <f>IF($EB6="","",SUMIFS(Контрагенты!$F:$F,Контрагенты!$I:$I,"Прочие расходы (BO)",Контрагенты!$C:$C,$EB6,Контрагенты!$E:$E,$EC6,Контрагенты!$B:$B,BW$2))</f>
        <v>0</v>
      </c>
      <c r="BX6" s="33">
        <f>IF($EB6="","",SUMIFS(Контрагенты!$F:$F,Контрагенты!$I:$I,"Прочие расходы (BO)",Контрагенты!$C:$C,$EB6,Контрагенты!$E:$E,$EC6,Контрагенты!$B:$B,BX$2))</f>
        <v>0</v>
      </c>
      <c r="BY6" s="33">
        <f>IF($EB6="","",SUMIFS(Контрагенты!$F:$F,Контрагенты!$I:$I,"Прочие расходы (BO)",Контрагенты!$C:$C,$EB6,Контрагенты!$E:$E,$EC6,Контрагенты!$B:$B,BY$2))</f>
        <v>0</v>
      </c>
      <c r="BZ6" s="33">
        <f>IF($EB6="","",SUMIFS(Контрагенты!$F:$F,Контрагенты!$I:$I,"Прочие расходы (BO)",Контрагенты!$C:$C,$EB6,Контрагенты!$E:$E,$EC6,Контрагенты!$B:$B,BZ$2))</f>
        <v>0</v>
      </c>
      <c r="CA6" s="33">
        <f>IF($EB6="","",SUMIFS(Контрагенты!$F:$F,Контрагенты!$I:$I,"Прочие расходы (BO)",Контрагенты!$C:$C,$EB6,Контрагенты!$E:$E,$EC6,Контрагенты!$B:$B,CA$2))</f>
        <v>0</v>
      </c>
      <c r="CB6" s="33">
        <f>IF($EB6="","",SUMIFS(Контрагенты!$F:$F,Контрагенты!$I:$I,"Прочие расходы (BO)",Контрагенты!$C:$C,$EB6,Контрагенты!$E:$E,$EC6,Контрагенты!$B:$B,CB$2))</f>
        <v>0</v>
      </c>
      <c r="CC6" s="33">
        <f>IF($EB6="","",SUMIFS(Контрагенты!$F:$F,Контрагенты!$I:$I,"Прочие расходы (BO)",Контрагенты!$C:$C,$EB6,Контрагенты!$E:$E,$EC6,Контрагенты!$B:$B,CC$2))</f>
        <v>0</v>
      </c>
      <c r="CD6" s="33">
        <f>IF($EB6="","",SUMIFS(Контрагенты!$F:$F,Контрагенты!$I:$I,"Прочие расходы (BO)",Контрагенты!$C:$C,$EB6,Контрагенты!$E:$E,$EC6,Контрагенты!$B:$B,CD$2))</f>
        <v>0</v>
      </c>
      <c r="CE6" s="33">
        <f>IF($EB6="","",SUMIFS(Контрагенты!$F:$F,Контрагенты!$I:$I,"Прочие расходы (BO)",Контрагенты!$C:$C,$EB6,Контрагенты!$E:$E,$EC6,Контрагенты!$B:$B,CE$2))</f>
        <v>0</v>
      </c>
      <c r="CF6" s="33">
        <f>IF($EB6="","",SUMIFS(Контрагенты!$F:$F,Контрагенты!$I:$I,"Прочие расходы (BO)",Контрагенты!$C:$C,$EB6,Контрагенты!$E:$E,$EC6,Контрагенты!$B:$B,CF$2))</f>
        <v>0</v>
      </c>
      <c r="CG6" s="33">
        <f>IF($EB6="","",SUMIFS(Контрагенты!$F:$F,Контрагенты!$I:$I,"Прочие расходы (BO)",Контрагенты!$C:$C,$EB6,Контрагенты!$E:$E,$EC6,Контрагенты!$B:$B,CG$2))</f>
        <v>0</v>
      </c>
      <c r="CH6" s="33">
        <f>IF($EB6="","",SUMIFS(Контрагенты!$F:$F,Контрагенты!$I:$I,"Прочие расходы (BO)",Контрагенты!$C:$C,$EB6,Контрагенты!$E:$E,$EC6,Контрагенты!$B:$B,CH$2))</f>
        <v>0</v>
      </c>
      <c r="CI6" s="33">
        <f>IF($EB6="","",SUMIFS(Контрагенты!$F:$F,Контрагенты!$I:$I,"Прочие расходы (BO)",Контрагенты!$C:$C,$EB6,Контрагенты!$E:$E,$EC6,Контрагенты!$B:$B,CI$2))</f>
        <v>0</v>
      </c>
      <c r="CJ6" s="33">
        <f>IF($EB6="","",SUMIFS(Контрагенты!$F:$F,Контрагенты!$I:$I,"Прочие расходы (BO)",Контрагенты!$C:$C,$EB6,Контрагенты!$E:$E,$EC6,Контрагенты!$B:$B,CJ$2))</f>
        <v>0</v>
      </c>
      <c r="CK6" s="33">
        <f>IF($EB6="","",SUMIFS(Контрагенты!$F:$F,Контрагенты!$I:$I,"Прочие расходы (BO)",Контрагенты!$C:$C,$EB6,Контрагенты!$E:$E,$EC6,Контрагенты!$B:$B,CK$2))</f>
        <v>0</v>
      </c>
      <c r="CL6" s="33">
        <f>IF($EB6="","",SUMIFS(Контрагенты!$F:$F,Контрагенты!$I:$I,"Прочие расходы (BO)",Контрагенты!$C:$C,$EB6,Контрагенты!$E:$E,$EC6,Контрагенты!$B:$B,CL$2))</f>
        <v>0</v>
      </c>
      <c r="CM6" s="33">
        <f>IF($EB6="","",SUMIFS(Контрагенты!$F:$F,Контрагенты!$I:$I,"Прочие расходы (BO)",Контрагенты!$C:$C,$EB6,Контрагенты!$E:$E,$EC6,Контрагенты!$B:$B,CM$2))</f>
        <v>0</v>
      </c>
      <c r="CN6" s="33">
        <f>IF($EB6="","",SUMIFS(Контрагенты!$F:$F,Контрагенты!$I:$I,"Прочие расходы (BO)",Контрагенты!$C:$C,$EB6,Контрагенты!$E:$E,$EC6,Контрагенты!$B:$B,CN$2))</f>
        <v>0</v>
      </c>
      <c r="CO6" s="33">
        <f>IF($EB6="","",SUMIFS(Контрагенты!$F:$F,Контрагенты!$I:$I,"Прочие расходы (BO)",Контрагенты!$C:$C,$EB6,Контрагенты!$E:$E,$EC6,Контрагенты!$B:$B,CO$2))</f>
        <v>0</v>
      </c>
      <c r="CP6" s="33">
        <f>IF($EB6="","",SUMIFS(Контрагенты!$F:$F,Контрагенты!$I:$I,"Прочие расходы (BO)",Контрагенты!$C:$C,$EB6,Контрагенты!$E:$E,$EC6,Контрагенты!$B:$B,CP$2))</f>
        <v>0</v>
      </c>
      <c r="CQ6" s="33">
        <f>IF($EB6="","",SUMIFS(Контрагенты!$F:$F,Контрагенты!$I:$I,"Прочие расходы (BO)",Контрагенты!$C:$C,$EB6,Контрагенты!$E:$E,$EC6,Контрагенты!$B:$B,CQ$2))</f>
        <v>0</v>
      </c>
      <c r="CR6" s="33">
        <f>IF($EB6="","",SUMIFS(Контрагенты!$F:$F,Контрагенты!$I:$I,"Прочие расходы (BO)",Контрагенты!$C:$C,$EB6,Контрагенты!$E:$E,$EC6,Контрагенты!$B:$B,CR$2))</f>
        <v>0</v>
      </c>
      <c r="CS6" s="33">
        <f>IF($EB6="","",SUMIFS(Контрагенты!$F:$F,Контрагенты!$I:$I,"Прочие расходы (BO)",Контрагенты!$C:$C,$EB6,Контрагенты!$E:$E,$EC6,Контрагенты!$B:$B,CS$2))</f>
        <v>0</v>
      </c>
      <c r="CT6" s="33">
        <f>IF($EB6="","",SUMIFS(Контрагенты!$F:$F,Контрагенты!$I:$I,"Прочие расходы (BO)",Контрагенты!$C:$C,$EB6,Контрагенты!$E:$E,$EC6,Контрагенты!$B:$B,CT$2))</f>
        <v>0</v>
      </c>
      <c r="CU6" s="33">
        <f>IF($EB6="","",SUMIFS(Контрагенты!$F:$F,Контрагенты!$I:$I,"Прочие расходы (BO)",Контрагенты!$C:$C,$EB6,Контрагенты!$E:$E,$EC6,Контрагенты!$B:$B,CU$2))</f>
        <v>0</v>
      </c>
      <c r="CV6" s="33">
        <f>IF($EB6="","",SUMIFS(Контрагенты!$F:$F,Контрагенты!$I:$I,"Прочие расходы (BO)",Контрагенты!$C:$C,$EB6,Контрагенты!$E:$E,$EC6,Контрагенты!$B:$B,CV$2))</f>
        <v>0</v>
      </c>
      <c r="CW6" s="33">
        <f>IF($EB6="","",SUMIFS(Контрагенты!$F:$F,Контрагенты!$I:$I,"Прочие расходы (BO)",Контрагенты!$C:$C,$EB6,Контрагенты!$E:$E,$EC6,Контрагенты!$B:$B,CW$2))</f>
        <v>0</v>
      </c>
      <c r="CX6" s="33">
        <f>IF($EB6="","",SUMIFS(Контрагенты!$F:$F,Контрагенты!$I:$I,"Прочие расходы (BO)",Контрагенты!$C:$C,$EB6,Контрагенты!$E:$E,$EC6,Контрагенты!$B:$B,CX$2))</f>
        <v>0</v>
      </c>
      <c r="CY6" s="33">
        <f>IF($EB6="","",SUMIFS(Контрагенты!$F:$F,Контрагенты!$I:$I,"Прочие расходы (BO)",Контрагенты!$C:$C,$EB6,Контрагенты!$E:$E,$EC6,Контрагенты!$B:$B,CY$2))</f>
        <v>0</v>
      </c>
      <c r="CZ6" s="33">
        <f>IF($EB6="","",SUMIFS(Контрагенты!$F:$F,Контрагенты!$I:$I,"Прочие расходы (BO)",Контрагенты!$C:$C,$EB6,Контрагенты!$E:$E,$EC6,Контрагенты!$B:$B,CZ$2))</f>
        <v>0</v>
      </c>
      <c r="DA6" s="33">
        <f>IF($EB6="","",SUMIFS(Контрагенты!$F:$F,Контрагенты!$I:$I,"Прочие расходы (BO)",Контрагенты!$C:$C,$EB6,Контрагенты!$E:$E,$EC6,Контрагенты!$B:$B,DA$2))</f>
        <v>0</v>
      </c>
      <c r="DB6" s="33">
        <f>IF($EB6="","",SUMIFS(Контрагенты!$F:$F,Контрагенты!$I:$I,"Прочие расходы (BO)",Контрагенты!$C:$C,$EB6,Контрагенты!$E:$E,$EC6,Контрагенты!$B:$B,DB$2))</f>
        <v>0</v>
      </c>
      <c r="DC6" s="33">
        <f>IF($EB6="","",SUMIFS(Контрагенты!$F:$F,Контрагенты!$I:$I,"Прочие расходы (BO)",Контрагенты!$C:$C,$EB6,Контрагенты!$E:$E,$EC6,Контрагенты!$B:$B,DC$2))</f>
        <v>0</v>
      </c>
      <c r="DD6" s="33">
        <f>IF($EB6="","",SUMIFS(Контрагенты!$F:$F,Контрагенты!$I:$I,"Прочие расходы (BO)",Контрагенты!$C:$C,$EB6,Контрагенты!$E:$E,$EC6,Контрагенты!$B:$B,DD$2))</f>
        <v>0</v>
      </c>
      <c r="DE6" s="33">
        <f>IF($EB6="","",SUMIFS(Контрагенты!$F:$F,Контрагенты!$I:$I,"Прочие расходы (BO)",Контрагенты!$C:$C,$EB6,Контрагенты!$E:$E,$EC6,Контрагенты!$B:$B,DE$2))</f>
        <v>0</v>
      </c>
      <c r="DF6" s="33">
        <f>IF($EB6="","",SUMIFS(Контрагенты!$F:$F,Контрагенты!$I:$I,"Прочие расходы (BO)",Контрагенты!$C:$C,$EB6,Контрагенты!$E:$E,$EC6,Контрагенты!$B:$B,DF$2))</f>
        <v>0</v>
      </c>
      <c r="DG6" s="33">
        <f>IF($EB6="","",SUMIFS(Контрагенты!$F:$F,Контрагенты!$I:$I,"Прочие расходы (BO)",Контрагенты!$C:$C,$EB6,Контрагенты!$E:$E,$EC6,Контрагенты!$B:$B,DG$2))</f>
        <v>0</v>
      </c>
      <c r="DH6" s="33">
        <f>IF($EB6="","",SUMIFS(Контрагенты!$F:$F,Контрагенты!$I:$I,"Прочие расходы (BO)",Контрагенты!$C:$C,$EB6,Контрагенты!$E:$E,$EC6,Контрагенты!$B:$B,DH$2))</f>
        <v>0</v>
      </c>
      <c r="DI6" s="33">
        <f>IF($EB6="","",SUMIFS(Контрагенты!$F:$F,Контрагенты!$I:$I,"Прочие расходы (BO)",Контрагенты!$C:$C,$EB6,Контрагенты!$E:$E,$EC6,Контрагенты!$B:$B,DI$2))</f>
        <v>0</v>
      </c>
      <c r="DJ6" s="33">
        <f>IF($EB6="","",SUMIFS(Контрагенты!$F:$F,Контрагенты!$I:$I,"Прочие расходы (BO)",Контрагенты!$C:$C,$EB6,Контрагенты!$E:$E,$EC6,Контрагенты!$B:$B,DJ$2))</f>
        <v>0</v>
      </c>
      <c r="DK6" s="33">
        <f>IF($EB6="","",SUMIFS(Контрагенты!$F:$F,Контрагенты!$I:$I,"Прочие расходы (BO)",Контрагенты!$C:$C,$EB6,Контрагенты!$E:$E,$EC6,Контрагенты!$B:$B,DK$2))</f>
        <v>0</v>
      </c>
      <c r="DL6" s="33">
        <f>IF($EB6="","",SUMIFS(Контрагенты!$F:$F,Контрагенты!$I:$I,"Прочие расходы (BO)",Контрагенты!$C:$C,$EB6,Контрагенты!$E:$E,$EC6,Контрагенты!$B:$B,DL$2))</f>
        <v>0</v>
      </c>
      <c r="DM6" s="33">
        <f>IF($EB6="","",SUMIFS(Контрагенты!$F:$F,Контрагенты!$I:$I,"Прочие расходы (BO)",Контрагенты!$C:$C,$EB6,Контрагенты!$E:$E,$EC6,Контрагенты!$B:$B,DM$2))</f>
        <v>0</v>
      </c>
      <c r="DN6" s="33">
        <f>IF($EB6="","",SUMIFS(Контрагенты!$F:$F,Контрагенты!$I:$I,"Прочие расходы (BO)",Контрагенты!$C:$C,$EB6,Контрагенты!$E:$E,$EC6,Контрагенты!$B:$B,DN$2))</f>
        <v>0</v>
      </c>
      <c r="DO6" s="33">
        <f>IF($EB6="","",SUMIFS(Контрагенты!$F:$F,Контрагенты!$I:$I,"Прочие расходы (BO)",Контрагенты!$C:$C,$EB6,Контрагенты!$E:$E,$EC6,Контрагенты!$B:$B,DO$2))</f>
        <v>0</v>
      </c>
      <c r="DP6" s="33">
        <f>IF($EB6="","",SUMIFS(Контрагенты!$F:$F,Контрагенты!$I:$I,"Прочие расходы (BO)",Контрагенты!$C:$C,$EB6,Контрагенты!$E:$E,$EC6,Контрагенты!$B:$B,DP$2))</f>
        <v>0</v>
      </c>
      <c r="DQ6" s="33">
        <f>IF($EB6="","",SUMIFS(Контрагенты!$F:$F,Контрагенты!$I:$I,"Прочие расходы (BO)",Контрагенты!$C:$C,$EB6,Контрагенты!$E:$E,$EC6,Контрагенты!$B:$B,DQ$2))</f>
        <v>0</v>
      </c>
      <c r="DR6" s="33">
        <f>IF($EB6="","",SUMIFS(Контрагенты!$F:$F,Контрагенты!$I:$I,"Прочие расходы (BO)",Контрагенты!$C:$C,$EB6,Контрагенты!$E:$E,$EC6,Контрагенты!$B:$B,DR$2))</f>
        <v>0</v>
      </c>
      <c r="DS6" s="33">
        <f>IF($EB6="","",SUMIFS(Контрагенты!$F:$F,Контрагенты!$I:$I,"Прочие расходы (BO)",Контрагенты!$C:$C,$EB6,Контрагенты!$E:$E,$EC6,Контрагенты!$B:$B,DS$2))</f>
        <v>0</v>
      </c>
      <c r="DT6" s="33">
        <f>IF($EB6="","",SUMIFS(Контрагенты!$F:$F,Контрагенты!$I:$I,"Прочие расходы (BO)",Контрагенты!$C:$C,$EB6,Контрагенты!$E:$E,$EC6,Контрагенты!$B:$B,DT$2))</f>
        <v>0</v>
      </c>
      <c r="DU6" s="33">
        <f>IF($EB6="","",SUMIFS(Контрагенты!$F:$F,Контрагенты!$I:$I,"Прочие расходы (BO)",Контрагенты!$C:$C,$EB6,Контрагенты!$E:$E,$EC6,Контрагенты!$B:$B,DU$2))</f>
        <v>0</v>
      </c>
      <c r="DV6" s="33">
        <f>IF($EB6="","",SUMIFS(Контрагенты!$F:$F,Контрагенты!$I:$I,"Прочие расходы (BO)",Контрагенты!$C:$C,$EB6,Контрагенты!$E:$E,$EC6,Контрагенты!$B:$B,DV$2))</f>
        <v>0</v>
      </c>
      <c r="DW6" s="33">
        <f>IF($EB6="","",SUMIFS(Контрагенты!$F:$F,Контрагенты!$I:$I,"Прочие расходы (BO)",Контрагенты!$C:$C,$EB6,Контрагенты!$E:$E,$EC6,Контрагенты!$B:$B,DW$2))</f>
        <v>0</v>
      </c>
      <c r="DX6" s="33">
        <f>IF($EB6="","",SUMIFS(Контрагенты!$F:$F,Контрагенты!$I:$I,"Прочие расходы (BO)",Контрагенты!$C:$C,$EB6,Контрагенты!$E:$E,$EC6,Контрагенты!$B:$B,DX$2))</f>
        <v>0</v>
      </c>
      <c r="DY6" s="33">
        <f>IF($EB6="","",SUMIFS(Контрагенты!$F:$F,Контрагенты!$I:$I,"Прочие расходы (BO)",Контрагенты!$C:$C,$EB6,Контрагенты!$E:$E,$EC6,Контрагенты!$B:$B,DY$2))</f>
        <v>0</v>
      </c>
      <c r="DZ6" s="33">
        <f>IF($EB6="","",SUMIFS(Контрагенты!$F:$F,Контрагенты!$I:$I,"Прочие расходы (BO)",Контрагенты!$C:$C,$EB6,Контрагенты!$E:$E,$EC6,Контрагенты!$B:$B,DZ$2))</f>
        <v>0</v>
      </c>
      <c r="EB6" s="33" t="s">
        <v>212</v>
      </c>
      <c r="EC6" s="33" t="s">
        <v>111</v>
      </c>
    </row>
    <row r="7" spans="1:133" s="33" customFormat="1">
      <c r="A7" s="33" t="str">
        <f>IF(EB7="","",IFERROR(INDEX(Контрагенты!$H:$H,MATCH(1,INDEX((Контрагенты!$C:$C=EB7)*(Контрагенты!$I:$I="Прочие расходы (BO)"),0),0)),""))</f>
        <v>Перечисление денежных средств на корпоративную карту № 403626***9729 Бусел Евгений Анатольевич. НДС не облагается</v>
      </c>
      <c r="B7" s="33" t="str">
        <f t="shared" si="6"/>
        <v>ШЕЛЛРОКК, ООО</v>
      </c>
      <c r="C7" s="33" t="str">
        <f t="shared" si="6"/>
        <v/>
      </c>
      <c r="H7" s="34">
        <f>IF(A7="","",SUM(I7:DZ7))</f>
        <v>200000</v>
      </c>
      <c r="I7" s="33">
        <f>IF($EB7="","",SUMIFS(Контрагенты!$F:$F,Контрагенты!$I:$I,"Прочие расходы (BO)",Контрагенты!$C:$C,$EB7,Контрагенты!$B:$B,I$2))</f>
        <v>0</v>
      </c>
      <c r="J7" s="33">
        <f>IF($EB7="","",SUMIFS(Контрагенты!$F:$F,Контрагенты!$I:$I,"Прочие расходы (BO)",Контрагенты!$C:$C,$EB7,Контрагенты!$B:$B,J$2))</f>
        <v>0</v>
      </c>
      <c r="K7" s="33">
        <f>IF($EB7="","",SUMIFS(Контрагенты!$F:$F,Контрагенты!$I:$I,"Прочие расходы (BO)",Контрагенты!$C:$C,$EB7,Контрагенты!$B:$B,K$2))</f>
        <v>100000</v>
      </c>
      <c r="L7" s="33">
        <f>IF($EB7="","",SUMIFS(Контрагенты!$F:$F,Контрагенты!$I:$I,"Прочие расходы (BO)",Контрагенты!$C:$C,$EB7,Контрагенты!$B:$B,L$2))</f>
        <v>0</v>
      </c>
      <c r="M7" s="33">
        <f>IF($EB7="","",SUMIFS(Контрагенты!$F:$F,Контрагенты!$I:$I,"Прочие расходы (BO)",Контрагенты!$C:$C,$EB7,Контрагенты!$B:$B,M$2))</f>
        <v>100000</v>
      </c>
      <c r="N7" s="33">
        <f>IF($EB7="","",SUMIFS(Контрагенты!$F:$F,Контрагенты!$I:$I,"Прочие расходы (BO)",Контрагенты!$C:$C,$EB7,Контрагенты!$B:$B,N$2))</f>
        <v>0</v>
      </c>
      <c r="O7" s="33">
        <f>IF($EB7="","",SUMIFS(Контрагенты!$F:$F,Контрагенты!$I:$I,"Прочие расходы (BO)",Контрагенты!$C:$C,$EB7,Контрагенты!$B:$B,O$2))</f>
        <v>0</v>
      </c>
      <c r="P7" s="33">
        <f>IF($EB7="","",SUMIFS(Контрагенты!$F:$F,Контрагенты!$I:$I,"Прочие расходы (BO)",Контрагенты!$C:$C,$EB7,Контрагенты!$B:$B,P$2))</f>
        <v>0</v>
      </c>
      <c r="Q7" s="33">
        <f>IF($EB7="","",SUMIFS(Контрагенты!$F:$F,Контрагенты!$I:$I,"Прочие расходы (BO)",Контрагенты!$C:$C,$EB7,Контрагенты!$B:$B,Q$2))</f>
        <v>0</v>
      </c>
      <c r="R7" s="33">
        <f>IF($EB7="","",SUMIFS(Контрагенты!$F:$F,Контрагенты!$I:$I,"Прочие расходы (BO)",Контрагенты!$C:$C,$EB7,Контрагенты!$B:$B,R$2))</f>
        <v>0</v>
      </c>
      <c r="S7" s="33">
        <f>IF($EB7="","",SUMIFS(Контрагенты!$F:$F,Контрагенты!$I:$I,"Прочие расходы (BO)",Контрагенты!$C:$C,$EB7,Контрагенты!$B:$B,S$2))</f>
        <v>0</v>
      </c>
      <c r="T7" s="33">
        <f>IF($EB7="","",SUMIFS(Контрагенты!$F:$F,Контрагенты!$I:$I,"Прочие расходы (BO)",Контрагенты!$C:$C,$EB7,Контрагенты!$B:$B,T$2))</f>
        <v>0</v>
      </c>
      <c r="U7" s="33">
        <f>IF($EB7="","",SUMIFS(Контрагенты!$F:$F,Контрагенты!$I:$I,"Прочие расходы (BO)",Контрагенты!$C:$C,$EB7,Контрагенты!$B:$B,U$2))</f>
        <v>0</v>
      </c>
      <c r="V7" s="33">
        <f>IF($EB7="","",SUMIFS(Контрагенты!$F:$F,Контрагенты!$I:$I,"Прочие расходы (BO)",Контрагенты!$C:$C,$EB7,Контрагенты!$B:$B,V$2))</f>
        <v>0</v>
      </c>
      <c r="W7" s="33">
        <f>IF($EB7="","",SUMIFS(Контрагенты!$F:$F,Контрагенты!$I:$I,"Прочие расходы (BO)",Контрагенты!$C:$C,$EB7,Контрагенты!$B:$B,W$2))</f>
        <v>0</v>
      </c>
      <c r="X7" s="33">
        <f>IF($EB7="","",SUMIFS(Контрагенты!$F:$F,Контрагенты!$I:$I,"Прочие расходы (BO)",Контрагенты!$C:$C,$EB7,Контрагенты!$B:$B,X$2))</f>
        <v>0</v>
      </c>
      <c r="Y7" s="33">
        <f>IF($EB7="","",SUMIFS(Контрагенты!$F:$F,Контрагенты!$I:$I,"Прочие расходы (BO)",Контрагенты!$C:$C,$EB7,Контрагенты!$B:$B,Y$2))</f>
        <v>0</v>
      </c>
      <c r="Z7" s="33">
        <f>IF($EB7="","",SUMIFS(Контрагенты!$F:$F,Контрагенты!$I:$I,"Прочие расходы (BO)",Контрагенты!$C:$C,$EB7,Контрагенты!$B:$B,Z$2))</f>
        <v>0</v>
      </c>
      <c r="AA7" s="33">
        <f>IF($EB7="","",SUMIFS(Контрагенты!$F:$F,Контрагенты!$I:$I,"Прочие расходы (BO)",Контрагенты!$C:$C,$EB7,Контрагенты!$B:$B,AA$2))</f>
        <v>0</v>
      </c>
      <c r="AB7" s="33">
        <f>IF($EB7="","",SUMIFS(Контрагенты!$F:$F,Контрагенты!$I:$I,"Прочие расходы (BO)",Контрагенты!$C:$C,$EB7,Контрагенты!$B:$B,AB$2))</f>
        <v>0</v>
      </c>
      <c r="AC7" s="33">
        <f>IF($EB7="","",SUMIFS(Контрагенты!$F:$F,Контрагенты!$I:$I,"Прочие расходы (BO)",Контрагенты!$C:$C,$EB7,Контрагенты!$B:$B,AC$2))</f>
        <v>0</v>
      </c>
      <c r="AD7" s="33">
        <f>IF($EB7="","",SUMIFS(Контрагенты!$F:$F,Контрагенты!$I:$I,"Прочие расходы (BO)",Контрагенты!$C:$C,$EB7,Контрагенты!$B:$B,AD$2))</f>
        <v>0</v>
      </c>
      <c r="AE7" s="33">
        <f>IF($EB7="","",SUMIFS(Контрагенты!$F:$F,Контрагенты!$I:$I,"Прочие расходы (BO)",Контрагенты!$C:$C,$EB7,Контрагенты!$B:$B,AE$2))</f>
        <v>0</v>
      </c>
      <c r="AF7" s="33">
        <f>IF($EB7="","",SUMIFS(Контрагенты!$F:$F,Контрагенты!$I:$I,"Прочие расходы (BO)",Контрагенты!$C:$C,$EB7,Контрагенты!$B:$B,AF$2))</f>
        <v>0</v>
      </c>
      <c r="AG7" s="33">
        <f>IF($EB7="","",SUMIFS(Контрагенты!$F:$F,Контрагенты!$I:$I,"Прочие расходы (BO)",Контрагенты!$C:$C,$EB7,Контрагенты!$B:$B,AG$2))</f>
        <v>0</v>
      </c>
      <c r="AH7" s="33">
        <f>IF($EB7="","",SUMIFS(Контрагенты!$F:$F,Контрагенты!$I:$I,"Прочие расходы (BO)",Контрагенты!$C:$C,$EB7,Контрагенты!$B:$B,AH$2))</f>
        <v>0</v>
      </c>
      <c r="AI7" s="33">
        <f>IF($EB7="","",SUMIFS(Контрагенты!$F:$F,Контрагенты!$I:$I,"Прочие расходы (BO)",Контрагенты!$C:$C,$EB7,Контрагенты!$B:$B,AI$2))</f>
        <v>0</v>
      </c>
      <c r="AJ7" s="33">
        <f>IF($EB7="","",SUMIFS(Контрагенты!$F:$F,Контрагенты!$I:$I,"Прочие расходы (BO)",Контрагенты!$C:$C,$EB7,Контрагенты!$B:$B,AJ$2))</f>
        <v>0</v>
      </c>
      <c r="AK7" s="33">
        <f>IF($EB7="","",SUMIFS(Контрагенты!$F:$F,Контрагенты!$I:$I,"Прочие расходы (BO)",Контрагенты!$C:$C,$EB7,Контрагенты!$B:$B,AK$2))</f>
        <v>0</v>
      </c>
      <c r="AL7" s="33">
        <f>IF($EB7="","",SUMIFS(Контрагенты!$F:$F,Контрагенты!$I:$I,"Прочие расходы (BO)",Контрагенты!$C:$C,$EB7,Контрагенты!$B:$B,AL$2))</f>
        <v>0</v>
      </c>
      <c r="AM7" s="33">
        <f>IF($EB7="","",SUMIFS(Контрагенты!$F:$F,Контрагенты!$I:$I,"Прочие расходы (BO)",Контрагенты!$C:$C,$EB7,Контрагенты!$B:$B,AM$2))</f>
        <v>0</v>
      </c>
      <c r="AN7" s="33">
        <f>IF($EB7="","",SUMIFS(Контрагенты!$F:$F,Контрагенты!$I:$I,"Прочие расходы (BO)",Контрагенты!$C:$C,$EB7,Контрагенты!$B:$B,AN$2))</f>
        <v>0</v>
      </c>
      <c r="AO7" s="33">
        <f>IF($EB7="","",SUMIFS(Контрагенты!$F:$F,Контрагенты!$I:$I,"Прочие расходы (BO)",Контрагенты!$C:$C,$EB7,Контрагенты!$B:$B,AO$2))</f>
        <v>0</v>
      </c>
      <c r="AP7" s="33">
        <f>IF($EB7="","",SUMIFS(Контрагенты!$F:$F,Контрагенты!$I:$I,"Прочие расходы (BO)",Контрагенты!$C:$C,$EB7,Контрагенты!$B:$B,AP$2))</f>
        <v>0</v>
      </c>
      <c r="AQ7" s="33">
        <f>IF($EB7="","",SUMIFS(Контрагенты!$F:$F,Контрагенты!$I:$I,"Прочие расходы (BO)",Контрагенты!$C:$C,$EB7,Контрагенты!$B:$B,AQ$2))</f>
        <v>0</v>
      </c>
      <c r="AR7" s="33">
        <f>IF($EB7="","",SUMIFS(Контрагенты!$F:$F,Контрагенты!$I:$I,"Прочие расходы (BO)",Контрагенты!$C:$C,$EB7,Контрагенты!$B:$B,AR$2))</f>
        <v>0</v>
      </c>
      <c r="AS7" s="33">
        <f>IF($EB7="","",SUMIFS(Контрагенты!$F:$F,Контрагенты!$I:$I,"Прочие расходы (BO)",Контрагенты!$C:$C,$EB7,Контрагенты!$B:$B,AS$2))</f>
        <v>0</v>
      </c>
      <c r="AT7" s="33">
        <f>IF($EB7="","",SUMIFS(Контрагенты!$F:$F,Контрагенты!$I:$I,"Прочие расходы (BO)",Контрагенты!$C:$C,$EB7,Контрагенты!$B:$B,AT$2))</f>
        <v>0</v>
      </c>
      <c r="AU7" s="33">
        <f>IF($EB7="","",SUMIFS(Контрагенты!$F:$F,Контрагенты!$I:$I,"Прочие расходы (BO)",Контрагенты!$C:$C,$EB7,Контрагенты!$B:$B,AU$2))</f>
        <v>0</v>
      </c>
      <c r="AV7" s="33">
        <f>IF($EB7="","",SUMIFS(Контрагенты!$F:$F,Контрагенты!$I:$I,"Прочие расходы (BO)",Контрагенты!$C:$C,$EB7,Контрагенты!$B:$B,AV$2))</f>
        <v>0</v>
      </c>
      <c r="AW7" s="33">
        <f>IF($EB7="","",SUMIFS(Контрагенты!$F:$F,Контрагенты!$I:$I,"Прочие расходы (BO)",Контрагенты!$C:$C,$EB7,Контрагенты!$B:$B,AW$2))</f>
        <v>0</v>
      </c>
      <c r="AX7" s="33">
        <f>IF($EB7="","",SUMIFS(Контрагенты!$F:$F,Контрагенты!$I:$I,"Прочие расходы (BO)",Контрагенты!$C:$C,$EB7,Контрагенты!$B:$B,AX$2))</f>
        <v>0</v>
      </c>
      <c r="AY7" s="33">
        <f>IF($EB7="","",SUMIFS(Контрагенты!$F:$F,Контрагенты!$I:$I,"Прочие расходы (BO)",Контрагенты!$C:$C,$EB7,Контрагенты!$B:$B,AY$2))</f>
        <v>0</v>
      </c>
      <c r="AZ7" s="33">
        <f>IF($EB7="","",SUMIFS(Контрагенты!$F:$F,Контрагенты!$I:$I,"Прочие расходы (BO)",Контрагенты!$C:$C,$EB7,Контрагенты!$B:$B,AZ$2))</f>
        <v>0</v>
      </c>
      <c r="BA7" s="33">
        <f>IF($EB7="","",SUMIFS(Контрагенты!$F:$F,Контрагенты!$I:$I,"Прочие расходы (BO)",Контрагенты!$C:$C,$EB7,Контрагенты!$B:$B,BA$2))</f>
        <v>0</v>
      </c>
      <c r="BB7" s="33">
        <f>IF($EB7="","",SUMIFS(Контрагенты!$F:$F,Контрагенты!$I:$I,"Прочие расходы (BO)",Контрагенты!$C:$C,$EB7,Контрагенты!$B:$B,BB$2))</f>
        <v>0</v>
      </c>
      <c r="BC7" s="33">
        <f>IF($EB7="","",SUMIFS(Контрагенты!$F:$F,Контрагенты!$I:$I,"Прочие расходы (BO)",Контрагенты!$C:$C,$EB7,Контрагенты!$B:$B,BC$2))</f>
        <v>0</v>
      </c>
      <c r="BD7" s="33">
        <f>IF($EB7="","",SUMIFS(Контрагенты!$F:$F,Контрагенты!$I:$I,"Прочие расходы (BO)",Контрагенты!$C:$C,$EB7,Контрагенты!$B:$B,BD$2))</f>
        <v>0</v>
      </c>
      <c r="BE7" s="33">
        <f>IF($EB7="","",SUMIFS(Контрагенты!$F:$F,Контрагенты!$I:$I,"Прочие расходы (BO)",Контрагенты!$C:$C,$EB7,Контрагенты!$B:$B,BE$2))</f>
        <v>0</v>
      </c>
      <c r="BF7" s="33">
        <f>IF($EB7="","",SUMIFS(Контрагенты!$F:$F,Контрагенты!$I:$I,"Прочие расходы (BO)",Контрагенты!$C:$C,$EB7,Контрагенты!$B:$B,BF$2))</f>
        <v>0</v>
      </c>
      <c r="BG7" s="33">
        <f>IF($EB7="","",SUMIFS(Контрагенты!$F:$F,Контрагенты!$I:$I,"Прочие расходы (BO)",Контрагенты!$C:$C,$EB7,Контрагенты!$B:$B,BG$2))</f>
        <v>0</v>
      </c>
      <c r="BH7" s="33">
        <f>IF($EB7="","",SUMIFS(Контрагенты!$F:$F,Контрагенты!$I:$I,"Прочие расходы (BO)",Контрагенты!$C:$C,$EB7,Контрагенты!$B:$B,BH$2))</f>
        <v>0</v>
      </c>
      <c r="BI7" s="33">
        <f>IF($EB7="","",SUMIFS(Контрагенты!$F:$F,Контрагенты!$I:$I,"Прочие расходы (BO)",Контрагенты!$C:$C,$EB7,Контрагенты!$B:$B,BI$2))</f>
        <v>0</v>
      </c>
      <c r="BJ7" s="33">
        <f>IF($EB7="","",SUMIFS(Контрагенты!$F:$F,Контрагенты!$I:$I,"Прочие расходы (BO)",Контрагенты!$C:$C,$EB7,Контрагенты!$B:$B,BJ$2))</f>
        <v>0</v>
      </c>
      <c r="BK7" s="33">
        <f>IF($EB7="","",SUMIFS(Контрагенты!$F:$F,Контрагенты!$I:$I,"Прочие расходы (BO)",Контрагенты!$C:$C,$EB7,Контрагенты!$B:$B,BK$2))</f>
        <v>0</v>
      </c>
      <c r="BL7" s="33">
        <f>IF($EB7="","",SUMIFS(Контрагенты!$F:$F,Контрагенты!$I:$I,"Прочие расходы (BO)",Контрагенты!$C:$C,$EB7,Контрагенты!$B:$B,BL$2))</f>
        <v>0</v>
      </c>
      <c r="BM7" s="33">
        <f>IF($EB7="","",SUMIFS(Контрагенты!$F:$F,Контрагенты!$I:$I,"Прочие расходы (BO)",Контрагенты!$C:$C,$EB7,Контрагенты!$B:$B,BM$2))</f>
        <v>0</v>
      </c>
      <c r="BN7" s="33">
        <f>IF($EB7="","",SUMIFS(Контрагенты!$F:$F,Контрагенты!$I:$I,"Прочие расходы (BO)",Контрагенты!$C:$C,$EB7,Контрагенты!$B:$B,BN$2))</f>
        <v>0</v>
      </c>
      <c r="BO7" s="33">
        <f>IF($EB7="","",SUMIFS(Контрагенты!$F:$F,Контрагенты!$I:$I,"Прочие расходы (BO)",Контрагенты!$C:$C,$EB7,Контрагенты!$B:$B,BO$2))</f>
        <v>0</v>
      </c>
      <c r="BP7" s="33">
        <f>IF($EB7="","",SUMIFS(Контрагенты!$F:$F,Контрагенты!$I:$I,"Прочие расходы (BO)",Контрагенты!$C:$C,$EB7,Контрагенты!$B:$B,BP$2))</f>
        <v>0</v>
      </c>
      <c r="BQ7" s="33">
        <f>IF($EB7="","",SUMIFS(Контрагенты!$F:$F,Контрагенты!$I:$I,"Прочие расходы (BO)",Контрагенты!$C:$C,$EB7,Контрагенты!$B:$B,BQ$2))</f>
        <v>0</v>
      </c>
      <c r="BR7" s="33">
        <f>IF($EB7="","",SUMIFS(Контрагенты!$F:$F,Контрагенты!$I:$I,"Прочие расходы (BO)",Контрагенты!$C:$C,$EB7,Контрагенты!$B:$B,BR$2))</f>
        <v>0</v>
      </c>
      <c r="BS7" s="33">
        <f>IF($EB7="","",SUMIFS(Контрагенты!$F:$F,Контрагенты!$I:$I,"Прочие расходы (BO)",Контрагенты!$C:$C,$EB7,Контрагенты!$B:$B,BS$2))</f>
        <v>0</v>
      </c>
      <c r="BT7" s="33">
        <f>IF($EB7="","",SUMIFS(Контрагенты!$F:$F,Контрагенты!$I:$I,"Прочие расходы (BO)",Контрагенты!$C:$C,$EB7,Контрагенты!$B:$B,BT$2))</f>
        <v>0</v>
      </c>
      <c r="BU7" s="33">
        <f>IF($EB7="","",SUMIFS(Контрагенты!$F:$F,Контрагенты!$I:$I,"Прочие расходы (BO)",Контрагенты!$C:$C,$EB7,Контрагенты!$B:$B,BU$2))</f>
        <v>0</v>
      </c>
      <c r="BV7" s="33">
        <f>IF($EB7="","",SUMIFS(Контрагенты!$F:$F,Контрагенты!$I:$I,"Прочие расходы (BO)",Контрагенты!$C:$C,$EB7,Контрагенты!$B:$B,BV$2))</f>
        <v>0</v>
      </c>
      <c r="BW7" s="33">
        <f>IF($EB7="","",SUMIFS(Контрагенты!$F:$F,Контрагенты!$I:$I,"Прочие расходы (BO)",Контрагенты!$C:$C,$EB7,Контрагенты!$B:$B,BW$2))</f>
        <v>0</v>
      </c>
      <c r="BX7" s="33">
        <f>IF($EB7="","",SUMIFS(Контрагенты!$F:$F,Контрагенты!$I:$I,"Прочие расходы (BO)",Контрагенты!$C:$C,$EB7,Контрагенты!$B:$B,BX$2))</f>
        <v>0</v>
      </c>
      <c r="BY7" s="33">
        <f>IF($EB7="","",SUMIFS(Контрагенты!$F:$F,Контрагенты!$I:$I,"Прочие расходы (BO)",Контрагенты!$C:$C,$EB7,Контрагенты!$B:$B,BY$2))</f>
        <v>0</v>
      </c>
      <c r="BZ7" s="33">
        <f>IF($EB7="","",SUMIFS(Контрагенты!$F:$F,Контрагенты!$I:$I,"Прочие расходы (BO)",Контрагенты!$C:$C,$EB7,Контрагенты!$B:$B,BZ$2))</f>
        <v>0</v>
      </c>
      <c r="CA7" s="33">
        <f>IF($EB7="","",SUMIFS(Контрагенты!$F:$F,Контрагенты!$I:$I,"Прочие расходы (BO)",Контрагенты!$C:$C,$EB7,Контрагенты!$B:$B,CA$2))</f>
        <v>0</v>
      </c>
      <c r="CB7" s="33">
        <f>IF($EB7="","",SUMIFS(Контрагенты!$F:$F,Контрагенты!$I:$I,"Прочие расходы (BO)",Контрагенты!$C:$C,$EB7,Контрагенты!$B:$B,CB$2))</f>
        <v>0</v>
      </c>
      <c r="CC7" s="33">
        <f>IF($EB7="","",SUMIFS(Контрагенты!$F:$F,Контрагенты!$I:$I,"Прочие расходы (BO)",Контрагенты!$C:$C,$EB7,Контрагенты!$B:$B,CC$2))</f>
        <v>0</v>
      </c>
      <c r="CD7" s="33">
        <f>IF($EB7="","",SUMIFS(Контрагенты!$F:$F,Контрагенты!$I:$I,"Прочие расходы (BO)",Контрагенты!$C:$C,$EB7,Контрагенты!$B:$B,CD$2))</f>
        <v>0</v>
      </c>
      <c r="CE7" s="33">
        <f>IF($EB7="","",SUMIFS(Контрагенты!$F:$F,Контрагенты!$I:$I,"Прочие расходы (BO)",Контрагенты!$C:$C,$EB7,Контрагенты!$B:$B,CE$2))</f>
        <v>0</v>
      </c>
      <c r="CF7" s="33">
        <f>IF($EB7="","",SUMIFS(Контрагенты!$F:$F,Контрагенты!$I:$I,"Прочие расходы (BO)",Контрагенты!$C:$C,$EB7,Контрагенты!$B:$B,CF$2))</f>
        <v>0</v>
      </c>
      <c r="CG7" s="33">
        <f>IF($EB7="","",SUMIFS(Контрагенты!$F:$F,Контрагенты!$I:$I,"Прочие расходы (BO)",Контрагенты!$C:$C,$EB7,Контрагенты!$B:$B,CG$2))</f>
        <v>0</v>
      </c>
      <c r="CH7" s="33">
        <f>IF($EB7="","",SUMIFS(Контрагенты!$F:$F,Контрагенты!$I:$I,"Прочие расходы (BO)",Контрагенты!$C:$C,$EB7,Контрагенты!$B:$B,CH$2))</f>
        <v>0</v>
      </c>
      <c r="CI7" s="33">
        <f>IF($EB7="","",SUMIFS(Контрагенты!$F:$F,Контрагенты!$I:$I,"Прочие расходы (BO)",Контрагенты!$C:$C,$EB7,Контрагенты!$B:$B,CI$2))</f>
        <v>0</v>
      </c>
      <c r="CJ7" s="33">
        <f>IF($EB7="","",SUMIFS(Контрагенты!$F:$F,Контрагенты!$I:$I,"Прочие расходы (BO)",Контрагенты!$C:$C,$EB7,Контрагенты!$B:$B,CJ$2))</f>
        <v>0</v>
      </c>
      <c r="CK7" s="33">
        <f>IF($EB7="","",SUMIFS(Контрагенты!$F:$F,Контрагенты!$I:$I,"Прочие расходы (BO)",Контрагенты!$C:$C,$EB7,Контрагенты!$B:$B,CK$2))</f>
        <v>0</v>
      </c>
      <c r="CL7" s="33">
        <f>IF($EB7="","",SUMIFS(Контрагенты!$F:$F,Контрагенты!$I:$I,"Прочие расходы (BO)",Контрагенты!$C:$C,$EB7,Контрагенты!$B:$B,CL$2))</f>
        <v>0</v>
      </c>
      <c r="CM7" s="33">
        <f>IF($EB7="","",SUMIFS(Контрагенты!$F:$F,Контрагенты!$I:$I,"Прочие расходы (BO)",Контрагенты!$C:$C,$EB7,Контрагенты!$B:$B,CM$2))</f>
        <v>0</v>
      </c>
      <c r="CN7" s="33">
        <f>IF($EB7="","",SUMIFS(Контрагенты!$F:$F,Контрагенты!$I:$I,"Прочие расходы (BO)",Контрагенты!$C:$C,$EB7,Контрагенты!$B:$B,CN$2))</f>
        <v>0</v>
      </c>
      <c r="CO7" s="33">
        <f>IF($EB7="","",SUMIFS(Контрагенты!$F:$F,Контрагенты!$I:$I,"Прочие расходы (BO)",Контрагенты!$C:$C,$EB7,Контрагенты!$B:$B,CO$2))</f>
        <v>0</v>
      </c>
      <c r="CP7" s="33">
        <f>IF($EB7="","",SUMIFS(Контрагенты!$F:$F,Контрагенты!$I:$I,"Прочие расходы (BO)",Контрагенты!$C:$C,$EB7,Контрагенты!$B:$B,CP$2))</f>
        <v>0</v>
      </c>
      <c r="CQ7" s="33">
        <f>IF($EB7="","",SUMIFS(Контрагенты!$F:$F,Контрагенты!$I:$I,"Прочие расходы (BO)",Контрагенты!$C:$C,$EB7,Контрагенты!$B:$B,CQ$2))</f>
        <v>0</v>
      </c>
      <c r="CR7" s="33">
        <f>IF($EB7="","",SUMIFS(Контрагенты!$F:$F,Контрагенты!$I:$I,"Прочие расходы (BO)",Контрагенты!$C:$C,$EB7,Контрагенты!$B:$B,CR$2))</f>
        <v>0</v>
      </c>
      <c r="CS7" s="33">
        <f>IF($EB7="","",SUMIFS(Контрагенты!$F:$F,Контрагенты!$I:$I,"Прочие расходы (BO)",Контрагенты!$C:$C,$EB7,Контрагенты!$B:$B,CS$2))</f>
        <v>0</v>
      </c>
      <c r="CT7" s="33">
        <f>IF($EB7="","",SUMIFS(Контрагенты!$F:$F,Контрагенты!$I:$I,"Прочие расходы (BO)",Контрагенты!$C:$C,$EB7,Контрагенты!$B:$B,CT$2))</f>
        <v>0</v>
      </c>
      <c r="CU7" s="33">
        <f>IF($EB7="","",SUMIFS(Контрагенты!$F:$F,Контрагенты!$I:$I,"Прочие расходы (BO)",Контрагенты!$C:$C,$EB7,Контрагенты!$B:$B,CU$2))</f>
        <v>0</v>
      </c>
      <c r="CV7" s="33">
        <f>IF($EB7="","",SUMIFS(Контрагенты!$F:$F,Контрагенты!$I:$I,"Прочие расходы (BO)",Контрагенты!$C:$C,$EB7,Контрагенты!$B:$B,CV$2))</f>
        <v>0</v>
      </c>
      <c r="CW7" s="33">
        <f>IF($EB7="","",SUMIFS(Контрагенты!$F:$F,Контрагенты!$I:$I,"Прочие расходы (BO)",Контрагенты!$C:$C,$EB7,Контрагенты!$B:$B,CW$2))</f>
        <v>0</v>
      </c>
      <c r="CX7" s="33">
        <f>IF($EB7="","",SUMIFS(Контрагенты!$F:$F,Контрагенты!$I:$I,"Прочие расходы (BO)",Контрагенты!$C:$C,$EB7,Контрагенты!$B:$B,CX$2))</f>
        <v>0</v>
      </c>
      <c r="CY7" s="33">
        <f>IF($EB7="","",SUMIFS(Контрагенты!$F:$F,Контрагенты!$I:$I,"Прочие расходы (BO)",Контрагенты!$C:$C,$EB7,Контрагенты!$B:$B,CY$2))</f>
        <v>0</v>
      </c>
      <c r="CZ7" s="33">
        <f>IF($EB7="","",SUMIFS(Контрагенты!$F:$F,Контрагенты!$I:$I,"Прочие расходы (BO)",Контрагенты!$C:$C,$EB7,Контрагенты!$B:$B,CZ$2))</f>
        <v>0</v>
      </c>
      <c r="DA7" s="33">
        <f>IF($EB7="","",SUMIFS(Контрагенты!$F:$F,Контрагенты!$I:$I,"Прочие расходы (BO)",Контрагенты!$C:$C,$EB7,Контрагенты!$B:$B,DA$2))</f>
        <v>0</v>
      </c>
      <c r="DB7" s="33">
        <f>IF($EB7="","",SUMIFS(Контрагенты!$F:$F,Контрагенты!$I:$I,"Прочие расходы (BO)",Контрагенты!$C:$C,$EB7,Контрагенты!$B:$B,DB$2))</f>
        <v>0</v>
      </c>
      <c r="DC7" s="33">
        <f>IF($EB7="","",SUMIFS(Контрагенты!$F:$F,Контрагенты!$I:$I,"Прочие расходы (BO)",Контрагенты!$C:$C,$EB7,Контрагенты!$B:$B,DC$2))</f>
        <v>0</v>
      </c>
      <c r="DD7" s="33">
        <f>IF($EB7="","",SUMIFS(Контрагенты!$F:$F,Контрагенты!$I:$I,"Прочие расходы (BO)",Контрагенты!$C:$C,$EB7,Контрагенты!$B:$B,DD$2))</f>
        <v>0</v>
      </c>
      <c r="DE7" s="33">
        <f>IF($EB7="","",SUMIFS(Контрагенты!$F:$F,Контрагенты!$I:$I,"Прочие расходы (BO)",Контрагенты!$C:$C,$EB7,Контрагенты!$B:$B,DE$2))</f>
        <v>0</v>
      </c>
      <c r="DF7" s="33">
        <f>IF($EB7="","",SUMIFS(Контрагенты!$F:$F,Контрагенты!$I:$I,"Прочие расходы (BO)",Контрагенты!$C:$C,$EB7,Контрагенты!$B:$B,DF$2))</f>
        <v>0</v>
      </c>
      <c r="DG7" s="33">
        <f>IF($EB7="","",SUMIFS(Контрагенты!$F:$F,Контрагенты!$I:$I,"Прочие расходы (BO)",Контрагенты!$C:$C,$EB7,Контрагенты!$B:$B,DG$2))</f>
        <v>0</v>
      </c>
      <c r="DH7" s="33">
        <f>IF($EB7="","",SUMIFS(Контрагенты!$F:$F,Контрагенты!$I:$I,"Прочие расходы (BO)",Контрагенты!$C:$C,$EB7,Контрагенты!$B:$B,DH$2))</f>
        <v>0</v>
      </c>
      <c r="DI7" s="33">
        <f>IF($EB7="","",SUMIFS(Контрагенты!$F:$F,Контрагенты!$I:$I,"Прочие расходы (BO)",Контрагенты!$C:$C,$EB7,Контрагенты!$B:$B,DI$2))</f>
        <v>0</v>
      </c>
      <c r="DJ7" s="33">
        <f>IF($EB7="","",SUMIFS(Контрагенты!$F:$F,Контрагенты!$I:$I,"Прочие расходы (BO)",Контрагенты!$C:$C,$EB7,Контрагенты!$B:$B,DJ$2))</f>
        <v>0</v>
      </c>
      <c r="DK7" s="33">
        <f>IF($EB7="","",SUMIFS(Контрагенты!$F:$F,Контрагенты!$I:$I,"Прочие расходы (BO)",Контрагенты!$C:$C,$EB7,Контрагенты!$B:$B,DK$2))</f>
        <v>0</v>
      </c>
      <c r="DL7" s="33">
        <f>IF($EB7="","",SUMIFS(Контрагенты!$F:$F,Контрагенты!$I:$I,"Прочие расходы (BO)",Контрагенты!$C:$C,$EB7,Контрагенты!$B:$B,DL$2))</f>
        <v>0</v>
      </c>
      <c r="DM7" s="33">
        <f>IF($EB7="","",SUMIFS(Контрагенты!$F:$F,Контрагенты!$I:$I,"Прочие расходы (BO)",Контрагенты!$C:$C,$EB7,Контрагенты!$B:$B,DM$2))</f>
        <v>0</v>
      </c>
      <c r="DN7" s="33">
        <f>IF($EB7="","",SUMIFS(Контрагенты!$F:$F,Контрагенты!$I:$I,"Прочие расходы (BO)",Контрагенты!$C:$C,$EB7,Контрагенты!$B:$B,DN$2))</f>
        <v>0</v>
      </c>
      <c r="DO7" s="33">
        <f>IF($EB7="","",SUMIFS(Контрагенты!$F:$F,Контрагенты!$I:$I,"Прочие расходы (BO)",Контрагенты!$C:$C,$EB7,Контрагенты!$B:$B,DO$2))</f>
        <v>0</v>
      </c>
      <c r="DP7" s="33">
        <f>IF($EB7="","",SUMIFS(Контрагенты!$F:$F,Контрагенты!$I:$I,"Прочие расходы (BO)",Контрагенты!$C:$C,$EB7,Контрагенты!$B:$B,DP$2))</f>
        <v>0</v>
      </c>
      <c r="DQ7" s="33">
        <f>IF($EB7="","",SUMIFS(Контрагенты!$F:$F,Контрагенты!$I:$I,"Прочие расходы (BO)",Контрагенты!$C:$C,$EB7,Контрагенты!$B:$B,DQ$2))</f>
        <v>0</v>
      </c>
      <c r="DR7" s="33">
        <f>IF($EB7="","",SUMIFS(Контрагенты!$F:$F,Контрагенты!$I:$I,"Прочие расходы (BO)",Контрагенты!$C:$C,$EB7,Контрагенты!$B:$B,DR$2))</f>
        <v>0</v>
      </c>
      <c r="DS7" s="33">
        <f>IF($EB7="","",SUMIFS(Контрагенты!$F:$F,Контрагенты!$I:$I,"Прочие расходы (BO)",Контрагенты!$C:$C,$EB7,Контрагенты!$B:$B,DS$2))</f>
        <v>0</v>
      </c>
      <c r="DT7" s="33">
        <f>IF($EB7="","",SUMIFS(Контрагенты!$F:$F,Контрагенты!$I:$I,"Прочие расходы (BO)",Контрагенты!$C:$C,$EB7,Контрагенты!$B:$B,DT$2))</f>
        <v>0</v>
      </c>
      <c r="DU7" s="33">
        <f>IF($EB7="","",SUMIFS(Контрагенты!$F:$F,Контрагенты!$I:$I,"Прочие расходы (BO)",Контрагенты!$C:$C,$EB7,Контрагенты!$B:$B,DU$2))</f>
        <v>0</v>
      </c>
      <c r="DV7" s="33">
        <f>IF($EB7="","",SUMIFS(Контрагенты!$F:$F,Контрагенты!$I:$I,"Прочие расходы (BO)",Контрагенты!$C:$C,$EB7,Контрагенты!$B:$B,DV$2))</f>
        <v>0</v>
      </c>
      <c r="DW7" s="33">
        <f>IF($EB7="","",SUMIFS(Контрагенты!$F:$F,Контрагенты!$I:$I,"Прочие расходы (BO)",Контрагенты!$C:$C,$EB7,Контрагенты!$B:$B,DW$2))</f>
        <v>0</v>
      </c>
      <c r="DX7" s="33">
        <f>IF($EB7="","",SUMIFS(Контрагенты!$F:$F,Контрагенты!$I:$I,"Прочие расходы (BO)",Контрагенты!$C:$C,$EB7,Контрагенты!$B:$B,DX$2))</f>
        <v>0</v>
      </c>
      <c r="DY7" s="33">
        <f>IF($EB7="","",SUMIFS(Контрагенты!$F:$F,Контрагенты!$I:$I,"Прочие расходы (BO)",Контрагенты!$C:$C,$EB7,Контрагенты!$B:$B,DY$2))</f>
        <v>0</v>
      </c>
      <c r="DZ7" s="33">
        <f>IF($EB7="","",SUMIFS(Контрагенты!$F:$F,Контрагенты!$I:$I,"Прочие расходы (BO)",Контрагенты!$C:$C,$EB7,Контрагенты!$B:$B,DZ$2))</f>
        <v>0</v>
      </c>
      <c r="EB7" s="33" t="s">
        <v>49</v>
      </c>
    </row>
    <row r="8" spans="1:133" s="33" customFormat="1">
      <c r="A8" s="33" t="str">
        <f>IF(EB8="","",IFERROR(INDEX(Контрагенты!$H:$H,MATCH(1,INDEX((Контрагенты!$C:$C=EB8)*(Контрагенты!$I:$I="Прочие расходы (BO)"),0),0)),""))</f>
        <v>Оплата по счету №M0865080 от 11.06.2025 за ноутбуки. Сумма 202210-00, в т.ч. НДС (22%) 36 464,10 руб.</v>
      </c>
      <c r="B8" s="33" t="str">
        <f>IF(EB8="","",EB8)</f>
        <v>СИТИЛИНК ООО</v>
      </c>
      <c r="C8" s="33" t="str">
        <f>IF(EC8="","",EC8)</f>
        <v>№M0865080</v>
      </c>
      <c r="H8" s="34">
        <f>IF(A8="","",SUM(I8:DZ8))</f>
        <v>202210</v>
      </c>
      <c r="I8" s="33">
        <f>IF($EB8="","",SUMIFS(Контрагенты!$F:$F,Контрагенты!$I:$I,"Прочие расходы (BO)",Контрагенты!$C:$C,$EB8,Контрагенты!$E:$E,$EC8,Контрагенты!$B:$B,I$2))</f>
        <v>0</v>
      </c>
      <c r="J8" s="33">
        <f>IF($EB8="","",SUMIFS(Контрагенты!$F:$F,Контрагенты!$I:$I,"Прочие расходы (BO)",Контрагенты!$C:$C,$EB8,Контрагенты!$E:$E,$EC8,Контрагенты!$B:$B,J$2))</f>
        <v>0</v>
      </c>
      <c r="K8" s="33">
        <f>IF($EB8="","",SUMIFS(Контрагенты!$F:$F,Контрагенты!$I:$I,"Прочие расходы (BO)",Контрагенты!$C:$C,$EB8,Контрагенты!$E:$E,$EC8,Контрагенты!$B:$B,K$2))</f>
        <v>0</v>
      </c>
      <c r="L8" s="33">
        <f>IF($EB8="","",SUMIFS(Контрагенты!$F:$F,Контрагенты!$I:$I,"Прочие расходы (BO)",Контрагенты!$C:$C,$EB8,Контрагенты!$E:$E,$EC8,Контрагенты!$B:$B,L$2))</f>
        <v>0</v>
      </c>
      <c r="M8" s="33">
        <f>IF($EB8="","",SUMIFS(Контрагенты!$F:$F,Контрагенты!$I:$I,"Прочие расходы (BO)",Контрагенты!$C:$C,$EB8,Контрагенты!$E:$E,$EC8,Контрагенты!$B:$B,M$2))</f>
        <v>0</v>
      </c>
      <c r="N8" s="33">
        <f>IF($EB8="","",SUMIFS(Контрагенты!$F:$F,Контрагенты!$I:$I,"Прочие расходы (BO)",Контрагенты!$C:$C,$EB8,Контрагенты!$E:$E,$EC8,Контрагенты!$B:$B,N$2))</f>
        <v>0</v>
      </c>
      <c r="O8" s="33">
        <f>IF($EB8="","",SUMIFS(Контрагенты!$F:$F,Контрагенты!$I:$I,"Прочие расходы (BO)",Контрагенты!$C:$C,$EB8,Контрагенты!$E:$E,$EC8,Контрагенты!$B:$B,O$2))</f>
        <v>0</v>
      </c>
      <c r="P8" s="33">
        <f>IF($EB8="","",SUMIFS(Контрагенты!$F:$F,Контрагенты!$I:$I,"Прочие расходы (BO)",Контрагенты!$C:$C,$EB8,Контрагенты!$E:$E,$EC8,Контрагенты!$B:$B,P$2))</f>
        <v>0</v>
      </c>
      <c r="Q8" s="33">
        <f>IF($EB8="","",SUMIFS(Контрагенты!$F:$F,Контрагенты!$I:$I,"Прочие расходы (BO)",Контрагенты!$C:$C,$EB8,Контрагенты!$E:$E,$EC8,Контрагенты!$B:$B,Q$2))</f>
        <v>0</v>
      </c>
      <c r="R8" s="33">
        <f>IF($EB8="","",SUMIFS(Контрагенты!$F:$F,Контрагенты!$I:$I,"Прочие расходы (BO)",Контрагенты!$C:$C,$EB8,Контрагенты!$E:$E,$EC8,Контрагенты!$B:$B,R$2))</f>
        <v>0</v>
      </c>
      <c r="S8" s="33">
        <f>IF($EB8="","",SUMIFS(Контрагенты!$F:$F,Контрагенты!$I:$I,"Прочие расходы (BO)",Контрагенты!$C:$C,$EB8,Контрагенты!$E:$E,$EC8,Контрагенты!$B:$B,S$2))</f>
        <v>0</v>
      </c>
      <c r="T8" s="33">
        <f>IF($EB8="","",SUMIFS(Контрагенты!$F:$F,Контрагенты!$I:$I,"Прочие расходы (BO)",Контрагенты!$C:$C,$EB8,Контрагенты!$E:$E,$EC8,Контрагенты!$B:$B,T$2))</f>
        <v>0</v>
      </c>
      <c r="U8" s="33">
        <f>IF($EB8="","",SUMIFS(Контрагенты!$F:$F,Контрагенты!$I:$I,"Прочие расходы (BO)",Контрагенты!$C:$C,$EB8,Контрагенты!$E:$E,$EC8,Контрагенты!$B:$B,U$2))</f>
        <v>0</v>
      </c>
      <c r="V8" s="33">
        <f>IF($EB8="","",SUMIFS(Контрагенты!$F:$F,Контрагенты!$I:$I,"Прочие расходы (BO)",Контрагенты!$C:$C,$EB8,Контрагенты!$E:$E,$EC8,Контрагенты!$B:$B,V$2))</f>
        <v>0</v>
      </c>
      <c r="W8" s="33">
        <f>IF($EB8="","",SUMIFS(Контрагенты!$F:$F,Контрагенты!$I:$I,"Прочие расходы (BO)",Контрагенты!$C:$C,$EB8,Контрагенты!$E:$E,$EC8,Контрагенты!$B:$B,W$2))</f>
        <v>202210</v>
      </c>
      <c r="X8" s="33">
        <f>IF($EB8="","",SUMIFS(Контрагенты!$F:$F,Контрагенты!$I:$I,"Прочие расходы (BO)",Контрагенты!$C:$C,$EB8,Контрагенты!$E:$E,$EC8,Контрагенты!$B:$B,X$2))</f>
        <v>0</v>
      </c>
      <c r="Y8" s="33">
        <f>IF($EB8="","",SUMIFS(Контрагенты!$F:$F,Контрагенты!$I:$I,"Прочие расходы (BO)",Контрагенты!$C:$C,$EB8,Контрагенты!$E:$E,$EC8,Контрагенты!$B:$B,Y$2))</f>
        <v>0</v>
      </c>
      <c r="Z8" s="33">
        <f>IF($EB8="","",SUMIFS(Контрагенты!$F:$F,Контрагенты!$I:$I,"Прочие расходы (BO)",Контрагенты!$C:$C,$EB8,Контрагенты!$E:$E,$EC8,Контрагенты!$B:$B,Z$2))</f>
        <v>0</v>
      </c>
      <c r="AA8" s="33">
        <f>IF($EB8="","",SUMIFS(Контрагенты!$F:$F,Контрагенты!$I:$I,"Прочие расходы (BO)",Контрагенты!$C:$C,$EB8,Контрагенты!$E:$E,$EC8,Контрагенты!$B:$B,AA$2))</f>
        <v>0</v>
      </c>
      <c r="AB8" s="33">
        <f>IF($EB8="","",SUMIFS(Контрагенты!$F:$F,Контрагенты!$I:$I,"Прочие расходы (BO)",Контрагенты!$C:$C,$EB8,Контрагенты!$E:$E,$EC8,Контрагенты!$B:$B,AB$2))</f>
        <v>0</v>
      </c>
      <c r="AC8" s="33">
        <f>IF($EB8="","",SUMIFS(Контрагенты!$F:$F,Контрагенты!$I:$I,"Прочие расходы (BO)",Контрагенты!$C:$C,$EB8,Контрагенты!$E:$E,$EC8,Контрагенты!$B:$B,AC$2))</f>
        <v>0</v>
      </c>
      <c r="AD8" s="33">
        <f>IF($EB8="","",SUMIFS(Контрагенты!$F:$F,Контрагенты!$I:$I,"Прочие расходы (BO)",Контрагенты!$C:$C,$EB8,Контрагенты!$E:$E,$EC8,Контрагенты!$B:$B,AD$2))</f>
        <v>0</v>
      </c>
      <c r="AE8" s="33">
        <f>IF($EB8="","",SUMIFS(Контрагенты!$F:$F,Контрагенты!$I:$I,"Прочие расходы (BO)",Контрагенты!$C:$C,$EB8,Контрагенты!$E:$E,$EC8,Контрагенты!$B:$B,AE$2))</f>
        <v>0</v>
      </c>
      <c r="AF8" s="33">
        <f>IF($EB8="","",SUMIFS(Контрагенты!$F:$F,Контрагенты!$I:$I,"Прочие расходы (BO)",Контрагенты!$C:$C,$EB8,Контрагенты!$E:$E,$EC8,Контрагенты!$B:$B,AF$2))</f>
        <v>0</v>
      </c>
      <c r="AG8" s="33">
        <f>IF($EB8="","",SUMIFS(Контрагенты!$F:$F,Контрагенты!$I:$I,"Прочие расходы (BO)",Контрагенты!$C:$C,$EB8,Контрагенты!$E:$E,$EC8,Контрагенты!$B:$B,AG$2))</f>
        <v>0</v>
      </c>
      <c r="AH8" s="33">
        <f>IF($EB8="","",SUMIFS(Контрагенты!$F:$F,Контрагенты!$I:$I,"Прочие расходы (BO)",Контрагенты!$C:$C,$EB8,Контрагенты!$E:$E,$EC8,Контрагенты!$B:$B,AH$2))</f>
        <v>0</v>
      </c>
      <c r="AI8" s="33">
        <f>IF($EB8="","",SUMIFS(Контрагенты!$F:$F,Контрагенты!$I:$I,"Прочие расходы (BO)",Контрагенты!$C:$C,$EB8,Контрагенты!$E:$E,$EC8,Контрагенты!$B:$B,AI$2))</f>
        <v>0</v>
      </c>
      <c r="AJ8" s="33">
        <f>IF($EB8="","",SUMIFS(Контрагенты!$F:$F,Контрагенты!$I:$I,"Прочие расходы (BO)",Контрагенты!$C:$C,$EB8,Контрагенты!$E:$E,$EC8,Контрагенты!$B:$B,AJ$2))</f>
        <v>0</v>
      </c>
      <c r="AK8" s="33">
        <f>IF($EB8="","",SUMIFS(Контрагенты!$F:$F,Контрагенты!$I:$I,"Прочие расходы (BO)",Контрагенты!$C:$C,$EB8,Контрагенты!$E:$E,$EC8,Контрагенты!$B:$B,AK$2))</f>
        <v>0</v>
      </c>
      <c r="AL8" s="33">
        <f>IF($EB8="","",SUMIFS(Контрагенты!$F:$F,Контрагенты!$I:$I,"Прочие расходы (BO)",Контрагенты!$C:$C,$EB8,Контрагенты!$E:$E,$EC8,Контрагенты!$B:$B,AL$2))</f>
        <v>0</v>
      </c>
      <c r="AM8" s="33">
        <f>IF($EB8="","",SUMIFS(Контрагенты!$F:$F,Контрагенты!$I:$I,"Прочие расходы (BO)",Контрагенты!$C:$C,$EB8,Контрагенты!$E:$E,$EC8,Контрагенты!$B:$B,AM$2))</f>
        <v>0</v>
      </c>
      <c r="AN8" s="33">
        <f>IF($EB8="","",SUMIFS(Контрагенты!$F:$F,Контрагенты!$I:$I,"Прочие расходы (BO)",Контрагенты!$C:$C,$EB8,Контрагенты!$E:$E,$EC8,Контрагенты!$B:$B,AN$2))</f>
        <v>0</v>
      </c>
      <c r="AO8" s="33">
        <f>IF($EB8="","",SUMIFS(Контрагенты!$F:$F,Контрагенты!$I:$I,"Прочие расходы (BO)",Контрагенты!$C:$C,$EB8,Контрагенты!$E:$E,$EC8,Контрагенты!$B:$B,AO$2))</f>
        <v>0</v>
      </c>
      <c r="AP8" s="33">
        <f>IF($EB8="","",SUMIFS(Контрагенты!$F:$F,Контрагенты!$I:$I,"Прочие расходы (BO)",Контрагенты!$C:$C,$EB8,Контрагенты!$E:$E,$EC8,Контрагенты!$B:$B,AP$2))</f>
        <v>0</v>
      </c>
      <c r="AQ8" s="33">
        <f>IF($EB8="","",SUMIFS(Контрагенты!$F:$F,Контрагенты!$I:$I,"Прочие расходы (BO)",Контрагенты!$C:$C,$EB8,Контрагенты!$E:$E,$EC8,Контрагенты!$B:$B,AQ$2))</f>
        <v>0</v>
      </c>
      <c r="AR8" s="33">
        <f>IF($EB8="","",SUMIFS(Контрагенты!$F:$F,Контрагенты!$I:$I,"Прочие расходы (BO)",Контрагенты!$C:$C,$EB8,Контрагенты!$E:$E,$EC8,Контрагенты!$B:$B,AR$2))</f>
        <v>0</v>
      </c>
      <c r="AS8" s="33">
        <f>IF($EB8="","",SUMIFS(Контрагенты!$F:$F,Контрагенты!$I:$I,"Прочие расходы (BO)",Контрагенты!$C:$C,$EB8,Контрагенты!$E:$E,$EC8,Контрагенты!$B:$B,AS$2))</f>
        <v>0</v>
      </c>
      <c r="AT8" s="33">
        <f>IF($EB8="","",SUMIFS(Контрагенты!$F:$F,Контрагенты!$I:$I,"Прочие расходы (BO)",Контрагенты!$C:$C,$EB8,Контрагенты!$E:$E,$EC8,Контрагенты!$B:$B,AT$2))</f>
        <v>0</v>
      </c>
      <c r="AU8" s="33">
        <f>IF($EB8="","",SUMIFS(Контрагенты!$F:$F,Контрагенты!$I:$I,"Прочие расходы (BO)",Контрагенты!$C:$C,$EB8,Контрагенты!$E:$E,$EC8,Контрагенты!$B:$B,AU$2))</f>
        <v>0</v>
      </c>
      <c r="AV8" s="33">
        <f>IF($EB8="","",SUMIFS(Контрагенты!$F:$F,Контрагенты!$I:$I,"Прочие расходы (BO)",Контрагенты!$C:$C,$EB8,Контрагенты!$E:$E,$EC8,Контрагенты!$B:$B,AV$2))</f>
        <v>0</v>
      </c>
      <c r="AW8" s="33">
        <f>IF($EB8="","",SUMIFS(Контрагенты!$F:$F,Контрагенты!$I:$I,"Прочие расходы (BO)",Контрагенты!$C:$C,$EB8,Контрагенты!$E:$E,$EC8,Контрагенты!$B:$B,AW$2))</f>
        <v>0</v>
      </c>
      <c r="AX8" s="33">
        <f>IF($EB8="","",SUMIFS(Контрагенты!$F:$F,Контрагенты!$I:$I,"Прочие расходы (BO)",Контрагенты!$C:$C,$EB8,Контрагенты!$E:$E,$EC8,Контрагенты!$B:$B,AX$2))</f>
        <v>0</v>
      </c>
      <c r="AY8" s="33">
        <f>IF($EB8="","",SUMIFS(Контрагенты!$F:$F,Контрагенты!$I:$I,"Прочие расходы (BO)",Контрагенты!$C:$C,$EB8,Контрагенты!$E:$E,$EC8,Контрагенты!$B:$B,AY$2))</f>
        <v>0</v>
      </c>
      <c r="AZ8" s="33">
        <f>IF($EB8="","",SUMIFS(Контрагенты!$F:$F,Контрагенты!$I:$I,"Прочие расходы (BO)",Контрагенты!$C:$C,$EB8,Контрагенты!$E:$E,$EC8,Контрагенты!$B:$B,AZ$2))</f>
        <v>0</v>
      </c>
      <c r="BA8" s="33">
        <f>IF($EB8="","",SUMIFS(Контрагенты!$F:$F,Контрагенты!$I:$I,"Прочие расходы (BO)",Контрагенты!$C:$C,$EB8,Контрагенты!$E:$E,$EC8,Контрагенты!$B:$B,BA$2))</f>
        <v>0</v>
      </c>
      <c r="BB8" s="33">
        <f>IF($EB8="","",SUMIFS(Контрагенты!$F:$F,Контрагенты!$I:$I,"Прочие расходы (BO)",Контрагенты!$C:$C,$EB8,Контрагенты!$E:$E,$EC8,Контрагенты!$B:$B,BB$2))</f>
        <v>0</v>
      </c>
      <c r="BC8" s="33">
        <f>IF($EB8="","",SUMIFS(Контрагенты!$F:$F,Контрагенты!$I:$I,"Прочие расходы (BO)",Контрагенты!$C:$C,$EB8,Контрагенты!$E:$E,$EC8,Контрагенты!$B:$B,BC$2))</f>
        <v>0</v>
      </c>
      <c r="BD8" s="33">
        <f>IF($EB8="","",SUMIFS(Контрагенты!$F:$F,Контрагенты!$I:$I,"Прочие расходы (BO)",Контрагенты!$C:$C,$EB8,Контрагенты!$E:$E,$EC8,Контрагенты!$B:$B,BD$2))</f>
        <v>0</v>
      </c>
      <c r="BE8" s="33">
        <f>IF($EB8="","",SUMIFS(Контрагенты!$F:$F,Контрагенты!$I:$I,"Прочие расходы (BO)",Контрагенты!$C:$C,$EB8,Контрагенты!$E:$E,$EC8,Контрагенты!$B:$B,BE$2))</f>
        <v>0</v>
      </c>
      <c r="BF8" s="33">
        <f>IF($EB8="","",SUMIFS(Контрагенты!$F:$F,Контрагенты!$I:$I,"Прочие расходы (BO)",Контрагенты!$C:$C,$EB8,Контрагенты!$E:$E,$EC8,Контрагенты!$B:$B,BF$2))</f>
        <v>0</v>
      </c>
      <c r="BG8" s="33">
        <f>IF($EB8="","",SUMIFS(Контрагенты!$F:$F,Контрагенты!$I:$I,"Прочие расходы (BO)",Контрагенты!$C:$C,$EB8,Контрагенты!$E:$E,$EC8,Контрагенты!$B:$B,BG$2))</f>
        <v>0</v>
      </c>
      <c r="BH8" s="33">
        <f>IF($EB8="","",SUMIFS(Контрагенты!$F:$F,Контрагенты!$I:$I,"Прочие расходы (BO)",Контрагенты!$C:$C,$EB8,Контрагенты!$E:$E,$EC8,Контрагенты!$B:$B,BH$2))</f>
        <v>0</v>
      </c>
      <c r="BI8" s="33">
        <f>IF($EB8="","",SUMIFS(Контрагенты!$F:$F,Контрагенты!$I:$I,"Прочие расходы (BO)",Контрагенты!$C:$C,$EB8,Контрагенты!$E:$E,$EC8,Контрагенты!$B:$B,BI$2))</f>
        <v>0</v>
      </c>
      <c r="BJ8" s="33">
        <f>IF($EB8="","",SUMIFS(Контрагенты!$F:$F,Контрагенты!$I:$I,"Прочие расходы (BO)",Контрагенты!$C:$C,$EB8,Контрагенты!$E:$E,$EC8,Контрагенты!$B:$B,BJ$2))</f>
        <v>0</v>
      </c>
      <c r="BK8" s="33">
        <f>IF($EB8="","",SUMIFS(Контрагенты!$F:$F,Контрагенты!$I:$I,"Прочие расходы (BO)",Контрагенты!$C:$C,$EB8,Контрагенты!$E:$E,$EC8,Контрагенты!$B:$B,BK$2))</f>
        <v>0</v>
      </c>
      <c r="BL8" s="33">
        <f>IF($EB8="","",SUMIFS(Контрагенты!$F:$F,Контрагенты!$I:$I,"Прочие расходы (BO)",Контрагенты!$C:$C,$EB8,Контрагенты!$E:$E,$EC8,Контрагенты!$B:$B,BL$2))</f>
        <v>0</v>
      </c>
      <c r="BM8" s="33">
        <f>IF($EB8="","",SUMIFS(Контрагенты!$F:$F,Контрагенты!$I:$I,"Прочие расходы (BO)",Контрагенты!$C:$C,$EB8,Контрагенты!$E:$E,$EC8,Контрагенты!$B:$B,BM$2))</f>
        <v>0</v>
      </c>
      <c r="BN8" s="33">
        <f>IF($EB8="","",SUMIFS(Контрагенты!$F:$F,Контрагенты!$I:$I,"Прочие расходы (BO)",Контрагенты!$C:$C,$EB8,Контрагенты!$E:$E,$EC8,Контрагенты!$B:$B,BN$2))</f>
        <v>0</v>
      </c>
      <c r="BO8" s="33">
        <f>IF($EB8="","",SUMIFS(Контрагенты!$F:$F,Контрагенты!$I:$I,"Прочие расходы (BO)",Контрагенты!$C:$C,$EB8,Контрагенты!$E:$E,$EC8,Контрагенты!$B:$B,BO$2))</f>
        <v>0</v>
      </c>
      <c r="BP8" s="33">
        <f>IF($EB8="","",SUMIFS(Контрагенты!$F:$F,Контрагенты!$I:$I,"Прочие расходы (BO)",Контрагенты!$C:$C,$EB8,Контрагенты!$E:$E,$EC8,Контрагенты!$B:$B,BP$2))</f>
        <v>0</v>
      </c>
      <c r="BQ8" s="33">
        <f>IF($EB8="","",SUMIFS(Контрагенты!$F:$F,Контрагенты!$I:$I,"Прочие расходы (BO)",Контрагенты!$C:$C,$EB8,Контрагенты!$E:$E,$EC8,Контрагенты!$B:$B,BQ$2))</f>
        <v>0</v>
      </c>
      <c r="BR8" s="33">
        <f>IF($EB8="","",SUMIFS(Контрагенты!$F:$F,Контрагенты!$I:$I,"Прочие расходы (BO)",Контрагенты!$C:$C,$EB8,Контрагенты!$E:$E,$EC8,Контрагенты!$B:$B,BR$2))</f>
        <v>0</v>
      </c>
      <c r="BS8" s="33">
        <f>IF($EB8="","",SUMIFS(Контрагенты!$F:$F,Контрагенты!$I:$I,"Прочие расходы (BO)",Контрагенты!$C:$C,$EB8,Контрагенты!$E:$E,$EC8,Контрагенты!$B:$B,BS$2))</f>
        <v>0</v>
      </c>
      <c r="BT8" s="33">
        <f>IF($EB8="","",SUMIFS(Контрагенты!$F:$F,Контрагенты!$I:$I,"Прочие расходы (BO)",Контрагенты!$C:$C,$EB8,Контрагенты!$E:$E,$EC8,Контрагенты!$B:$B,BT$2))</f>
        <v>0</v>
      </c>
      <c r="BU8" s="33">
        <f>IF($EB8="","",SUMIFS(Контрагенты!$F:$F,Контрагенты!$I:$I,"Прочие расходы (BO)",Контрагенты!$C:$C,$EB8,Контрагенты!$E:$E,$EC8,Контрагенты!$B:$B,BU$2))</f>
        <v>0</v>
      </c>
      <c r="BV8" s="33">
        <f>IF($EB8="","",SUMIFS(Контрагенты!$F:$F,Контрагенты!$I:$I,"Прочие расходы (BO)",Контрагенты!$C:$C,$EB8,Контрагенты!$E:$E,$EC8,Контрагенты!$B:$B,BV$2))</f>
        <v>0</v>
      </c>
      <c r="BW8" s="33">
        <f>IF($EB8="","",SUMIFS(Контрагенты!$F:$F,Контрагенты!$I:$I,"Прочие расходы (BO)",Контрагенты!$C:$C,$EB8,Контрагенты!$E:$E,$EC8,Контрагенты!$B:$B,BW$2))</f>
        <v>0</v>
      </c>
      <c r="BX8" s="33">
        <f>IF($EB8="","",SUMIFS(Контрагенты!$F:$F,Контрагенты!$I:$I,"Прочие расходы (BO)",Контрагенты!$C:$C,$EB8,Контрагенты!$E:$E,$EC8,Контрагенты!$B:$B,BX$2))</f>
        <v>0</v>
      </c>
      <c r="BY8" s="33">
        <f>IF($EB8="","",SUMIFS(Контрагенты!$F:$F,Контрагенты!$I:$I,"Прочие расходы (BO)",Контрагенты!$C:$C,$EB8,Контрагенты!$E:$E,$EC8,Контрагенты!$B:$B,BY$2))</f>
        <v>0</v>
      </c>
      <c r="BZ8" s="33">
        <f>IF($EB8="","",SUMIFS(Контрагенты!$F:$F,Контрагенты!$I:$I,"Прочие расходы (BO)",Контрагенты!$C:$C,$EB8,Контрагенты!$E:$E,$EC8,Контрагенты!$B:$B,BZ$2))</f>
        <v>0</v>
      </c>
      <c r="CA8" s="33">
        <f>IF($EB8="","",SUMIFS(Контрагенты!$F:$F,Контрагенты!$I:$I,"Прочие расходы (BO)",Контрагенты!$C:$C,$EB8,Контрагенты!$E:$E,$EC8,Контрагенты!$B:$B,CA$2))</f>
        <v>0</v>
      </c>
      <c r="CB8" s="33">
        <f>IF($EB8="","",SUMIFS(Контрагенты!$F:$F,Контрагенты!$I:$I,"Прочие расходы (BO)",Контрагенты!$C:$C,$EB8,Контрагенты!$E:$E,$EC8,Контрагенты!$B:$B,CB$2))</f>
        <v>0</v>
      </c>
      <c r="CC8" s="33">
        <f>IF($EB8="","",SUMIFS(Контрагенты!$F:$F,Контрагенты!$I:$I,"Прочие расходы (BO)",Контрагенты!$C:$C,$EB8,Контрагенты!$E:$E,$EC8,Контрагенты!$B:$B,CC$2))</f>
        <v>0</v>
      </c>
      <c r="CD8" s="33">
        <f>IF($EB8="","",SUMIFS(Контрагенты!$F:$F,Контрагенты!$I:$I,"Прочие расходы (BO)",Контрагенты!$C:$C,$EB8,Контрагенты!$E:$E,$EC8,Контрагенты!$B:$B,CD$2))</f>
        <v>0</v>
      </c>
      <c r="CE8" s="33">
        <f>IF($EB8="","",SUMIFS(Контрагенты!$F:$F,Контрагенты!$I:$I,"Прочие расходы (BO)",Контрагенты!$C:$C,$EB8,Контрагенты!$E:$E,$EC8,Контрагенты!$B:$B,CE$2))</f>
        <v>0</v>
      </c>
      <c r="CF8" s="33">
        <f>IF($EB8="","",SUMIFS(Контрагенты!$F:$F,Контрагенты!$I:$I,"Прочие расходы (BO)",Контрагенты!$C:$C,$EB8,Контрагенты!$E:$E,$EC8,Контрагенты!$B:$B,CF$2))</f>
        <v>0</v>
      </c>
      <c r="CG8" s="33">
        <f>IF($EB8="","",SUMIFS(Контрагенты!$F:$F,Контрагенты!$I:$I,"Прочие расходы (BO)",Контрагенты!$C:$C,$EB8,Контрагенты!$E:$E,$EC8,Контрагенты!$B:$B,CG$2))</f>
        <v>0</v>
      </c>
      <c r="CH8" s="33">
        <f>IF($EB8="","",SUMIFS(Контрагенты!$F:$F,Контрагенты!$I:$I,"Прочие расходы (BO)",Контрагенты!$C:$C,$EB8,Контрагенты!$E:$E,$EC8,Контрагенты!$B:$B,CH$2))</f>
        <v>0</v>
      </c>
      <c r="CI8" s="33">
        <f>IF($EB8="","",SUMIFS(Контрагенты!$F:$F,Контрагенты!$I:$I,"Прочие расходы (BO)",Контрагенты!$C:$C,$EB8,Контрагенты!$E:$E,$EC8,Контрагенты!$B:$B,CI$2))</f>
        <v>0</v>
      </c>
      <c r="CJ8" s="33">
        <f>IF($EB8="","",SUMIFS(Контрагенты!$F:$F,Контрагенты!$I:$I,"Прочие расходы (BO)",Контрагенты!$C:$C,$EB8,Контрагенты!$E:$E,$EC8,Контрагенты!$B:$B,CJ$2))</f>
        <v>0</v>
      </c>
      <c r="CK8" s="33">
        <f>IF($EB8="","",SUMIFS(Контрагенты!$F:$F,Контрагенты!$I:$I,"Прочие расходы (BO)",Контрагенты!$C:$C,$EB8,Контрагенты!$E:$E,$EC8,Контрагенты!$B:$B,CK$2))</f>
        <v>0</v>
      </c>
      <c r="CL8" s="33">
        <f>IF($EB8="","",SUMIFS(Контрагенты!$F:$F,Контрагенты!$I:$I,"Прочие расходы (BO)",Контрагенты!$C:$C,$EB8,Контрагенты!$E:$E,$EC8,Контрагенты!$B:$B,CL$2))</f>
        <v>0</v>
      </c>
      <c r="CM8" s="33">
        <f>IF($EB8="","",SUMIFS(Контрагенты!$F:$F,Контрагенты!$I:$I,"Прочие расходы (BO)",Контрагенты!$C:$C,$EB8,Контрагенты!$E:$E,$EC8,Контрагенты!$B:$B,CM$2))</f>
        <v>0</v>
      </c>
      <c r="CN8" s="33">
        <f>IF($EB8="","",SUMIFS(Контрагенты!$F:$F,Контрагенты!$I:$I,"Прочие расходы (BO)",Контрагенты!$C:$C,$EB8,Контрагенты!$E:$E,$EC8,Контрагенты!$B:$B,CN$2))</f>
        <v>0</v>
      </c>
      <c r="CO8" s="33">
        <f>IF($EB8="","",SUMIFS(Контрагенты!$F:$F,Контрагенты!$I:$I,"Прочие расходы (BO)",Контрагенты!$C:$C,$EB8,Контрагенты!$E:$E,$EC8,Контрагенты!$B:$B,CO$2))</f>
        <v>0</v>
      </c>
      <c r="CP8" s="33">
        <f>IF($EB8="","",SUMIFS(Контрагенты!$F:$F,Контрагенты!$I:$I,"Прочие расходы (BO)",Контрагенты!$C:$C,$EB8,Контрагенты!$E:$E,$EC8,Контрагенты!$B:$B,CP$2))</f>
        <v>0</v>
      </c>
      <c r="CQ8" s="33">
        <f>IF($EB8="","",SUMIFS(Контрагенты!$F:$F,Контрагенты!$I:$I,"Прочие расходы (BO)",Контрагенты!$C:$C,$EB8,Контрагенты!$E:$E,$EC8,Контрагенты!$B:$B,CQ$2))</f>
        <v>0</v>
      </c>
      <c r="CR8" s="33">
        <f>IF($EB8="","",SUMIFS(Контрагенты!$F:$F,Контрагенты!$I:$I,"Прочие расходы (BO)",Контрагенты!$C:$C,$EB8,Контрагенты!$E:$E,$EC8,Контрагенты!$B:$B,CR$2))</f>
        <v>0</v>
      </c>
      <c r="CS8" s="33">
        <f>IF($EB8="","",SUMIFS(Контрагенты!$F:$F,Контрагенты!$I:$I,"Прочие расходы (BO)",Контрагенты!$C:$C,$EB8,Контрагенты!$E:$E,$EC8,Контрагенты!$B:$B,CS$2))</f>
        <v>0</v>
      </c>
      <c r="CT8" s="33">
        <f>IF($EB8="","",SUMIFS(Контрагенты!$F:$F,Контрагенты!$I:$I,"Прочие расходы (BO)",Контрагенты!$C:$C,$EB8,Контрагенты!$E:$E,$EC8,Контрагенты!$B:$B,CT$2))</f>
        <v>0</v>
      </c>
      <c r="CU8" s="33">
        <f>IF($EB8="","",SUMIFS(Контрагенты!$F:$F,Контрагенты!$I:$I,"Прочие расходы (BO)",Контрагенты!$C:$C,$EB8,Контрагенты!$E:$E,$EC8,Контрагенты!$B:$B,CU$2))</f>
        <v>0</v>
      </c>
      <c r="CV8" s="33">
        <f>IF($EB8="","",SUMIFS(Контрагенты!$F:$F,Контрагенты!$I:$I,"Прочие расходы (BO)",Контрагенты!$C:$C,$EB8,Контрагенты!$E:$E,$EC8,Контрагенты!$B:$B,CV$2))</f>
        <v>0</v>
      </c>
      <c r="CW8" s="33">
        <f>IF($EB8="","",SUMIFS(Контрагенты!$F:$F,Контрагенты!$I:$I,"Прочие расходы (BO)",Контрагенты!$C:$C,$EB8,Контрагенты!$E:$E,$EC8,Контрагенты!$B:$B,CW$2))</f>
        <v>0</v>
      </c>
      <c r="CX8" s="33">
        <f>IF($EB8="","",SUMIFS(Контрагенты!$F:$F,Контрагенты!$I:$I,"Прочие расходы (BO)",Контрагенты!$C:$C,$EB8,Контрагенты!$E:$E,$EC8,Контрагенты!$B:$B,CX$2))</f>
        <v>0</v>
      </c>
      <c r="CY8" s="33">
        <f>IF($EB8="","",SUMIFS(Контрагенты!$F:$F,Контрагенты!$I:$I,"Прочие расходы (BO)",Контрагенты!$C:$C,$EB8,Контрагенты!$E:$E,$EC8,Контрагенты!$B:$B,CY$2))</f>
        <v>0</v>
      </c>
      <c r="CZ8" s="33">
        <f>IF($EB8="","",SUMIFS(Контрагенты!$F:$F,Контрагенты!$I:$I,"Прочие расходы (BO)",Контрагенты!$C:$C,$EB8,Контрагенты!$E:$E,$EC8,Контрагенты!$B:$B,CZ$2))</f>
        <v>0</v>
      </c>
      <c r="DA8" s="33">
        <f>IF($EB8="","",SUMIFS(Контрагенты!$F:$F,Контрагенты!$I:$I,"Прочие расходы (BO)",Контрагенты!$C:$C,$EB8,Контрагенты!$E:$E,$EC8,Контрагенты!$B:$B,DA$2))</f>
        <v>0</v>
      </c>
      <c r="DB8" s="33">
        <f>IF($EB8="","",SUMIFS(Контрагенты!$F:$F,Контрагенты!$I:$I,"Прочие расходы (BO)",Контрагенты!$C:$C,$EB8,Контрагенты!$E:$E,$EC8,Контрагенты!$B:$B,DB$2))</f>
        <v>0</v>
      </c>
      <c r="DC8" s="33">
        <f>IF($EB8="","",SUMIFS(Контрагенты!$F:$F,Контрагенты!$I:$I,"Прочие расходы (BO)",Контрагенты!$C:$C,$EB8,Контрагенты!$E:$E,$EC8,Контрагенты!$B:$B,DC$2))</f>
        <v>0</v>
      </c>
      <c r="DD8" s="33">
        <f>IF($EB8="","",SUMIFS(Контрагенты!$F:$F,Контрагенты!$I:$I,"Прочие расходы (BO)",Контрагенты!$C:$C,$EB8,Контрагенты!$E:$E,$EC8,Контрагенты!$B:$B,DD$2))</f>
        <v>0</v>
      </c>
      <c r="DE8" s="33">
        <f>IF($EB8="","",SUMIFS(Контрагенты!$F:$F,Контрагенты!$I:$I,"Прочие расходы (BO)",Контрагенты!$C:$C,$EB8,Контрагенты!$E:$E,$EC8,Контрагенты!$B:$B,DE$2))</f>
        <v>0</v>
      </c>
      <c r="DF8" s="33">
        <f>IF($EB8="","",SUMIFS(Контрагенты!$F:$F,Контрагенты!$I:$I,"Прочие расходы (BO)",Контрагенты!$C:$C,$EB8,Контрагенты!$E:$E,$EC8,Контрагенты!$B:$B,DF$2))</f>
        <v>0</v>
      </c>
      <c r="DG8" s="33">
        <f>IF($EB8="","",SUMIFS(Контрагенты!$F:$F,Контрагенты!$I:$I,"Прочие расходы (BO)",Контрагенты!$C:$C,$EB8,Контрагенты!$E:$E,$EC8,Контрагенты!$B:$B,DG$2))</f>
        <v>0</v>
      </c>
      <c r="DH8" s="33">
        <f>IF($EB8="","",SUMIFS(Контрагенты!$F:$F,Контрагенты!$I:$I,"Прочие расходы (BO)",Контрагенты!$C:$C,$EB8,Контрагенты!$E:$E,$EC8,Контрагенты!$B:$B,DH$2))</f>
        <v>0</v>
      </c>
      <c r="DI8" s="33">
        <f>IF($EB8="","",SUMIFS(Контрагенты!$F:$F,Контрагенты!$I:$I,"Прочие расходы (BO)",Контрагенты!$C:$C,$EB8,Контрагенты!$E:$E,$EC8,Контрагенты!$B:$B,DI$2))</f>
        <v>0</v>
      </c>
      <c r="DJ8" s="33">
        <f>IF($EB8="","",SUMIFS(Контрагенты!$F:$F,Контрагенты!$I:$I,"Прочие расходы (BO)",Контрагенты!$C:$C,$EB8,Контрагенты!$E:$E,$EC8,Контрагенты!$B:$B,DJ$2))</f>
        <v>0</v>
      </c>
      <c r="DK8" s="33">
        <f>IF($EB8="","",SUMIFS(Контрагенты!$F:$F,Контрагенты!$I:$I,"Прочие расходы (BO)",Контрагенты!$C:$C,$EB8,Контрагенты!$E:$E,$EC8,Контрагенты!$B:$B,DK$2))</f>
        <v>0</v>
      </c>
      <c r="DL8" s="33">
        <f>IF($EB8="","",SUMIFS(Контрагенты!$F:$F,Контрагенты!$I:$I,"Прочие расходы (BO)",Контрагенты!$C:$C,$EB8,Контрагенты!$E:$E,$EC8,Контрагенты!$B:$B,DL$2))</f>
        <v>0</v>
      </c>
      <c r="DM8" s="33">
        <f>IF($EB8="","",SUMIFS(Контрагенты!$F:$F,Контрагенты!$I:$I,"Прочие расходы (BO)",Контрагенты!$C:$C,$EB8,Контрагенты!$E:$E,$EC8,Контрагенты!$B:$B,DM$2))</f>
        <v>0</v>
      </c>
      <c r="DN8" s="33">
        <f>IF($EB8="","",SUMIFS(Контрагенты!$F:$F,Контрагенты!$I:$I,"Прочие расходы (BO)",Контрагенты!$C:$C,$EB8,Контрагенты!$E:$E,$EC8,Контрагенты!$B:$B,DN$2))</f>
        <v>0</v>
      </c>
      <c r="DO8" s="33">
        <f>IF($EB8="","",SUMIFS(Контрагенты!$F:$F,Контрагенты!$I:$I,"Прочие расходы (BO)",Контрагенты!$C:$C,$EB8,Контрагенты!$E:$E,$EC8,Контрагенты!$B:$B,DO$2))</f>
        <v>0</v>
      </c>
      <c r="DP8" s="33">
        <f>IF($EB8="","",SUMIFS(Контрагенты!$F:$F,Контрагенты!$I:$I,"Прочие расходы (BO)",Контрагенты!$C:$C,$EB8,Контрагенты!$E:$E,$EC8,Контрагенты!$B:$B,DP$2))</f>
        <v>0</v>
      </c>
      <c r="DQ8" s="33">
        <f>IF($EB8="","",SUMIFS(Контрагенты!$F:$F,Контрагенты!$I:$I,"Прочие расходы (BO)",Контрагенты!$C:$C,$EB8,Контрагенты!$E:$E,$EC8,Контрагенты!$B:$B,DQ$2))</f>
        <v>0</v>
      </c>
      <c r="DR8" s="33">
        <f>IF($EB8="","",SUMIFS(Контрагенты!$F:$F,Контрагенты!$I:$I,"Прочие расходы (BO)",Контрагенты!$C:$C,$EB8,Контрагенты!$E:$E,$EC8,Контрагенты!$B:$B,DR$2))</f>
        <v>0</v>
      </c>
      <c r="DS8" s="33">
        <f>IF($EB8="","",SUMIFS(Контрагенты!$F:$F,Контрагенты!$I:$I,"Прочие расходы (BO)",Контрагенты!$C:$C,$EB8,Контрагенты!$E:$E,$EC8,Контрагенты!$B:$B,DS$2))</f>
        <v>0</v>
      </c>
      <c r="DT8" s="33">
        <f>IF($EB8="","",SUMIFS(Контрагенты!$F:$F,Контрагенты!$I:$I,"Прочие расходы (BO)",Контрагенты!$C:$C,$EB8,Контрагенты!$E:$E,$EC8,Контрагенты!$B:$B,DT$2))</f>
        <v>0</v>
      </c>
      <c r="DU8" s="33">
        <f>IF($EB8="","",SUMIFS(Контрагенты!$F:$F,Контрагенты!$I:$I,"Прочие расходы (BO)",Контрагенты!$C:$C,$EB8,Контрагенты!$E:$E,$EC8,Контрагенты!$B:$B,DU$2))</f>
        <v>0</v>
      </c>
      <c r="DV8" s="33">
        <f>IF($EB8="","",SUMIFS(Контрагенты!$F:$F,Контрагенты!$I:$I,"Прочие расходы (BO)",Контрагенты!$C:$C,$EB8,Контрагенты!$E:$E,$EC8,Контрагенты!$B:$B,DV$2))</f>
        <v>0</v>
      </c>
      <c r="DW8" s="33">
        <f>IF($EB8="","",SUMIFS(Контрагенты!$F:$F,Контрагенты!$I:$I,"Прочие расходы (BO)",Контрагенты!$C:$C,$EB8,Контрагенты!$E:$E,$EC8,Контрагенты!$B:$B,DW$2))</f>
        <v>0</v>
      </c>
      <c r="DX8" s="33">
        <f>IF($EB8="","",SUMIFS(Контрагенты!$F:$F,Контрагенты!$I:$I,"Прочие расходы (BO)",Контрагенты!$C:$C,$EB8,Контрагенты!$E:$E,$EC8,Контрагенты!$B:$B,DX$2))</f>
        <v>0</v>
      </c>
      <c r="DY8" s="33">
        <f>IF($EB8="","",SUMIFS(Контрагенты!$F:$F,Контрагенты!$I:$I,"Прочие расходы (BO)",Контрагенты!$C:$C,$EB8,Контрагенты!$E:$E,$EC8,Контрагенты!$B:$B,DY$2))</f>
        <v>0</v>
      </c>
      <c r="DZ8" s="33">
        <f>IF($EB8="","",SUMIFS(Контрагенты!$F:$F,Контрагенты!$I:$I,"Прочие расходы (BO)",Контрагенты!$C:$C,$EB8,Контрагенты!$E:$E,$EC8,Контрагенты!$B:$B,DZ$2))</f>
        <v>0</v>
      </c>
      <c r="EB8" s="33" t="s">
        <v>284</v>
      </c>
      <c r="EC8" s="33" t="s">
        <v>285</v>
      </c>
    </row>
    <row r="9" spans="1:133" s="33" customFormat="1">
      <c r="H9" s="34" t="str">
        <f t="shared" ref="H9:H67" si="7">IF(A9="","",SUM(I9:DZ9))</f>
        <v/>
      </c>
    </row>
    <row r="10" spans="1:133" s="33" customFormat="1">
      <c r="H10" s="34" t="str">
        <f t="shared" si="7"/>
        <v/>
      </c>
    </row>
    <row r="11" spans="1:133" s="33" customFormat="1">
      <c r="H11" s="34" t="str">
        <f t="shared" si="7"/>
        <v/>
      </c>
    </row>
    <row r="12" spans="1:133" s="33" customFormat="1">
      <c r="H12" s="34" t="str">
        <f t="shared" si="7"/>
        <v/>
      </c>
    </row>
    <row r="13" spans="1:133" s="33" customFormat="1">
      <c r="H13" s="34" t="str">
        <f t="shared" si="7"/>
        <v/>
      </c>
    </row>
    <row r="14" spans="1:133" s="33" customFormat="1">
      <c r="H14" s="34" t="str">
        <f t="shared" si="7"/>
        <v/>
      </c>
    </row>
    <row r="15" spans="1:133" s="33" customFormat="1">
      <c r="H15" s="34" t="str">
        <f t="shared" si="7"/>
        <v/>
      </c>
    </row>
    <row r="16" spans="1:133" s="33" customFormat="1">
      <c r="H16" s="34" t="str">
        <f t="shared" si="7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7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7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7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7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7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7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7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7"/>
        <v/>
      </c>
    </row>
    <row r="25" spans="1:38">
      <c r="H25" s="34" t="str">
        <f t="shared" si="7"/>
        <v/>
      </c>
    </row>
    <row r="26" spans="1:38">
      <c r="H26" s="34" t="str">
        <f t="shared" si="7"/>
        <v/>
      </c>
    </row>
    <row r="27" spans="1:38">
      <c r="H27" s="34" t="str">
        <f t="shared" si="7"/>
        <v/>
      </c>
    </row>
    <row r="28" spans="1:38">
      <c r="H28" s="34" t="str">
        <f t="shared" si="7"/>
        <v/>
      </c>
    </row>
    <row r="29" spans="1:38">
      <c r="H29" s="34" t="str">
        <f t="shared" si="7"/>
        <v/>
      </c>
    </row>
    <row r="30" spans="1:38">
      <c r="H30" s="34" t="str">
        <f t="shared" si="7"/>
        <v/>
      </c>
    </row>
    <row r="31" spans="1:38">
      <c r="H31" s="34" t="str">
        <f t="shared" si="7"/>
        <v/>
      </c>
    </row>
    <row r="32" spans="1:38">
      <c r="H32" s="34" t="str">
        <f t="shared" si="7"/>
        <v/>
      </c>
    </row>
    <row r="33" spans="8:8">
      <c r="H33" s="34" t="str">
        <f t="shared" si="7"/>
        <v/>
      </c>
    </row>
    <row r="34" spans="8:8">
      <c r="H34" s="34" t="str">
        <f t="shared" si="7"/>
        <v/>
      </c>
    </row>
    <row r="35" spans="8:8">
      <c r="H35" s="34" t="str">
        <f t="shared" si="7"/>
        <v/>
      </c>
    </row>
    <row r="36" spans="8:8">
      <c r="H36" s="34" t="str">
        <f t="shared" si="7"/>
        <v/>
      </c>
    </row>
    <row r="37" spans="8:8">
      <c r="H37" s="34" t="str">
        <f t="shared" si="7"/>
        <v/>
      </c>
    </row>
    <row r="38" spans="8:8">
      <c r="H38" s="34" t="str">
        <f t="shared" si="7"/>
        <v/>
      </c>
    </row>
    <row r="39" spans="8:8">
      <c r="H39" s="34" t="str">
        <f t="shared" si="7"/>
        <v/>
      </c>
    </row>
    <row r="40" spans="8:8">
      <c r="H40" s="34" t="str">
        <f t="shared" si="7"/>
        <v/>
      </c>
    </row>
    <row r="41" spans="8:8">
      <c r="H41" s="34" t="str">
        <f t="shared" si="7"/>
        <v/>
      </c>
    </row>
    <row r="42" spans="8:8">
      <c r="H42" s="34" t="str">
        <f t="shared" si="7"/>
        <v/>
      </c>
    </row>
    <row r="43" spans="8:8">
      <c r="H43" s="34" t="str">
        <f t="shared" si="7"/>
        <v/>
      </c>
    </row>
    <row r="44" spans="8:8">
      <c r="H44" s="34" t="str">
        <f t="shared" si="7"/>
        <v/>
      </c>
    </row>
    <row r="45" spans="8:8">
      <c r="H45" s="34" t="str">
        <f t="shared" si="7"/>
        <v/>
      </c>
    </row>
    <row r="46" spans="8:8">
      <c r="H46" s="34" t="str">
        <f t="shared" si="7"/>
        <v/>
      </c>
    </row>
    <row r="47" spans="8:8">
      <c r="H47" s="34" t="str">
        <f t="shared" si="7"/>
        <v/>
      </c>
    </row>
    <row r="48" spans="8:8">
      <c r="H48" s="34" t="str">
        <f t="shared" si="7"/>
        <v/>
      </c>
    </row>
    <row r="49" spans="8:8">
      <c r="H49" s="34" t="str">
        <f t="shared" si="7"/>
        <v/>
      </c>
    </row>
    <row r="50" spans="8:8">
      <c r="H50" s="34" t="str">
        <f t="shared" si="7"/>
        <v/>
      </c>
    </row>
    <row r="51" spans="8:8">
      <c r="H51" s="34" t="str">
        <f t="shared" si="7"/>
        <v/>
      </c>
    </row>
    <row r="52" spans="8:8">
      <c r="H52" s="34" t="str">
        <f t="shared" si="7"/>
        <v/>
      </c>
    </row>
    <row r="53" spans="8:8">
      <c r="H53" s="34" t="str">
        <f t="shared" si="7"/>
        <v/>
      </c>
    </row>
    <row r="54" spans="8:8">
      <c r="H54" s="34" t="str">
        <f t="shared" si="7"/>
        <v/>
      </c>
    </row>
    <row r="55" spans="8:8">
      <c r="H55" s="34" t="str">
        <f t="shared" si="7"/>
        <v/>
      </c>
    </row>
    <row r="56" spans="8:8">
      <c r="H56" s="34" t="str">
        <f t="shared" si="7"/>
        <v/>
      </c>
    </row>
    <row r="57" spans="8:8">
      <c r="H57" s="34" t="str">
        <f t="shared" si="7"/>
        <v/>
      </c>
    </row>
    <row r="58" spans="8:8">
      <c r="H58" s="34" t="str">
        <f t="shared" si="7"/>
        <v/>
      </c>
    </row>
    <row r="59" spans="8:8">
      <c r="H59" s="34" t="str">
        <f t="shared" si="7"/>
        <v/>
      </c>
    </row>
    <row r="60" spans="8:8">
      <c r="H60" s="34" t="str">
        <f t="shared" si="7"/>
        <v/>
      </c>
    </row>
    <row r="61" spans="8:8">
      <c r="H61" s="34" t="str">
        <f t="shared" si="7"/>
        <v/>
      </c>
    </row>
    <row r="62" spans="8:8">
      <c r="H62" s="34" t="str">
        <f t="shared" si="7"/>
        <v/>
      </c>
    </row>
    <row r="63" spans="8:8">
      <c r="H63" s="34" t="str">
        <f t="shared" si="7"/>
        <v/>
      </c>
    </row>
    <row r="64" spans="8:8">
      <c r="H64" s="34" t="str">
        <f t="shared" si="7"/>
        <v/>
      </c>
    </row>
    <row r="65" spans="8:8">
      <c r="H65" s="34" t="str">
        <f t="shared" si="7"/>
        <v/>
      </c>
    </row>
    <row r="66" spans="8:8">
      <c r="H66" s="34" t="str">
        <f t="shared" si="7"/>
        <v/>
      </c>
    </row>
    <row r="67" spans="8:8">
      <c r="H67" s="34" t="str">
        <f t="shared" si="7"/>
        <v/>
      </c>
    </row>
    <row r="68" spans="8:8">
      <c r="H68" s="34" t="str">
        <f t="shared" ref="H68:H131" si="8">IF(A68="","",SUM(I68:DZ68))</f>
        <v/>
      </c>
    </row>
    <row r="69" spans="8:8">
      <c r="H69" s="34" t="str">
        <f t="shared" si="8"/>
        <v/>
      </c>
    </row>
    <row r="70" spans="8:8">
      <c r="H70" s="34" t="str">
        <f t="shared" si="8"/>
        <v/>
      </c>
    </row>
    <row r="71" spans="8:8">
      <c r="H71" s="34" t="str">
        <f t="shared" si="8"/>
        <v/>
      </c>
    </row>
    <row r="72" spans="8:8">
      <c r="H72" s="34" t="str">
        <f t="shared" si="8"/>
        <v/>
      </c>
    </row>
    <row r="73" spans="8:8">
      <c r="H73" s="34" t="str">
        <f t="shared" si="8"/>
        <v/>
      </c>
    </row>
    <row r="74" spans="8:8">
      <c r="H74" s="34" t="str">
        <f t="shared" si="8"/>
        <v/>
      </c>
    </row>
    <row r="75" spans="8:8">
      <c r="H75" s="34" t="str">
        <f t="shared" si="8"/>
        <v/>
      </c>
    </row>
    <row r="76" spans="8:8">
      <c r="H76" s="34" t="str">
        <f t="shared" si="8"/>
        <v/>
      </c>
    </row>
    <row r="77" spans="8:8">
      <c r="H77" s="34" t="str">
        <f t="shared" si="8"/>
        <v/>
      </c>
    </row>
    <row r="78" spans="8:8">
      <c r="H78" s="34" t="str">
        <f t="shared" si="8"/>
        <v/>
      </c>
    </row>
    <row r="79" spans="8:8">
      <c r="H79" s="34" t="str">
        <f t="shared" si="8"/>
        <v/>
      </c>
    </row>
    <row r="80" spans="8:8">
      <c r="H80" s="34" t="str">
        <f t="shared" si="8"/>
        <v/>
      </c>
    </row>
    <row r="81" spans="8:8">
      <c r="H81" s="34" t="str">
        <f t="shared" si="8"/>
        <v/>
      </c>
    </row>
    <row r="82" spans="8:8">
      <c r="H82" s="34" t="str">
        <f t="shared" si="8"/>
        <v/>
      </c>
    </row>
    <row r="83" spans="8:8">
      <c r="H83" s="34" t="str">
        <f t="shared" si="8"/>
        <v/>
      </c>
    </row>
    <row r="84" spans="8:8">
      <c r="H84" s="34" t="str">
        <f t="shared" si="8"/>
        <v/>
      </c>
    </row>
    <row r="85" spans="8:8">
      <c r="H85" s="34" t="str">
        <f t="shared" si="8"/>
        <v/>
      </c>
    </row>
    <row r="86" spans="8:8">
      <c r="H86" s="34" t="str">
        <f t="shared" si="8"/>
        <v/>
      </c>
    </row>
    <row r="87" spans="8:8">
      <c r="H87" s="34" t="str">
        <f t="shared" si="8"/>
        <v/>
      </c>
    </row>
    <row r="88" spans="8:8">
      <c r="H88" s="34" t="str">
        <f t="shared" si="8"/>
        <v/>
      </c>
    </row>
    <row r="89" spans="8:8">
      <c r="H89" s="34" t="str">
        <f t="shared" si="8"/>
        <v/>
      </c>
    </row>
    <row r="90" spans="8:8">
      <c r="H90" s="34" t="str">
        <f t="shared" si="8"/>
        <v/>
      </c>
    </row>
    <row r="91" spans="8:8">
      <c r="H91" s="34" t="str">
        <f t="shared" si="8"/>
        <v/>
      </c>
    </row>
    <row r="92" spans="8:8">
      <c r="H92" s="34" t="str">
        <f t="shared" si="8"/>
        <v/>
      </c>
    </row>
    <row r="93" spans="8:8">
      <c r="H93" s="34" t="str">
        <f t="shared" si="8"/>
        <v/>
      </c>
    </row>
    <row r="94" spans="8:8">
      <c r="H94" s="34" t="str">
        <f t="shared" si="8"/>
        <v/>
      </c>
    </row>
    <row r="95" spans="8:8">
      <c r="H95" s="34" t="str">
        <f t="shared" si="8"/>
        <v/>
      </c>
    </row>
    <row r="96" spans="8:8">
      <c r="H96" s="34" t="str">
        <f t="shared" si="8"/>
        <v/>
      </c>
    </row>
    <row r="97" spans="8:8">
      <c r="H97" s="34" t="str">
        <f t="shared" si="8"/>
        <v/>
      </c>
    </row>
    <row r="98" spans="8:8">
      <c r="H98" s="34" t="str">
        <f t="shared" si="8"/>
        <v/>
      </c>
    </row>
    <row r="99" spans="8:8">
      <c r="H99" s="34" t="str">
        <f t="shared" si="8"/>
        <v/>
      </c>
    </row>
    <row r="100" spans="8:8">
      <c r="H100" s="34" t="str">
        <f t="shared" si="8"/>
        <v/>
      </c>
    </row>
    <row r="101" spans="8:8">
      <c r="H101" s="34" t="str">
        <f t="shared" si="8"/>
        <v/>
      </c>
    </row>
    <row r="102" spans="8:8">
      <c r="H102" s="34" t="str">
        <f t="shared" si="8"/>
        <v/>
      </c>
    </row>
    <row r="103" spans="8:8">
      <c r="H103" s="34" t="str">
        <f t="shared" si="8"/>
        <v/>
      </c>
    </row>
    <row r="104" spans="8:8">
      <c r="H104" s="34" t="str">
        <f t="shared" si="8"/>
        <v/>
      </c>
    </row>
    <row r="105" spans="8:8">
      <c r="H105" s="34" t="str">
        <f t="shared" si="8"/>
        <v/>
      </c>
    </row>
    <row r="106" spans="8:8">
      <c r="H106" s="34" t="str">
        <f t="shared" si="8"/>
        <v/>
      </c>
    </row>
    <row r="107" spans="8:8">
      <c r="H107" s="34" t="str">
        <f t="shared" si="8"/>
        <v/>
      </c>
    </row>
    <row r="108" spans="8:8">
      <c r="H108" s="34" t="str">
        <f t="shared" si="8"/>
        <v/>
      </c>
    </row>
    <row r="109" spans="8:8">
      <c r="H109" s="34" t="str">
        <f t="shared" si="8"/>
        <v/>
      </c>
    </row>
    <row r="110" spans="8:8">
      <c r="H110" s="34" t="str">
        <f t="shared" si="8"/>
        <v/>
      </c>
    </row>
    <row r="111" spans="8:8">
      <c r="H111" s="34" t="str">
        <f t="shared" si="8"/>
        <v/>
      </c>
    </row>
    <row r="112" spans="8:8">
      <c r="H112" s="34" t="str">
        <f t="shared" si="8"/>
        <v/>
      </c>
    </row>
    <row r="113" spans="8:8">
      <c r="H113" s="34" t="str">
        <f t="shared" si="8"/>
        <v/>
      </c>
    </row>
    <row r="114" spans="8:8">
      <c r="H114" s="34" t="str">
        <f t="shared" si="8"/>
        <v/>
      </c>
    </row>
    <row r="115" spans="8:8">
      <c r="H115" s="34" t="str">
        <f t="shared" si="8"/>
        <v/>
      </c>
    </row>
    <row r="116" spans="8:8">
      <c r="H116" s="34" t="str">
        <f t="shared" si="8"/>
        <v/>
      </c>
    </row>
    <row r="117" spans="8:8">
      <c r="H117" s="34" t="str">
        <f t="shared" si="8"/>
        <v/>
      </c>
    </row>
    <row r="118" spans="8:8">
      <c r="H118" s="34" t="str">
        <f t="shared" si="8"/>
        <v/>
      </c>
    </row>
    <row r="119" spans="8:8">
      <c r="H119" s="34" t="str">
        <f t="shared" si="8"/>
        <v/>
      </c>
    </row>
    <row r="120" spans="8:8">
      <c r="H120" s="34" t="str">
        <f t="shared" si="8"/>
        <v/>
      </c>
    </row>
    <row r="121" spans="8:8">
      <c r="H121" s="34" t="str">
        <f t="shared" si="8"/>
        <v/>
      </c>
    </row>
    <row r="122" spans="8:8">
      <c r="H122" s="34" t="str">
        <f t="shared" si="8"/>
        <v/>
      </c>
    </row>
    <row r="123" spans="8:8">
      <c r="H123" s="34" t="str">
        <f t="shared" si="8"/>
        <v/>
      </c>
    </row>
    <row r="124" spans="8:8">
      <c r="H124" s="34" t="str">
        <f t="shared" si="8"/>
        <v/>
      </c>
    </row>
    <row r="125" spans="8:8">
      <c r="H125" s="34" t="str">
        <f t="shared" si="8"/>
        <v/>
      </c>
    </row>
    <row r="126" spans="8:8">
      <c r="H126" s="34" t="str">
        <f t="shared" si="8"/>
        <v/>
      </c>
    </row>
    <row r="127" spans="8:8">
      <c r="H127" s="34" t="str">
        <f t="shared" si="8"/>
        <v/>
      </c>
    </row>
    <row r="128" spans="8:8">
      <c r="H128" s="34" t="str">
        <f t="shared" si="8"/>
        <v/>
      </c>
    </row>
    <row r="129" spans="8:8">
      <c r="H129" s="34" t="str">
        <f t="shared" si="8"/>
        <v/>
      </c>
    </row>
    <row r="130" spans="8:8">
      <c r="H130" s="34" t="str">
        <f t="shared" si="8"/>
        <v/>
      </c>
    </row>
    <row r="131" spans="8:8">
      <c r="H131" s="34" t="str">
        <f t="shared" si="8"/>
        <v/>
      </c>
    </row>
    <row r="132" spans="8:8">
      <c r="H132" s="34" t="str">
        <f t="shared" ref="H132:H195" si="9">IF(A132="","",SUM(I132:DZ132))</f>
        <v/>
      </c>
    </row>
    <row r="133" spans="8:8">
      <c r="H133" s="34" t="str">
        <f t="shared" si="9"/>
        <v/>
      </c>
    </row>
    <row r="134" spans="8:8">
      <c r="H134" s="34" t="str">
        <f t="shared" si="9"/>
        <v/>
      </c>
    </row>
    <row r="135" spans="8:8">
      <c r="H135" s="34" t="str">
        <f t="shared" si="9"/>
        <v/>
      </c>
    </row>
    <row r="136" spans="8:8">
      <c r="H136" s="34" t="str">
        <f t="shared" si="9"/>
        <v/>
      </c>
    </row>
    <row r="137" spans="8:8">
      <c r="H137" s="34" t="str">
        <f t="shared" si="9"/>
        <v/>
      </c>
    </row>
    <row r="138" spans="8:8">
      <c r="H138" s="34" t="str">
        <f t="shared" si="9"/>
        <v/>
      </c>
    </row>
    <row r="139" spans="8:8">
      <c r="H139" s="34" t="str">
        <f t="shared" si="9"/>
        <v/>
      </c>
    </row>
    <row r="140" spans="8:8">
      <c r="H140" s="34" t="str">
        <f t="shared" si="9"/>
        <v/>
      </c>
    </row>
    <row r="141" spans="8:8">
      <c r="H141" s="34" t="str">
        <f t="shared" si="9"/>
        <v/>
      </c>
    </row>
    <row r="142" spans="8:8">
      <c r="H142" s="34" t="str">
        <f t="shared" si="9"/>
        <v/>
      </c>
    </row>
    <row r="143" spans="8:8">
      <c r="H143" s="34" t="str">
        <f t="shared" si="9"/>
        <v/>
      </c>
    </row>
    <row r="144" spans="8:8">
      <c r="H144" s="34" t="str">
        <f t="shared" si="9"/>
        <v/>
      </c>
    </row>
    <row r="145" spans="8:8">
      <c r="H145" s="34" t="str">
        <f t="shared" si="9"/>
        <v/>
      </c>
    </row>
    <row r="146" spans="8:8">
      <c r="H146" s="34" t="str">
        <f t="shared" si="9"/>
        <v/>
      </c>
    </row>
    <row r="147" spans="8:8">
      <c r="H147" s="34" t="str">
        <f t="shared" si="9"/>
        <v/>
      </c>
    </row>
    <row r="148" spans="8:8">
      <c r="H148" s="34" t="str">
        <f t="shared" si="9"/>
        <v/>
      </c>
    </row>
    <row r="149" spans="8:8">
      <c r="H149" s="34" t="str">
        <f t="shared" si="9"/>
        <v/>
      </c>
    </row>
    <row r="150" spans="8:8">
      <c r="H150" s="34" t="str">
        <f t="shared" si="9"/>
        <v/>
      </c>
    </row>
    <row r="151" spans="8:8">
      <c r="H151" s="34" t="str">
        <f t="shared" si="9"/>
        <v/>
      </c>
    </row>
    <row r="152" spans="8:8">
      <c r="H152" s="34" t="str">
        <f t="shared" si="9"/>
        <v/>
      </c>
    </row>
    <row r="153" spans="8:8">
      <c r="H153" s="34" t="str">
        <f t="shared" si="9"/>
        <v/>
      </c>
    </row>
    <row r="154" spans="8:8">
      <c r="H154" s="34" t="str">
        <f t="shared" si="9"/>
        <v/>
      </c>
    </row>
    <row r="155" spans="8:8">
      <c r="H155" s="34" t="str">
        <f t="shared" si="9"/>
        <v/>
      </c>
    </row>
    <row r="156" spans="8:8">
      <c r="H156" s="34" t="str">
        <f t="shared" si="9"/>
        <v/>
      </c>
    </row>
    <row r="157" spans="8:8">
      <c r="H157" s="34" t="str">
        <f t="shared" si="9"/>
        <v/>
      </c>
    </row>
    <row r="158" spans="8:8">
      <c r="H158" s="34" t="str">
        <f t="shared" si="9"/>
        <v/>
      </c>
    </row>
    <row r="159" spans="8:8">
      <c r="H159" s="34" t="str">
        <f t="shared" si="9"/>
        <v/>
      </c>
    </row>
    <row r="160" spans="8:8">
      <c r="H160" s="34" t="str">
        <f t="shared" si="9"/>
        <v/>
      </c>
    </row>
    <row r="161" spans="8:8">
      <c r="H161" s="34" t="str">
        <f t="shared" si="9"/>
        <v/>
      </c>
    </row>
    <row r="162" spans="8:8">
      <c r="H162" s="34" t="str">
        <f t="shared" si="9"/>
        <v/>
      </c>
    </row>
    <row r="163" spans="8:8">
      <c r="H163" s="34" t="str">
        <f t="shared" si="9"/>
        <v/>
      </c>
    </row>
    <row r="164" spans="8:8">
      <c r="H164" s="34" t="str">
        <f t="shared" si="9"/>
        <v/>
      </c>
    </row>
    <row r="165" spans="8:8">
      <c r="H165" s="34" t="str">
        <f t="shared" si="9"/>
        <v/>
      </c>
    </row>
    <row r="166" spans="8:8">
      <c r="H166" s="34" t="str">
        <f t="shared" si="9"/>
        <v/>
      </c>
    </row>
    <row r="167" spans="8:8">
      <c r="H167" s="34" t="str">
        <f t="shared" si="9"/>
        <v/>
      </c>
    </row>
    <row r="168" spans="8:8">
      <c r="H168" s="34" t="str">
        <f t="shared" si="9"/>
        <v/>
      </c>
    </row>
    <row r="169" spans="8:8">
      <c r="H169" s="34" t="str">
        <f t="shared" si="9"/>
        <v/>
      </c>
    </row>
    <row r="170" spans="8:8">
      <c r="H170" s="34" t="str">
        <f t="shared" si="9"/>
        <v/>
      </c>
    </row>
    <row r="171" spans="8:8">
      <c r="H171" s="34" t="str">
        <f t="shared" si="9"/>
        <v/>
      </c>
    </row>
    <row r="172" spans="8:8">
      <c r="H172" s="34" t="str">
        <f t="shared" si="9"/>
        <v/>
      </c>
    </row>
    <row r="173" spans="8:8">
      <c r="H173" s="34" t="str">
        <f t="shared" si="9"/>
        <v/>
      </c>
    </row>
    <row r="174" spans="8:8">
      <c r="H174" s="34" t="str">
        <f t="shared" si="9"/>
        <v/>
      </c>
    </row>
    <row r="175" spans="8:8">
      <c r="H175" s="34" t="str">
        <f t="shared" si="9"/>
        <v/>
      </c>
    </row>
    <row r="176" spans="8:8">
      <c r="H176" s="34" t="str">
        <f t="shared" si="9"/>
        <v/>
      </c>
    </row>
    <row r="177" spans="8:8">
      <c r="H177" s="34" t="str">
        <f t="shared" si="9"/>
        <v/>
      </c>
    </row>
    <row r="178" spans="8:8">
      <c r="H178" s="34" t="str">
        <f t="shared" si="9"/>
        <v/>
      </c>
    </row>
    <row r="179" spans="8:8">
      <c r="H179" s="34" t="str">
        <f t="shared" si="9"/>
        <v/>
      </c>
    </row>
    <row r="180" spans="8:8">
      <c r="H180" s="34" t="str">
        <f t="shared" si="9"/>
        <v/>
      </c>
    </row>
    <row r="181" spans="8:8">
      <c r="H181" s="34" t="str">
        <f t="shared" si="9"/>
        <v/>
      </c>
    </row>
    <row r="182" spans="8:8">
      <c r="H182" s="34" t="str">
        <f t="shared" si="9"/>
        <v/>
      </c>
    </row>
    <row r="183" spans="8:8">
      <c r="H183" s="34" t="str">
        <f t="shared" si="9"/>
        <v/>
      </c>
    </row>
    <row r="184" spans="8:8">
      <c r="H184" s="34" t="str">
        <f t="shared" si="9"/>
        <v/>
      </c>
    </row>
    <row r="185" spans="8:8">
      <c r="H185" s="34" t="str">
        <f t="shared" si="9"/>
        <v/>
      </c>
    </row>
    <row r="186" spans="8:8">
      <c r="H186" s="34" t="str">
        <f t="shared" si="9"/>
        <v/>
      </c>
    </row>
    <row r="187" spans="8:8">
      <c r="H187" s="34" t="str">
        <f t="shared" si="9"/>
        <v/>
      </c>
    </row>
    <row r="188" spans="8:8">
      <c r="H188" s="34" t="str">
        <f t="shared" si="9"/>
        <v/>
      </c>
    </row>
    <row r="189" spans="8:8">
      <c r="H189" s="34" t="str">
        <f t="shared" si="9"/>
        <v/>
      </c>
    </row>
    <row r="190" spans="8:8">
      <c r="H190" s="34" t="str">
        <f t="shared" si="9"/>
        <v/>
      </c>
    </row>
    <row r="191" spans="8:8">
      <c r="H191" s="34" t="str">
        <f t="shared" si="9"/>
        <v/>
      </c>
    </row>
    <row r="192" spans="8:8">
      <c r="H192" s="34" t="str">
        <f t="shared" si="9"/>
        <v/>
      </c>
    </row>
    <row r="193" spans="8:8">
      <c r="H193" s="34" t="str">
        <f t="shared" si="9"/>
        <v/>
      </c>
    </row>
    <row r="194" spans="8:8">
      <c r="H194" s="34" t="str">
        <f t="shared" si="9"/>
        <v/>
      </c>
    </row>
    <row r="195" spans="8:8">
      <c r="H195" s="34" t="str">
        <f t="shared" si="9"/>
        <v/>
      </c>
    </row>
    <row r="196" spans="8:8">
      <c r="H196" s="34" t="str">
        <f t="shared" ref="H196:H259" si="10">IF(A196="","",SUM(I196:DZ196))</f>
        <v/>
      </c>
    </row>
    <row r="197" spans="8:8">
      <c r="H197" s="34" t="str">
        <f t="shared" si="10"/>
        <v/>
      </c>
    </row>
    <row r="198" spans="8:8">
      <c r="H198" s="34" t="str">
        <f t="shared" si="10"/>
        <v/>
      </c>
    </row>
    <row r="199" spans="8:8">
      <c r="H199" s="34" t="str">
        <f t="shared" si="10"/>
        <v/>
      </c>
    </row>
    <row r="200" spans="8:8">
      <c r="H200" s="34" t="str">
        <f t="shared" si="10"/>
        <v/>
      </c>
    </row>
    <row r="201" spans="8:8">
      <c r="H201" s="34" t="str">
        <f t="shared" si="10"/>
        <v/>
      </c>
    </row>
    <row r="202" spans="8:8">
      <c r="H202" s="34" t="str">
        <f t="shared" si="10"/>
        <v/>
      </c>
    </row>
    <row r="203" spans="8:8">
      <c r="H203" s="34" t="str">
        <f t="shared" si="10"/>
        <v/>
      </c>
    </row>
    <row r="204" spans="8:8">
      <c r="H204" s="34" t="str">
        <f t="shared" si="10"/>
        <v/>
      </c>
    </row>
    <row r="205" spans="8:8">
      <c r="H205" s="34" t="str">
        <f t="shared" si="10"/>
        <v/>
      </c>
    </row>
    <row r="206" spans="8:8">
      <c r="H206" s="34" t="str">
        <f t="shared" si="10"/>
        <v/>
      </c>
    </row>
    <row r="207" spans="8:8">
      <c r="H207" s="34" t="str">
        <f t="shared" si="10"/>
        <v/>
      </c>
    </row>
    <row r="208" spans="8:8">
      <c r="H208" s="34" t="str">
        <f t="shared" si="10"/>
        <v/>
      </c>
    </row>
    <row r="209" spans="8:8">
      <c r="H209" s="34" t="str">
        <f t="shared" si="10"/>
        <v/>
      </c>
    </row>
    <row r="210" spans="8:8">
      <c r="H210" s="34" t="str">
        <f t="shared" si="10"/>
        <v/>
      </c>
    </row>
    <row r="211" spans="8:8">
      <c r="H211" s="34" t="str">
        <f t="shared" si="10"/>
        <v/>
      </c>
    </row>
    <row r="212" spans="8:8">
      <c r="H212" s="34" t="str">
        <f t="shared" si="10"/>
        <v/>
      </c>
    </row>
    <row r="213" spans="8:8">
      <c r="H213" s="34" t="str">
        <f t="shared" si="10"/>
        <v/>
      </c>
    </row>
    <row r="214" spans="8:8">
      <c r="H214" s="34" t="str">
        <f t="shared" si="10"/>
        <v/>
      </c>
    </row>
    <row r="215" spans="8:8">
      <c r="H215" s="34" t="str">
        <f t="shared" si="10"/>
        <v/>
      </c>
    </row>
    <row r="216" spans="8:8">
      <c r="H216" s="34" t="str">
        <f t="shared" si="10"/>
        <v/>
      </c>
    </row>
    <row r="217" spans="8:8">
      <c r="H217" s="34" t="str">
        <f t="shared" si="10"/>
        <v/>
      </c>
    </row>
    <row r="218" spans="8:8">
      <c r="H218" s="34" t="str">
        <f t="shared" si="10"/>
        <v/>
      </c>
    </row>
    <row r="219" spans="8:8">
      <c r="H219" s="34" t="str">
        <f t="shared" si="10"/>
        <v/>
      </c>
    </row>
    <row r="220" spans="8:8">
      <c r="H220" s="34" t="str">
        <f t="shared" si="10"/>
        <v/>
      </c>
    </row>
    <row r="221" spans="8:8">
      <c r="H221" s="34" t="str">
        <f t="shared" si="10"/>
        <v/>
      </c>
    </row>
    <row r="222" spans="8:8">
      <c r="H222" s="34" t="str">
        <f t="shared" si="10"/>
        <v/>
      </c>
    </row>
    <row r="223" spans="8:8">
      <c r="H223" s="34" t="str">
        <f t="shared" si="10"/>
        <v/>
      </c>
    </row>
    <row r="224" spans="8:8">
      <c r="H224" s="34" t="str">
        <f t="shared" si="10"/>
        <v/>
      </c>
    </row>
    <row r="225" spans="8:8">
      <c r="H225" s="34" t="str">
        <f t="shared" si="10"/>
        <v/>
      </c>
    </row>
    <row r="226" spans="8:8">
      <c r="H226" s="34" t="str">
        <f t="shared" si="10"/>
        <v/>
      </c>
    </row>
    <row r="227" spans="8:8">
      <c r="H227" s="34" t="str">
        <f t="shared" si="10"/>
        <v/>
      </c>
    </row>
    <row r="228" spans="8:8">
      <c r="H228" s="34" t="str">
        <f t="shared" si="10"/>
        <v/>
      </c>
    </row>
    <row r="229" spans="8:8">
      <c r="H229" s="34" t="str">
        <f t="shared" si="10"/>
        <v/>
      </c>
    </row>
    <row r="230" spans="8:8">
      <c r="H230" s="34" t="str">
        <f t="shared" si="10"/>
        <v/>
      </c>
    </row>
    <row r="231" spans="8:8">
      <c r="H231" s="34" t="str">
        <f t="shared" si="10"/>
        <v/>
      </c>
    </row>
    <row r="232" spans="8:8">
      <c r="H232" s="34" t="str">
        <f t="shared" si="10"/>
        <v/>
      </c>
    </row>
    <row r="233" spans="8:8">
      <c r="H233" s="34" t="str">
        <f t="shared" si="10"/>
        <v/>
      </c>
    </row>
    <row r="234" spans="8:8">
      <c r="H234" s="34" t="str">
        <f t="shared" si="10"/>
        <v/>
      </c>
    </row>
    <row r="235" spans="8:8">
      <c r="H235" s="34" t="str">
        <f t="shared" si="10"/>
        <v/>
      </c>
    </row>
    <row r="236" spans="8:8">
      <c r="H236" s="34" t="str">
        <f t="shared" si="10"/>
        <v/>
      </c>
    </row>
    <row r="237" spans="8:8">
      <c r="H237" s="34" t="str">
        <f t="shared" si="10"/>
        <v/>
      </c>
    </row>
    <row r="238" spans="8:8">
      <c r="H238" s="34" t="str">
        <f t="shared" si="10"/>
        <v/>
      </c>
    </row>
    <row r="239" spans="8:8">
      <c r="H239" s="34" t="str">
        <f t="shared" si="10"/>
        <v/>
      </c>
    </row>
    <row r="240" spans="8:8">
      <c r="H240" s="34" t="str">
        <f t="shared" si="10"/>
        <v/>
      </c>
    </row>
    <row r="241" spans="8:8">
      <c r="H241" s="34" t="str">
        <f t="shared" si="10"/>
        <v/>
      </c>
    </row>
    <row r="242" spans="8:8">
      <c r="H242" s="34" t="str">
        <f t="shared" si="10"/>
        <v/>
      </c>
    </row>
    <row r="243" spans="8:8">
      <c r="H243" s="34" t="str">
        <f t="shared" si="10"/>
        <v/>
      </c>
    </row>
    <row r="244" spans="8:8">
      <c r="H244" s="34" t="str">
        <f t="shared" si="10"/>
        <v/>
      </c>
    </row>
    <row r="245" spans="8:8">
      <c r="H245" s="34" t="str">
        <f t="shared" si="10"/>
        <v/>
      </c>
    </row>
    <row r="246" spans="8:8">
      <c r="H246" s="34" t="str">
        <f t="shared" si="10"/>
        <v/>
      </c>
    </row>
    <row r="247" spans="8:8">
      <c r="H247" s="34" t="str">
        <f t="shared" si="10"/>
        <v/>
      </c>
    </row>
    <row r="248" spans="8:8">
      <c r="H248" s="34" t="str">
        <f t="shared" si="10"/>
        <v/>
      </c>
    </row>
    <row r="249" spans="8:8">
      <c r="H249" s="34" t="str">
        <f t="shared" si="10"/>
        <v/>
      </c>
    </row>
    <row r="250" spans="8:8">
      <c r="H250" s="34" t="str">
        <f t="shared" si="10"/>
        <v/>
      </c>
    </row>
    <row r="251" spans="8:8">
      <c r="H251" s="34" t="str">
        <f t="shared" si="10"/>
        <v/>
      </c>
    </row>
    <row r="252" spans="8:8">
      <c r="H252" s="34" t="str">
        <f t="shared" si="10"/>
        <v/>
      </c>
    </row>
    <row r="253" spans="8:8">
      <c r="H253" s="34" t="str">
        <f t="shared" si="10"/>
        <v/>
      </c>
    </row>
    <row r="254" spans="8:8">
      <c r="H254" s="34" t="str">
        <f t="shared" si="10"/>
        <v/>
      </c>
    </row>
    <row r="255" spans="8:8">
      <c r="H255" s="34" t="str">
        <f t="shared" si="10"/>
        <v/>
      </c>
    </row>
    <row r="256" spans="8:8">
      <c r="H256" s="34" t="str">
        <f t="shared" si="10"/>
        <v/>
      </c>
    </row>
    <row r="257" spans="8:8">
      <c r="H257" s="34" t="str">
        <f t="shared" si="10"/>
        <v/>
      </c>
    </row>
    <row r="258" spans="8:8">
      <c r="H258" s="34" t="str">
        <f t="shared" si="10"/>
        <v/>
      </c>
    </row>
    <row r="259" spans="8:8">
      <c r="H259" s="34" t="str">
        <f t="shared" si="10"/>
        <v/>
      </c>
    </row>
    <row r="260" spans="8:8">
      <c r="H260" s="34" t="str">
        <f t="shared" ref="H260:H323" si="11">IF(A260="","",SUM(I260:DZ260))</f>
        <v/>
      </c>
    </row>
    <row r="261" spans="8:8">
      <c r="H261" s="34" t="str">
        <f t="shared" si="11"/>
        <v/>
      </c>
    </row>
    <row r="262" spans="8:8">
      <c r="H262" s="34" t="str">
        <f t="shared" si="11"/>
        <v/>
      </c>
    </row>
    <row r="263" spans="8:8">
      <c r="H263" s="34" t="str">
        <f t="shared" si="11"/>
        <v/>
      </c>
    </row>
    <row r="264" spans="8:8">
      <c r="H264" s="34" t="str">
        <f t="shared" si="11"/>
        <v/>
      </c>
    </row>
    <row r="265" spans="8:8">
      <c r="H265" s="34" t="str">
        <f t="shared" si="11"/>
        <v/>
      </c>
    </row>
    <row r="266" spans="8:8">
      <c r="H266" s="34" t="str">
        <f t="shared" si="11"/>
        <v/>
      </c>
    </row>
    <row r="267" spans="8:8">
      <c r="H267" s="34" t="str">
        <f t="shared" si="11"/>
        <v/>
      </c>
    </row>
    <row r="268" spans="8:8">
      <c r="H268" s="34" t="str">
        <f t="shared" si="11"/>
        <v/>
      </c>
    </row>
    <row r="269" spans="8:8">
      <c r="H269" s="34" t="str">
        <f t="shared" si="11"/>
        <v/>
      </c>
    </row>
    <row r="270" spans="8:8">
      <c r="H270" s="34" t="str">
        <f t="shared" si="11"/>
        <v/>
      </c>
    </row>
    <row r="271" spans="8:8">
      <c r="H271" s="34" t="str">
        <f t="shared" si="11"/>
        <v/>
      </c>
    </row>
    <row r="272" spans="8:8">
      <c r="H272" s="34" t="str">
        <f t="shared" si="11"/>
        <v/>
      </c>
    </row>
    <row r="273" spans="8:8">
      <c r="H273" s="34" t="str">
        <f t="shared" si="11"/>
        <v/>
      </c>
    </row>
    <row r="274" spans="8:8">
      <c r="H274" s="34" t="str">
        <f t="shared" si="11"/>
        <v/>
      </c>
    </row>
    <row r="275" spans="8:8">
      <c r="H275" s="34" t="str">
        <f t="shared" si="11"/>
        <v/>
      </c>
    </row>
    <row r="276" spans="8:8">
      <c r="H276" s="34" t="str">
        <f t="shared" si="11"/>
        <v/>
      </c>
    </row>
    <row r="277" spans="8:8">
      <c r="H277" s="34" t="str">
        <f t="shared" si="11"/>
        <v/>
      </c>
    </row>
    <row r="278" spans="8:8">
      <c r="H278" s="34" t="str">
        <f t="shared" si="11"/>
        <v/>
      </c>
    </row>
    <row r="279" spans="8:8">
      <c r="H279" s="34" t="str">
        <f t="shared" si="11"/>
        <v/>
      </c>
    </row>
    <row r="280" spans="8:8">
      <c r="H280" s="34" t="str">
        <f t="shared" si="11"/>
        <v/>
      </c>
    </row>
    <row r="281" spans="8:8">
      <c r="H281" s="34" t="str">
        <f t="shared" si="11"/>
        <v/>
      </c>
    </row>
    <row r="282" spans="8:8">
      <c r="H282" s="34" t="str">
        <f t="shared" si="11"/>
        <v/>
      </c>
    </row>
    <row r="283" spans="8:8">
      <c r="H283" s="34" t="str">
        <f t="shared" si="11"/>
        <v/>
      </c>
    </row>
    <row r="284" spans="8:8">
      <c r="H284" s="34" t="str">
        <f t="shared" si="11"/>
        <v/>
      </c>
    </row>
    <row r="285" spans="8:8">
      <c r="H285" s="34" t="str">
        <f t="shared" si="11"/>
        <v/>
      </c>
    </row>
    <row r="286" spans="8:8">
      <c r="H286" s="34" t="str">
        <f t="shared" si="11"/>
        <v/>
      </c>
    </row>
    <row r="287" spans="8:8">
      <c r="H287" s="34" t="str">
        <f t="shared" si="11"/>
        <v/>
      </c>
    </row>
    <row r="288" spans="8:8">
      <c r="H288" s="34" t="str">
        <f t="shared" si="11"/>
        <v/>
      </c>
    </row>
    <row r="289" spans="8:8">
      <c r="H289" s="34" t="str">
        <f t="shared" si="11"/>
        <v/>
      </c>
    </row>
    <row r="290" spans="8:8">
      <c r="H290" s="34" t="str">
        <f t="shared" si="11"/>
        <v/>
      </c>
    </row>
    <row r="291" spans="8:8">
      <c r="H291" s="34" t="str">
        <f t="shared" si="11"/>
        <v/>
      </c>
    </row>
    <row r="292" spans="8:8">
      <c r="H292" s="34" t="str">
        <f t="shared" si="11"/>
        <v/>
      </c>
    </row>
    <row r="293" spans="8:8">
      <c r="H293" s="34" t="str">
        <f t="shared" si="11"/>
        <v/>
      </c>
    </row>
    <row r="294" spans="8:8">
      <c r="H294" s="34" t="str">
        <f t="shared" si="11"/>
        <v/>
      </c>
    </row>
    <row r="295" spans="8:8">
      <c r="H295" s="34" t="str">
        <f t="shared" si="11"/>
        <v/>
      </c>
    </row>
    <row r="296" spans="8:8">
      <c r="H296" s="34" t="str">
        <f t="shared" si="11"/>
        <v/>
      </c>
    </row>
    <row r="297" spans="8:8">
      <c r="H297" s="34" t="str">
        <f t="shared" si="11"/>
        <v/>
      </c>
    </row>
    <row r="298" spans="8:8">
      <c r="H298" s="34" t="str">
        <f t="shared" si="11"/>
        <v/>
      </c>
    </row>
    <row r="299" spans="8:8">
      <c r="H299" s="34" t="str">
        <f t="shared" si="11"/>
        <v/>
      </c>
    </row>
    <row r="300" spans="8:8">
      <c r="H300" s="34" t="str">
        <f t="shared" si="11"/>
        <v/>
      </c>
    </row>
    <row r="301" spans="8:8">
      <c r="H301" s="34" t="str">
        <f t="shared" si="11"/>
        <v/>
      </c>
    </row>
    <row r="302" spans="8:8">
      <c r="H302" s="34" t="str">
        <f t="shared" si="11"/>
        <v/>
      </c>
    </row>
    <row r="303" spans="8:8">
      <c r="H303" s="34" t="str">
        <f t="shared" si="11"/>
        <v/>
      </c>
    </row>
    <row r="304" spans="8:8">
      <c r="H304" s="34" t="str">
        <f t="shared" si="11"/>
        <v/>
      </c>
    </row>
    <row r="305" spans="8:8">
      <c r="H305" s="34" t="str">
        <f t="shared" si="11"/>
        <v/>
      </c>
    </row>
    <row r="306" spans="8:8">
      <c r="H306" s="34" t="str">
        <f t="shared" si="11"/>
        <v/>
      </c>
    </row>
    <row r="307" spans="8:8">
      <c r="H307" s="34" t="str">
        <f t="shared" si="11"/>
        <v/>
      </c>
    </row>
    <row r="308" spans="8:8">
      <c r="H308" s="34" t="str">
        <f t="shared" si="11"/>
        <v/>
      </c>
    </row>
    <row r="309" spans="8:8">
      <c r="H309" s="34" t="str">
        <f t="shared" si="11"/>
        <v/>
      </c>
    </row>
    <row r="310" spans="8:8">
      <c r="H310" s="34" t="str">
        <f t="shared" si="11"/>
        <v/>
      </c>
    </row>
    <row r="311" spans="8:8">
      <c r="H311" s="34" t="str">
        <f t="shared" si="11"/>
        <v/>
      </c>
    </row>
    <row r="312" spans="8:8">
      <c r="H312" s="34" t="str">
        <f t="shared" si="11"/>
        <v/>
      </c>
    </row>
    <row r="313" spans="8:8">
      <c r="H313" s="34" t="str">
        <f t="shared" si="11"/>
        <v/>
      </c>
    </row>
    <row r="314" spans="8:8">
      <c r="H314" s="34" t="str">
        <f t="shared" si="11"/>
        <v/>
      </c>
    </row>
    <row r="315" spans="8:8">
      <c r="H315" s="34" t="str">
        <f t="shared" si="11"/>
        <v/>
      </c>
    </row>
    <row r="316" spans="8:8">
      <c r="H316" s="34" t="str">
        <f t="shared" si="11"/>
        <v/>
      </c>
    </row>
    <row r="317" spans="8:8">
      <c r="H317" s="34" t="str">
        <f t="shared" si="11"/>
        <v/>
      </c>
    </row>
    <row r="318" spans="8:8">
      <c r="H318" s="34" t="str">
        <f t="shared" si="11"/>
        <v/>
      </c>
    </row>
    <row r="319" spans="8:8">
      <c r="H319" s="34" t="str">
        <f t="shared" si="11"/>
        <v/>
      </c>
    </row>
    <row r="320" spans="8:8">
      <c r="H320" s="34" t="str">
        <f t="shared" si="11"/>
        <v/>
      </c>
    </row>
    <row r="321" spans="8:8">
      <c r="H321" s="34" t="str">
        <f t="shared" si="11"/>
        <v/>
      </c>
    </row>
    <row r="322" spans="8:8">
      <c r="H322" s="34" t="str">
        <f t="shared" si="11"/>
        <v/>
      </c>
    </row>
    <row r="323" spans="8:8">
      <c r="H323" s="34" t="str">
        <f t="shared" si="11"/>
        <v/>
      </c>
    </row>
    <row r="324" spans="8:8">
      <c r="H324" s="34" t="str">
        <f t="shared" ref="H324:H387" si="12">IF(A324="","",SUM(I324:DZ324))</f>
        <v/>
      </c>
    </row>
    <row r="325" spans="8:8">
      <c r="H325" s="34" t="str">
        <f t="shared" si="12"/>
        <v/>
      </c>
    </row>
    <row r="326" spans="8:8">
      <c r="H326" s="34" t="str">
        <f t="shared" si="12"/>
        <v/>
      </c>
    </row>
    <row r="327" spans="8:8">
      <c r="H327" s="34" t="str">
        <f t="shared" si="12"/>
        <v/>
      </c>
    </row>
    <row r="328" spans="8:8">
      <c r="H328" s="34" t="str">
        <f t="shared" si="12"/>
        <v/>
      </c>
    </row>
    <row r="329" spans="8:8">
      <c r="H329" s="34" t="str">
        <f t="shared" si="12"/>
        <v/>
      </c>
    </row>
    <row r="330" spans="8:8">
      <c r="H330" s="34" t="str">
        <f t="shared" si="12"/>
        <v/>
      </c>
    </row>
    <row r="331" spans="8:8">
      <c r="H331" s="34" t="str">
        <f t="shared" si="12"/>
        <v/>
      </c>
    </row>
    <row r="332" spans="8:8">
      <c r="H332" s="34" t="str">
        <f t="shared" si="12"/>
        <v/>
      </c>
    </row>
    <row r="333" spans="8:8">
      <c r="H333" s="34" t="str">
        <f t="shared" si="12"/>
        <v/>
      </c>
    </row>
    <row r="334" spans="8:8">
      <c r="H334" s="34" t="str">
        <f t="shared" si="12"/>
        <v/>
      </c>
    </row>
    <row r="335" spans="8:8">
      <c r="H335" s="34" t="str">
        <f t="shared" si="12"/>
        <v/>
      </c>
    </row>
    <row r="336" spans="8:8">
      <c r="H336" s="34" t="str">
        <f t="shared" si="12"/>
        <v/>
      </c>
    </row>
    <row r="337" spans="8:8">
      <c r="H337" s="34" t="str">
        <f t="shared" si="12"/>
        <v/>
      </c>
    </row>
    <row r="338" spans="8:8">
      <c r="H338" s="34" t="str">
        <f t="shared" si="12"/>
        <v/>
      </c>
    </row>
    <row r="339" spans="8:8">
      <c r="H339" s="34" t="str">
        <f t="shared" si="12"/>
        <v/>
      </c>
    </row>
    <row r="340" spans="8:8">
      <c r="H340" s="34" t="str">
        <f t="shared" si="12"/>
        <v/>
      </c>
    </row>
    <row r="341" spans="8:8">
      <c r="H341" s="34" t="str">
        <f t="shared" si="12"/>
        <v/>
      </c>
    </row>
    <row r="342" spans="8:8">
      <c r="H342" s="34" t="str">
        <f t="shared" si="12"/>
        <v/>
      </c>
    </row>
    <row r="343" spans="8:8">
      <c r="H343" s="34" t="str">
        <f t="shared" si="12"/>
        <v/>
      </c>
    </row>
    <row r="344" spans="8:8">
      <c r="H344" s="34" t="str">
        <f t="shared" si="12"/>
        <v/>
      </c>
    </row>
    <row r="345" spans="8:8">
      <c r="H345" s="34" t="str">
        <f t="shared" si="12"/>
        <v/>
      </c>
    </row>
    <row r="346" spans="8:8">
      <c r="H346" s="34" t="str">
        <f t="shared" si="12"/>
        <v/>
      </c>
    </row>
    <row r="347" spans="8:8">
      <c r="H347" s="34" t="str">
        <f t="shared" si="12"/>
        <v/>
      </c>
    </row>
    <row r="348" spans="8:8">
      <c r="H348" s="34" t="str">
        <f t="shared" si="12"/>
        <v/>
      </c>
    </row>
    <row r="349" spans="8:8">
      <c r="H349" s="34" t="str">
        <f t="shared" si="12"/>
        <v/>
      </c>
    </row>
    <row r="350" spans="8:8">
      <c r="H350" s="34" t="str">
        <f t="shared" si="12"/>
        <v/>
      </c>
    </row>
    <row r="351" spans="8:8">
      <c r="H351" s="34" t="str">
        <f t="shared" si="12"/>
        <v/>
      </c>
    </row>
    <row r="352" spans="8:8">
      <c r="H352" s="34" t="str">
        <f t="shared" si="12"/>
        <v/>
      </c>
    </row>
    <row r="353" spans="8:8">
      <c r="H353" s="34" t="str">
        <f t="shared" si="12"/>
        <v/>
      </c>
    </row>
    <row r="354" spans="8:8">
      <c r="H354" s="34" t="str">
        <f t="shared" si="12"/>
        <v/>
      </c>
    </row>
    <row r="355" spans="8:8">
      <c r="H355" s="34" t="str">
        <f t="shared" si="12"/>
        <v/>
      </c>
    </row>
    <row r="356" spans="8:8">
      <c r="H356" s="34" t="str">
        <f t="shared" si="12"/>
        <v/>
      </c>
    </row>
    <row r="357" spans="8:8">
      <c r="H357" s="34" t="str">
        <f t="shared" si="12"/>
        <v/>
      </c>
    </row>
    <row r="358" spans="8:8">
      <c r="H358" s="34" t="str">
        <f t="shared" si="12"/>
        <v/>
      </c>
    </row>
    <row r="359" spans="8:8">
      <c r="H359" s="34" t="str">
        <f t="shared" si="12"/>
        <v/>
      </c>
    </row>
    <row r="360" spans="8:8">
      <c r="H360" s="34" t="str">
        <f t="shared" si="12"/>
        <v/>
      </c>
    </row>
    <row r="361" spans="8:8">
      <c r="H361" s="34" t="str">
        <f t="shared" si="12"/>
        <v/>
      </c>
    </row>
    <row r="362" spans="8:8">
      <c r="H362" s="34" t="str">
        <f t="shared" si="12"/>
        <v/>
      </c>
    </row>
    <row r="363" spans="8:8">
      <c r="H363" s="34" t="str">
        <f t="shared" si="12"/>
        <v/>
      </c>
    </row>
    <row r="364" spans="8:8">
      <c r="H364" s="34" t="str">
        <f t="shared" si="12"/>
        <v/>
      </c>
    </row>
    <row r="365" spans="8:8">
      <c r="H365" s="34" t="str">
        <f t="shared" si="12"/>
        <v/>
      </c>
    </row>
    <row r="366" spans="8:8">
      <c r="H366" s="34" t="str">
        <f t="shared" si="12"/>
        <v/>
      </c>
    </row>
    <row r="367" spans="8:8">
      <c r="H367" s="34" t="str">
        <f t="shared" si="12"/>
        <v/>
      </c>
    </row>
    <row r="368" spans="8:8">
      <c r="H368" s="34" t="str">
        <f t="shared" si="12"/>
        <v/>
      </c>
    </row>
    <row r="369" spans="8:8">
      <c r="H369" s="34" t="str">
        <f t="shared" si="12"/>
        <v/>
      </c>
    </row>
    <row r="370" spans="8:8">
      <c r="H370" s="34" t="str">
        <f t="shared" si="12"/>
        <v/>
      </c>
    </row>
    <row r="371" spans="8:8">
      <c r="H371" s="34" t="str">
        <f t="shared" si="12"/>
        <v/>
      </c>
    </row>
    <row r="372" spans="8:8">
      <c r="H372" s="34" t="str">
        <f t="shared" si="12"/>
        <v/>
      </c>
    </row>
    <row r="373" spans="8:8">
      <c r="H373" s="34" t="str">
        <f t="shared" si="12"/>
        <v/>
      </c>
    </row>
    <row r="374" spans="8:8">
      <c r="H374" s="34" t="str">
        <f t="shared" si="12"/>
        <v/>
      </c>
    </row>
    <row r="375" spans="8:8">
      <c r="H375" s="34" t="str">
        <f t="shared" si="12"/>
        <v/>
      </c>
    </row>
    <row r="376" spans="8:8">
      <c r="H376" s="34" t="str">
        <f t="shared" si="12"/>
        <v/>
      </c>
    </row>
    <row r="377" spans="8:8">
      <c r="H377" s="34" t="str">
        <f t="shared" si="12"/>
        <v/>
      </c>
    </row>
    <row r="378" spans="8:8">
      <c r="H378" s="34" t="str">
        <f t="shared" si="12"/>
        <v/>
      </c>
    </row>
    <row r="379" spans="8:8">
      <c r="H379" s="34" t="str">
        <f t="shared" si="12"/>
        <v/>
      </c>
    </row>
    <row r="380" spans="8:8">
      <c r="H380" s="34" t="str">
        <f t="shared" si="12"/>
        <v/>
      </c>
    </row>
    <row r="381" spans="8:8">
      <c r="H381" s="34" t="str">
        <f t="shared" si="12"/>
        <v/>
      </c>
    </row>
    <row r="382" spans="8:8">
      <c r="H382" s="34" t="str">
        <f t="shared" si="12"/>
        <v/>
      </c>
    </row>
    <row r="383" spans="8:8">
      <c r="H383" s="34" t="str">
        <f t="shared" si="12"/>
        <v/>
      </c>
    </row>
    <row r="384" spans="8:8">
      <c r="H384" s="34" t="str">
        <f t="shared" si="12"/>
        <v/>
      </c>
    </row>
    <row r="385" spans="8:8">
      <c r="H385" s="34" t="str">
        <f t="shared" si="12"/>
        <v/>
      </c>
    </row>
    <row r="386" spans="8:8">
      <c r="H386" s="34" t="str">
        <f t="shared" si="12"/>
        <v/>
      </c>
    </row>
    <row r="387" spans="8:8">
      <c r="H387" s="34" t="str">
        <f t="shared" si="12"/>
        <v/>
      </c>
    </row>
    <row r="388" spans="8:8">
      <c r="H388" s="34" t="str">
        <f t="shared" ref="H388:H451" si="13">IF(A388="","",SUM(I388:DZ388))</f>
        <v/>
      </c>
    </row>
    <row r="389" spans="8:8">
      <c r="H389" s="34" t="str">
        <f t="shared" si="13"/>
        <v/>
      </c>
    </row>
    <row r="390" spans="8:8">
      <c r="H390" s="34" t="str">
        <f t="shared" si="13"/>
        <v/>
      </c>
    </row>
    <row r="391" spans="8:8">
      <c r="H391" s="34" t="str">
        <f t="shared" si="13"/>
        <v/>
      </c>
    </row>
    <row r="392" spans="8:8">
      <c r="H392" s="34" t="str">
        <f t="shared" si="13"/>
        <v/>
      </c>
    </row>
    <row r="393" spans="8:8">
      <c r="H393" s="34" t="str">
        <f t="shared" si="13"/>
        <v/>
      </c>
    </row>
    <row r="394" spans="8:8">
      <c r="H394" s="34" t="str">
        <f t="shared" si="13"/>
        <v/>
      </c>
    </row>
    <row r="395" spans="8:8">
      <c r="H395" s="34" t="str">
        <f t="shared" si="13"/>
        <v/>
      </c>
    </row>
    <row r="396" spans="8:8">
      <c r="H396" s="34" t="str">
        <f t="shared" si="13"/>
        <v/>
      </c>
    </row>
    <row r="397" spans="8:8">
      <c r="H397" s="34" t="str">
        <f t="shared" si="13"/>
        <v/>
      </c>
    </row>
    <row r="398" spans="8:8">
      <c r="H398" s="34" t="str">
        <f t="shared" si="13"/>
        <v/>
      </c>
    </row>
    <row r="399" spans="8:8">
      <c r="H399" s="34" t="str">
        <f t="shared" si="13"/>
        <v/>
      </c>
    </row>
    <row r="400" spans="8:8">
      <c r="H400" s="34" t="str">
        <f t="shared" si="13"/>
        <v/>
      </c>
    </row>
    <row r="401" spans="8:8">
      <c r="H401" s="34" t="str">
        <f t="shared" si="13"/>
        <v/>
      </c>
    </row>
    <row r="402" spans="8:8">
      <c r="H402" s="34" t="str">
        <f t="shared" si="13"/>
        <v/>
      </c>
    </row>
    <row r="403" spans="8:8">
      <c r="H403" s="34" t="str">
        <f t="shared" si="13"/>
        <v/>
      </c>
    </row>
    <row r="404" spans="8:8">
      <c r="H404" s="34" t="str">
        <f t="shared" si="13"/>
        <v/>
      </c>
    </row>
    <row r="405" spans="8:8">
      <c r="H405" s="34" t="str">
        <f t="shared" si="13"/>
        <v/>
      </c>
    </row>
    <row r="406" spans="8:8">
      <c r="H406" s="34" t="str">
        <f t="shared" si="13"/>
        <v/>
      </c>
    </row>
    <row r="407" spans="8:8">
      <c r="H407" s="34" t="str">
        <f t="shared" si="13"/>
        <v/>
      </c>
    </row>
    <row r="408" spans="8:8">
      <c r="H408" s="34" t="str">
        <f t="shared" si="13"/>
        <v/>
      </c>
    </row>
    <row r="409" spans="8:8">
      <c r="H409" s="34" t="str">
        <f t="shared" si="13"/>
        <v/>
      </c>
    </row>
    <row r="410" spans="8:8">
      <c r="H410" s="34" t="str">
        <f t="shared" si="13"/>
        <v/>
      </c>
    </row>
    <row r="411" spans="8:8">
      <c r="H411" s="34" t="str">
        <f t="shared" si="13"/>
        <v/>
      </c>
    </row>
    <row r="412" spans="8:8">
      <c r="H412" s="34" t="str">
        <f t="shared" si="13"/>
        <v/>
      </c>
    </row>
    <row r="413" spans="8:8">
      <c r="H413" s="34" t="str">
        <f t="shared" si="13"/>
        <v/>
      </c>
    </row>
    <row r="414" spans="8:8">
      <c r="H414" s="34" t="str">
        <f t="shared" si="13"/>
        <v/>
      </c>
    </row>
    <row r="415" spans="8:8">
      <c r="H415" s="34" t="str">
        <f t="shared" si="13"/>
        <v/>
      </c>
    </row>
    <row r="416" spans="8:8">
      <c r="H416" s="34" t="str">
        <f t="shared" si="13"/>
        <v/>
      </c>
    </row>
    <row r="417" spans="8:8">
      <c r="H417" s="34" t="str">
        <f t="shared" si="13"/>
        <v/>
      </c>
    </row>
    <row r="418" spans="8:8">
      <c r="H418" s="34" t="str">
        <f t="shared" si="13"/>
        <v/>
      </c>
    </row>
    <row r="419" spans="8:8">
      <c r="H419" s="34" t="str">
        <f t="shared" si="13"/>
        <v/>
      </c>
    </row>
    <row r="420" spans="8:8">
      <c r="H420" s="34" t="str">
        <f t="shared" si="13"/>
        <v/>
      </c>
    </row>
    <row r="421" spans="8:8">
      <c r="H421" s="34" t="str">
        <f t="shared" si="13"/>
        <v/>
      </c>
    </row>
    <row r="422" spans="8:8">
      <c r="H422" s="34" t="str">
        <f t="shared" si="13"/>
        <v/>
      </c>
    </row>
    <row r="423" spans="8:8">
      <c r="H423" s="34" t="str">
        <f t="shared" si="13"/>
        <v/>
      </c>
    </row>
    <row r="424" spans="8:8">
      <c r="H424" s="34" t="str">
        <f t="shared" si="13"/>
        <v/>
      </c>
    </row>
    <row r="425" spans="8:8">
      <c r="H425" s="34" t="str">
        <f t="shared" si="13"/>
        <v/>
      </c>
    </row>
    <row r="426" spans="8:8">
      <c r="H426" s="34" t="str">
        <f t="shared" si="13"/>
        <v/>
      </c>
    </row>
    <row r="427" spans="8:8">
      <c r="H427" s="34" t="str">
        <f t="shared" si="13"/>
        <v/>
      </c>
    </row>
    <row r="428" spans="8:8">
      <c r="H428" s="34" t="str">
        <f t="shared" si="13"/>
        <v/>
      </c>
    </row>
    <row r="429" spans="8:8">
      <c r="H429" s="34" t="str">
        <f t="shared" si="13"/>
        <v/>
      </c>
    </row>
    <row r="430" spans="8:8">
      <c r="H430" s="34" t="str">
        <f t="shared" si="13"/>
        <v/>
      </c>
    </row>
    <row r="431" spans="8:8">
      <c r="H431" s="34" t="str">
        <f t="shared" si="13"/>
        <v/>
      </c>
    </row>
    <row r="432" spans="8:8">
      <c r="H432" s="34" t="str">
        <f t="shared" si="13"/>
        <v/>
      </c>
    </row>
    <row r="433" spans="8:8">
      <c r="H433" s="34" t="str">
        <f t="shared" si="13"/>
        <v/>
      </c>
    </row>
    <row r="434" spans="8:8">
      <c r="H434" s="34" t="str">
        <f t="shared" si="13"/>
        <v/>
      </c>
    </row>
    <row r="435" spans="8:8">
      <c r="H435" s="34" t="str">
        <f t="shared" si="13"/>
        <v/>
      </c>
    </row>
    <row r="436" spans="8:8">
      <c r="H436" s="34" t="str">
        <f t="shared" si="13"/>
        <v/>
      </c>
    </row>
    <row r="437" spans="8:8">
      <c r="H437" s="34" t="str">
        <f t="shared" si="13"/>
        <v/>
      </c>
    </row>
    <row r="438" spans="8:8">
      <c r="H438" s="34" t="str">
        <f t="shared" si="13"/>
        <v/>
      </c>
    </row>
    <row r="439" spans="8:8">
      <c r="H439" s="34" t="str">
        <f t="shared" si="13"/>
        <v/>
      </c>
    </row>
    <row r="440" spans="8:8">
      <c r="H440" s="34" t="str">
        <f t="shared" si="13"/>
        <v/>
      </c>
    </row>
    <row r="441" spans="8:8">
      <c r="H441" s="34" t="str">
        <f t="shared" si="13"/>
        <v/>
      </c>
    </row>
    <row r="442" spans="8:8">
      <c r="H442" s="34" t="str">
        <f t="shared" si="13"/>
        <v/>
      </c>
    </row>
    <row r="443" spans="8:8">
      <c r="H443" s="34" t="str">
        <f t="shared" si="13"/>
        <v/>
      </c>
    </row>
    <row r="444" spans="8:8">
      <c r="H444" s="34" t="str">
        <f t="shared" si="13"/>
        <v/>
      </c>
    </row>
    <row r="445" spans="8:8">
      <c r="H445" s="34" t="str">
        <f t="shared" si="13"/>
        <v/>
      </c>
    </row>
    <row r="446" spans="8:8">
      <c r="H446" s="34" t="str">
        <f t="shared" si="13"/>
        <v/>
      </c>
    </row>
    <row r="447" spans="8:8">
      <c r="H447" s="34" t="str">
        <f t="shared" si="13"/>
        <v/>
      </c>
    </row>
    <row r="448" spans="8:8">
      <c r="H448" s="34" t="str">
        <f t="shared" si="13"/>
        <v/>
      </c>
    </row>
    <row r="449" spans="8:8">
      <c r="H449" s="34" t="str">
        <f t="shared" si="13"/>
        <v/>
      </c>
    </row>
    <row r="450" spans="8:8">
      <c r="H450" s="34" t="str">
        <f t="shared" si="13"/>
        <v/>
      </c>
    </row>
    <row r="451" spans="8:8">
      <c r="H451" s="34" t="str">
        <f t="shared" si="13"/>
        <v/>
      </c>
    </row>
    <row r="452" spans="8:8">
      <c r="H452" s="34" t="str">
        <f t="shared" ref="H452:H515" si="14">IF(A452="","",SUM(I452:DZ452))</f>
        <v/>
      </c>
    </row>
    <row r="453" spans="8:8">
      <c r="H453" s="34" t="str">
        <f t="shared" si="14"/>
        <v/>
      </c>
    </row>
    <row r="454" spans="8:8">
      <c r="H454" s="34" t="str">
        <f t="shared" si="14"/>
        <v/>
      </c>
    </row>
    <row r="455" spans="8:8">
      <c r="H455" s="34" t="str">
        <f t="shared" si="14"/>
        <v/>
      </c>
    </row>
    <row r="456" spans="8:8">
      <c r="H456" s="34" t="str">
        <f t="shared" si="14"/>
        <v/>
      </c>
    </row>
    <row r="457" spans="8:8">
      <c r="H457" s="34" t="str">
        <f t="shared" si="14"/>
        <v/>
      </c>
    </row>
    <row r="458" spans="8:8">
      <c r="H458" s="34" t="str">
        <f t="shared" si="14"/>
        <v/>
      </c>
    </row>
    <row r="459" spans="8:8">
      <c r="H459" s="34" t="str">
        <f t="shared" si="14"/>
        <v/>
      </c>
    </row>
    <row r="460" spans="8:8">
      <c r="H460" s="34" t="str">
        <f t="shared" si="14"/>
        <v/>
      </c>
    </row>
    <row r="461" spans="8:8">
      <c r="H461" s="34" t="str">
        <f t="shared" si="14"/>
        <v/>
      </c>
    </row>
    <row r="462" spans="8:8">
      <c r="H462" s="34" t="str">
        <f t="shared" si="14"/>
        <v/>
      </c>
    </row>
    <row r="463" spans="8:8">
      <c r="H463" s="34" t="str">
        <f t="shared" si="14"/>
        <v/>
      </c>
    </row>
    <row r="464" spans="8:8">
      <c r="H464" s="34" t="str">
        <f t="shared" si="14"/>
        <v/>
      </c>
    </row>
    <row r="465" spans="8:8">
      <c r="H465" s="34" t="str">
        <f t="shared" si="14"/>
        <v/>
      </c>
    </row>
    <row r="466" spans="8:8">
      <c r="H466" s="34" t="str">
        <f t="shared" si="14"/>
        <v/>
      </c>
    </row>
    <row r="467" spans="8:8">
      <c r="H467" s="34" t="str">
        <f t="shared" si="14"/>
        <v/>
      </c>
    </row>
    <row r="468" spans="8:8">
      <c r="H468" s="34" t="str">
        <f t="shared" si="14"/>
        <v/>
      </c>
    </row>
    <row r="469" spans="8:8">
      <c r="H469" s="34" t="str">
        <f t="shared" si="14"/>
        <v/>
      </c>
    </row>
    <row r="470" spans="8:8">
      <c r="H470" s="34" t="str">
        <f t="shared" si="14"/>
        <v/>
      </c>
    </row>
    <row r="471" spans="8:8">
      <c r="H471" s="34" t="str">
        <f t="shared" si="14"/>
        <v/>
      </c>
    </row>
    <row r="472" spans="8:8">
      <c r="H472" s="34" t="str">
        <f t="shared" si="14"/>
        <v/>
      </c>
    </row>
    <row r="473" spans="8:8">
      <c r="H473" s="34" t="str">
        <f t="shared" si="14"/>
        <v/>
      </c>
    </row>
    <row r="474" spans="8:8">
      <c r="H474" s="34" t="str">
        <f t="shared" si="14"/>
        <v/>
      </c>
    </row>
    <row r="475" spans="8:8">
      <c r="H475" s="34" t="str">
        <f t="shared" si="14"/>
        <v/>
      </c>
    </row>
    <row r="476" spans="8:8">
      <c r="H476" s="34" t="str">
        <f t="shared" si="14"/>
        <v/>
      </c>
    </row>
    <row r="477" spans="8:8">
      <c r="H477" s="34" t="str">
        <f t="shared" si="14"/>
        <v/>
      </c>
    </row>
    <row r="478" spans="8:8">
      <c r="H478" s="34" t="str">
        <f t="shared" si="14"/>
        <v/>
      </c>
    </row>
    <row r="479" spans="8:8">
      <c r="H479" s="34" t="str">
        <f t="shared" si="14"/>
        <v/>
      </c>
    </row>
    <row r="480" spans="8:8">
      <c r="H480" s="34" t="str">
        <f t="shared" si="14"/>
        <v/>
      </c>
    </row>
    <row r="481" spans="8:8">
      <c r="H481" s="34" t="str">
        <f t="shared" si="14"/>
        <v/>
      </c>
    </row>
    <row r="482" spans="8:8">
      <c r="H482" s="34" t="str">
        <f t="shared" si="14"/>
        <v/>
      </c>
    </row>
    <row r="483" spans="8:8">
      <c r="H483" s="34" t="str">
        <f t="shared" si="14"/>
        <v/>
      </c>
    </row>
    <row r="484" spans="8:8">
      <c r="H484" s="34" t="str">
        <f t="shared" si="14"/>
        <v/>
      </c>
    </row>
    <row r="485" spans="8:8">
      <c r="H485" s="34" t="str">
        <f t="shared" si="14"/>
        <v/>
      </c>
    </row>
    <row r="486" spans="8:8">
      <c r="H486" s="34" t="str">
        <f t="shared" si="14"/>
        <v/>
      </c>
    </row>
    <row r="487" spans="8:8">
      <c r="H487" s="34" t="str">
        <f t="shared" si="14"/>
        <v/>
      </c>
    </row>
    <row r="488" spans="8:8">
      <c r="H488" s="34" t="str">
        <f t="shared" si="14"/>
        <v/>
      </c>
    </row>
    <row r="489" spans="8:8">
      <c r="H489" s="34" t="str">
        <f t="shared" si="14"/>
        <v/>
      </c>
    </row>
    <row r="490" spans="8:8">
      <c r="H490" s="34" t="str">
        <f t="shared" si="14"/>
        <v/>
      </c>
    </row>
    <row r="491" spans="8:8">
      <c r="H491" s="34" t="str">
        <f t="shared" si="14"/>
        <v/>
      </c>
    </row>
    <row r="492" spans="8:8">
      <c r="H492" s="34" t="str">
        <f t="shared" si="14"/>
        <v/>
      </c>
    </row>
    <row r="493" spans="8:8">
      <c r="H493" s="34" t="str">
        <f t="shared" si="14"/>
        <v/>
      </c>
    </row>
    <row r="494" spans="8:8">
      <c r="H494" s="34" t="str">
        <f t="shared" si="14"/>
        <v/>
      </c>
    </row>
    <row r="495" spans="8:8">
      <c r="H495" s="34" t="str">
        <f t="shared" si="14"/>
        <v/>
      </c>
    </row>
    <row r="496" spans="8:8">
      <c r="H496" s="34" t="str">
        <f t="shared" si="14"/>
        <v/>
      </c>
    </row>
    <row r="497" spans="8:8">
      <c r="H497" s="34" t="str">
        <f t="shared" si="14"/>
        <v/>
      </c>
    </row>
    <row r="498" spans="8:8">
      <c r="H498" s="34" t="str">
        <f t="shared" si="14"/>
        <v/>
      </c>
    </row>
    <row r="499" spans="8:8">
      <c r="H499" s="34" t="str">
        <f t="shared" si="14"/>
        <v/>
      </c>
    </row>
    <row r="500" spans="8:8">
      <c r="H500" s="34" t="str">
        <f t="shared" si="14"/>
        <v/>
      </c>
    </row>
    <row r="501" spans="8:8">
      <c r="H501" s="34" t="str">
        <f t="shared" si="14"/>
        <v/>
      </c>
    </row>
    <row r="502" spans="8:8">
      <c r="H502" s="34" t="str">
        <f t="shared" si="14"/>
        <v/>
      </c>
    </row>
    <row r="503" spans="8:8">
      <c r="H503" s="34" t="str">
        <f t="shared" si="14"/>
        <v/>
      </c>
    </row>
    <row r="504" spans="8:8">
      <c r="H504" s="34" t="str">
        <f t="shared" si="14"/>
        <v/>
      </c>
    </row>
    <row r="505" spans="8:8">
      <c r="H505" s="34" t="str">
        <f t="shared" si="14"/>
        <v/>
      </c>
    </row>
    <row r="506" spans="8:8">
      <c r="H506" s="34" t="str">
        <f t="shared" si="14"/>
        <v/>
      </c>
    </row>
    <row r="507" spans="8:8">
      <c r="H507" s="34" t="str">
        <f t="shared" si="14"/>
        <v/>
      </c>
    </row>
    <row r="508" spans="8:8">
      <c r="H508" s="34" t="str">
        <f t="shared" si="14"/>
        <v/>
      </c>
    </row>
    <row r="509" spans="8:8">
      <c r="H509" s="34" t="str">
        <f t="shared" si="14"/>
        <v/>
      </c>
    </row>
    <row r="510" spans="8:8">
      <c r="H510" s="34" t="str">
        <f t="shared" si="14"/>
        <v/>
      </c>
    </row>
    <row r="511" spans="8:8">
      <c r="H511" s="34" t="str">
        <f t="shared" si="14"/>
        <v/>
      </c>
    </row>
    <row r="512" spans="8:8">
      <c r="H512" s="34" t="str">
        <f t="shared" si="14"/>
        <v/>
      </c>
    </row>
    <row r="513" spans="8:8">
      <c r="H513" s="34" t="str">
        <f t="shared" si="14"/>
        <v/>
      </c>
    </row>
    <row r="514" spans="8:8">
      <c r="H514" s="34" t="str">
        <f t="shared" si="14"/>
        <v/>
      </c>
    </row>
    <row r="515" spans="8:8">
      <c r="H515" s="34" t="str">
        <f t="shared" si="14"/>
        <v/>
      </c>
    </row>
    <row r="516" spans="8:8">
      <c r="H516" s="34" t="str">
        <f t="shared" ref="H516:H579" si="15">IF(A516="","",SUM(I516:DZ516))</f>
        <v/>
      </c>
    </row>
    <row r="517" spans="8:8">
      <c r="H517" s="34" t="str">
        <f t="shared" si="15"/>
        <v/>
      </c>
    </row>
    <row r="518" spans="8:8">
      <c r="H518" s="34" t="str">
        <f t="shared" si="15"/>
        <v/>
      </c>
    </row>
    <row r="519" spans="8:8">
      <c r="H519" s="34" t="str">
        <f t="shared" si="15"/>
        <v/>
      </c>
    </row>
    <row r="520" spans="8:8">
      <c r="H520" s="34" t="str">
        <f t="shared" si="15"/>
        <v/>
      </c>
    </row>
    <row r="521" spans="8:8">
      <c r="H521" s="34" t="str">
        <f t="shared" si="15"/>
        <v/>
      </c>
    </row>
    <row r="522" spans="8:8">
      <c r="H522" s="34" t="str">
        <f t="shared" si="15"/>
        <v/>
      </c>
    </row>
    <row r="523" spans="8:8">
      <c r="H523" s="34" t="str">
        <f t="shared" si="15"/>
        <v/>
      </c>
    </row>
    <row r="524" spans="8:8">
      <c r="H524" s="34" t="str">
        <f t="shared" si="15"/>
        <v/>
      </c>
    </row>
    <row r="525" spans="8:8">
      <c r="H525" s="34" t="str">
        <f t="shared" si="15"/>
        <v/>
      </c>
    </row>
    <row r="526" spans="8:8">
      <c r="H526" s="34" t="str">
        <f t="shared" si="15"/>
        <v/>
      </c>
    </row>
    <row r="527" spans="8:8">
      <c r="H527" s="34" t="str">
        <f t="shared" si="15"/>
        <v/>
      </c>
    </row>
    <row r="528" spans="8:8">
      <c r="H528" s="34" t="str">
        <f t="shared" si="15"/>
        <v/>
      </c>
    </row>
    <row r="529" spans="8:8">
      <c r="H529" s="34" t="str">
        <f t="shared" si="15"/>
        <v/>
      </c>
    </row>
    <row r="530" spans="8:8">
      <c r="H530" s="34" t="str">
        <f t="shared" si="15"/>
        <v/>
      </c>
    </row>
    <row r="531" spans="8:8">
      <c r="H531" s="34" t="str">
        <f t="shared" si="15"/>
        <v/>
      </c>
    </row>
    <row r="532" spans="8:8">
      <c r="H532" s="34" t="str">
        <f t="shared" si="15"/>
        <v/>
      </c>
    </row>
    <row r="533" spans="8:8">
      <c r="H533" s="34" t="str">
        <f t="shared" si="15"/>
        <v/>
      </c>
    </row>
    <row r="534" spans="8:8">
      <c r="H534" s="34" t="str">
        <f t="shared" si="15"/>
        <v/>
      </c>
    </row>
    <row r="535" spans="8:8">
      <c r="H535" s="34" t="str">
        <f t="shared" si="15"/>
        <v/>
      </c>
    </row>
    <row r="536" spans="8:8">
      <c r="H536" s="34" t="str">
        <f t="shared" si="15"/>
        <v/>
      </c>
    </row>
    <row r="537" spans="8:8">
      <c r="H537" s="34" t="str">
        <f t="shared" si="15"/>
        <v/>
      </c>
    </row>
    <row r="538" spans="8:8">
      <c r="H538" s="34" t="str">
        <f t="shared" si="15"/>
        <v/>
      </c>
    </row>
    <row r="539" spans="8:8">
      <c r="H539" s="34" t="str">
        <f t="shared" si="15"/>
        <v/>
      </c>
    </row>
    <row r="540" spans="8:8">
      <c r="H540" s="34" t="str">
        <f t="shared" si="15"/>
        <v/>
      </c>
    </row>
    <row r="541" spans="8:8">
      <c r="H541" s="34" t="str">
        <f t="shared" si="15"/>
        <v/>
      </c>
    </row>
    <row r="542" spans="8:8">
      <c r="H542" s="34" t="str">
        <f t="shared" si="15"/>
        <v/>
      </c>
    </row>
    <row r="543" spans="8:8">
      <c r="H543" s="34" t="str">
        <f t="shared" si="15"/>
        <v/>
      </c>
    </row>
    <row r="544" spans="8:8">
      <c r="H544" s="34" t="str">
        <f t="shared" si="15"/>
        <v/>
      </c>
    </row>
    <row r="545" spans="8:8">
      <c r="H545" s="34" t="str">
        <f t="shared" si="15"/>
        <v/>
      </c>
    </row>
    <row r="546" spans="8:8">
      <c r="H546" s="34" t="str">
        <f t="shared" si="15"/>
        <v/>
      </c>
    </row>
    <row r="547" spans="8:8">
      <c r="H547" s="34" t="str">
        <f t="shared" si="15"/>
        <v/>
      </c>
    </row>
    <row r="548" spans="8:8">
      <c r="H548" s="34" t="str">
        <f t="shared" si="15"/>
        <v/>
      </c>
    </row>
    <row r="549" spans="8:8">
      <c r="H549" s="34" t="str">
        <f t="shared" si="15"/>
        <v/>
      </c>
    </row>
    <row r="550" spans="8:8">
      <c r="H550" s="34" t="str">
        <f t="shared" si="15"/>
        <v/>
      </c>
    </row>
    <row r="551" spans="8:8">
      <c r="H551" s="34" t="str">
        <f t="shared" si="15"/>
        <v/>
      </c>
    </row>
    <row r="552" spans="8:8">
      <c r="H552" s="34" t="str">
        <f t="shared" si="15"/>
        <v/>
      </c>
    </row>
    <row r="553" spans="8:8">
      <c r="H553" s="34" t="str">
        <f t="shared" si="15"/>
        <v/>
      </c>
    </row>
    <row r="554" spans="8:8">
      <c r="H554" s="34" t="str">
        <f t="shared" si="15"/>
        <v/>
      </c>
    </row>
    <row r="555" spans="8:8">
      <c r="H555" s="34" t="str">
        <f t="shared" si="15"/>
        <v/>
      </c>
    </row>
    <row r="556" spans="8:8">
      <c r="H556" s="34" t="str">
        <f t="shared" si="15"/>
        <v/>
      </c>
    </row>
    <row r="557" spans="8:8">
      <c r="H557" s="34" t="str">
        <f t="shared" si="15"/>
        <v/>
      </c>
    </row>
    <row r="558" spans="8:8">
      <c r="H558" s="34" t="str">
        <f t="shared" si="15"/>
        <v/>
      </c>
    </row>
    <row r="559" spans="8:8">
      <c r="H559" s="34" t="str">
        <f t="shared" si="15"/>
        <v/>
      </c>
    </row>
    <row r="560" spans="8:8">
      <c r="H560" s="34" t="str">
        <f t="shared" si="15"/>
        <v/>
      </c>
    </row>
    <row r="561" spans="8:8">
      <c r="H561" s="34" t="str">
        <f t="shared" si="15"/>
        <v/>
      </c>
    </row>
    <row r="562" spans="8:8">
      <c r="H562" s="34" t="str">
        <f t="shared" si="15"/>
        <v/>
      </c>
    </row>
    <row r="563" spans="8:8">
      <c r="H563" s="34" t="str">
        <f t="shared" si="15"/>
        <v/>
      </c>
    </row>
    <row r="564" spans="8:8">
      <c r="H564" s="34" t="str">
        <f t="shared" si="15"/>
        <v/>
      </c>
    </row>
    <row r="565" spans="8:8">
      <c r="H565" s="34" t="str">
        <f t="shared" si="15"/>
        <v/>
      </c>
    </row>
    <row r="566" spans="8:8">
      <c r="H566" s="34" t="str">
        <f t="shared" si="15"/>
        <v/>
      </c>
    </row>
    <row r="567" spans="8:8">
      <c r="H567" s="34" t="str">
        <f t="shared" si="15"/>
        <v/>
      </c>
    </row>
    <row r="568" spans="8:8">
      <c r="H568" s="34" t="str">
        <f t="shared" si="15"/>
        <v/>
      </c>
    </row>
    <row r="569" spans="8:8">
      <c r="H569" s="34" t="str">
        <f t="shared" si="15"/>
        <v/>
      </c>
    </row>
    <row r="570" spans="8:8">
      <c r="H570" s="34" t="str">
        <f t="shared" si="15"/>
        <v/>
      </c>
    </row>
    <row r="571" spans="8:8">
      <c r="H571" s="34" t="str">
        <f t="shared" si="15"/>
        <v/>
      </c>
    </row>
    <row r="572" spans="8:8">
      <c r="H572" s="34" t="str">
        <f t="shared" si="15"/>
        <v/>
      </c>
    </row>
    <row r="573" spans="8:8">
      <c r="H573" s="34" t="str">
        <f t="shared" si="15"/>
        <v/>
      </c>
    </row>
    <row r="574" spans="8:8">
      <c r="H574" s="34" t="str">
        <f t="shared" si="15"/>
        <v/>
      </c>
    </row>
    <row r="575" spans="8:8">
      <c r="H575" s="34" t="str">
        <f t="shared" si="15"/>
        <v/>
      </c>
    </row>
    <row r="576" spans="8:8">
      <c r="H576" s="34" t="str">
        <f t="shared" si="15"/>
        <v/>
      </c>
    </row>
    <row r="577" spans="8:8">
      <c r="H577" s="34" t="str">
        <f t="shared" si="15"/>
        <v/>
      </c>
    </row>
    <row r="578" spans="8:8">
      <c r="H578" s="34" t="str">
        <f t="shared" si="15"/>
        <v/>
      </c>
    </row>
    <row r="579" spans="8:8">
      <c r="H579" s="34" t="str">
        <f t="shared" si="15"/>
        <v/>
      </c>
    </row>
    <row r="580" spans="8:8">
      <c r="H580" s="34" t="str">
        <f t="shared" ref="H580:H643" si="16">IF(A580="","",SUM(I580:DZ580))</f>
        <v/>
      </c>
    </row>
    <row r="581" spans="8:8">
      <c r="H581" s="34" t="str">
        <f t="shared" si="16"/>
        <v/>
      </c>
    </row>
    <row r="582" spans="8:8">
      <c r="H582" s="34" t="str">
        <f t="shared" si="16"/>
        <v/>
      </c>
    </row>
    <row r="583" spans="8:8">
      <c r="H583" s="34" t="str">
        <f t="shared" si="16"/>
        <v/>
      </c>
    </row>
    <row r="584" spans="8:8">
      <c r="H584" s="34" t="str">
        <f t="shared" si="16"/>
        <v/>
      </c>
    </row>
    <row r="585" spans="8:8">
      <c r="H585" s="34" t="str">
        <f t="shared" si="16"/>
        <v/>
      </c>
    </row>
    <row r="586" spans="8:8">
      <c r="H586" s="34" t="str">
        <f t="shared" si="16"/>
        <v/>
      </c>
    </row>
    <row r="587" spans="8:8">
      <c r="H587" s="34" t="str">
        <f t="shared" si="16"/>
        <v/>
      </c>
    </row>
    <row r="588" spans="8:8">
      <c r="H588" s="34" t="str">
        <f t="shared" si="16"/>
        <v/>
      </c>
    </row>
    <row r="589" spans="8:8">
      <c r="H589" s="34" t="str">
        <f t="shared" si="16"/>
        <v/>
      </c>
    </row>
    <row r="590" spans="8:8">
      <c r="H590" s="34" t="str">
        <f t="shared" si="16"/>
        <v/>
      </c>
    </row>
    <row r="591" spans="8:8">
      <c r="H591" s="34" t="str">
        <f t="shared" si="16"/>
        <v/>
      </c>
    </row>
    <row r="592" spans="8:8">
      <c r="H592" s="34" t="str">
        <f t="shared" si="16"/>
        <v/>
      </c>
    </row>
    <row r="593" spans="8:8">
      <c r="H593" s="34" t="str">
        <f t="shared" si="16"/>
        <v/>
      </c>
    </row>
    <row r="594" spans="8:8">
      <c r="H594" s="34" t="str">
        <f t="shared" si="16"/>
        <v/>
      </c>
    </row>
    <row r="595" spans="8:8">
      <c r="H595" s="34" t="str">
        <f t="shared" si="16"/>
        <v/>
      </c>
    </row>
    <row r="596" spans="8:8">
      <c r="H596" s="34" t="str">
        <f t="shared" si="16"/>
        <v/>
      </c>
    </row>
    <row r="597" spans="8:8">
      <c r="H597" s="34" t="str">
        <f t="shared" si="16"/>
        <v/>
      </c>
    </row>
    <row r="598" spans="8:8">
      <c r="H598" s="34" t="str">
        <f t="shared" si="16"/>
        <v/>
      </c>
    </row>
    <row r="599" spans="8:8">
      <c r="H599" s="34" t="str">
        <f t="shared" si="16"/>
        <v/>
      </c>
    </row>
    <row r="600" spans="8:8">
      <c r="H600" s="34" t="str">
        <f t="shared" si="16"/>
        <v/>
      </c>
    </row>
    <row r="601" spans="8:8">
      <c r="H601" s="34" t="str">
        <f t="shared" si="16"/>
        <v/>
      </c>
    </row>
    <row r="602" spans="8:8">
      <c r="H602" s="34" t="str">
        <f t="shared" si="16"/>
        <v/>
      </c>
    </row>
    <row r="603" spans="8:8">
      <c r="H603" s="34" t="str">
        <f t="shared" si="16"/>
        <v/>
      </c>
    </row>
    <row r="604" spans="8:8">
      <c r="H604" s="34" t="str">
        <f t="shared" si="16"/>
        <v/>
      </c>
    </row>
    <row r="605" spans="8:8">
      <c r="H605" s="34" t="str">
        <f t="shared" si="16"/>
        <v/>
      </c>
    </row>
    <row r="606" spans="8:8">
      <c r="H606" s="34" t="str">
        <f t="shared" si="16"/>
        <v/>
      </c>
    </row>
    <row r="607" spans="8:8">
      <c r="H607" s="34" t="str">
        <f t="shared" si="16"/>
        <v/>
      </c>
    </row>
    <row r="608" spans="8:8">
      <c r="H608" s="34" t="str">
        <f t="shared" si="16"/>
        <v/>
      </c>
    </row>
    <row r="609" spans="8:8">
      <c r="H609" s="34" t="str">
        <f t="shared" si="16"/>
        <v/>
      </c>
    </row>
    <row r="610" spans="8:8">
      <c r="H610" s="34" t="str">
        <f t="shared" si="16"/>
        <v/>
      </c>
    </row>
    <row r="611" spans="8:8">
      <c r="H611" s="34" t="str">
        <f t="shared" si="16"/>
        <v/>
      </c>
    </row>
    <row r="612" spans="8:8">
      <c r="H612" s="34" t="str">
        <f t="shared" si="16"/>
        <v/>
      </c>
    </row>
    <row r="613" spans="8:8">
      <c r="H613" s="34" t="str">
        <f t="shared" si="16"/>
        <v/>
      </c>
    </row>
    <row r="614" spans="8:8">
      <c r="H614" s="34" t="str">
        <f t="shared" si="16"/>
        <v/>
      </c>
    </row>
    <row r="615" spans="8:8">
      <c r="H615" s="34" t="str">
        <f t="shared" si="16"/>
        <v/>
      </c>
    </row>
    <row r="616" spans="8:8">
      <c r="H616" s="34" t="str">
        <f t="shared" si="16"/>
        <v/>
      </c>
    </row>
    <row r="617" spans="8:8">
      <c r="H617" s="34" t="str">
        <f t="shared" si="16"/>
        <v/>
      </c>
    </row>
    <row r="618" spans="8:8">
      <c r="H618" s="34" t="str">
        <f t="shared" si="16"/>
        <v/>
      </c>
    </row>
    <row r="619" spans="8:8">
      <c r="H619" s="34" t="str">
        <f t="shared" si="16"/>
        <v/>
      </c>
    </row>
    <row r="620" spans="8:8">
      <c r="H620" s="34" t="str">
        <f t="shared" si="16"/>
        <v/>
      </c>
    </row>
    <row r="621" spans="8:8">
      <c r="H621" s="34" t="str">
        <f t="shared" si="16"/>
        <v/>
      </c>
    </row>
    <row r="622" spans="8:8">
      <c r="H622" s="34" t="str">
        <f t="shared" si="16"/>
        <v/>
      </c>
    </row>
    <row r="623" spans="8:8">
      <c r="H623" s="34" t="str">
        <f t="shared" si="16"/>
        <v/>
      </c>
    </row>
    <row r="624" spans="8:8">
      <c r="H624" s="34" t="str">
        <f t="shared" si="16"/>
        <v/>
      </c>
    </row>
    <row r="625" spans="8:8">
      <c r="H625" s="34" t="str">
        <f t="shared" si="16"/>
        <v/>
      </c>
    </row>
    <row r="626" spans="8:8">
      <c r="H626" s="34" t="str">
        <f t="shared" si="16"/>
        <v/>
      </c>
    </row>
    <row r="627" spans="8:8">
      <c r="H627" s="34" t="str">
        <f t="shared" si="16"/>
        <v/>
      </c>
    </row>
    <row r="628" spans="8:8">
      <c r="H628" s="34" t="str">
        <f t="shared" si="16"/>
        <v/>
      </c>
    </row>
    <row r="629" spans="8:8">
      <c r="H629" s="34" t="str">
        <f t="shared" si="16"/>
        <v/>
      </c>
    </row>
    <row r="630" spans="8:8">
      <c r="H630" s="34" t="str">
        <f t="shared" si="16"/>
        <v/>
      </c>
    </row>
    <row r="631" spans="8:8">
      <c r="H631" s="34" t="str">
        <f t="shared" si="16"/>
        <v/>
      </c>
    </row>
    <row r="632" spans="8:8">
      <c r="H632" s="34" t="str">
        <f t="shared" si="16"/>
        <v/>
      </c>
    </row>
    <row r="633" spans="8:8">
      <c r="H633" s="34" t="str">
        <f t="shared" si="16"/>
        <v/>
      </c>
    </row>
    <row r="634" spans="8:8">
      <c r="H634" s="34" t="str">
        <f t="shared" si="16"/>
        <v/>
      </c>
    </row>
    <row r="635" spans="8:8">
      <c r="H635" s="34" t="str">
        <f t="shared" si="16"/>
        <v/>
      </c>
    </row>
    <row r="636" spans="8:8">
      <c r="H636" s="34" t="str">
        <f t="shared" si="16"/>
        <v/>
      </c>
    </row>
    <row r="637" spans="8:8">
      <c r="H637" s="34" t="str">
        <f t="shared" si="16"/>
        <v/>
      </c>
    </row>
    <row r="638" spans="8:8">
      <c r="H638" s="34" t="str">
        <f t="shared" si="16"/>
        <v/>
      </c>
    </row>
    <row r="639" spans="8:8">
      <c r="H639" s="34" t="str">
        <f t="shared" si="16"/>
        <v/>
      </c>
    </row>
    <row r="640" spans="8:8">
      <c r="H640" s="34" t="str">
        <f t="shared" si="16"/>
        <v/>
      </c>
    </row>
    <row r="641" spans="8:8">
      <c r="H641" s="34" t="str">
        <f t="shared" si="16"/>
        <v/>
      </c>
    </row>
    <row r="642" spans="8:8">
      <c r="H642" s="34" t="str">
        <f t="shared" si="16"/>
        <v/>
      </c>
    </row>
    <row r="643" spans="8:8">
      <c r="H643" s="34" t="str">
        <f t="shared" si="16"/>
        <v/>
      </c>
    </row>
    <row r="644" spans="8:8">
      <c r="H644" s="34" t="str">
        <f t="shared" ref="H644:H707" si="17">IF(A644="","",SUM(I644:DZ644))</f>
        <v/>
      </c>
    </row>
    <row r="645" spans="8:8">
      <c r="H645" s="34" t="str">
        <f t="shared" si="17"/>
        <v/>
      </c>
    </row>
    <row r="646" spans="8:8">
      <c r="H646" s="34" t="str">
        <f t="shared" si="17"/>
        <v/>
      </c>
    </row>
    <row r="647" spans="8:8">
      <c r="H647" s="34" t="str">
        <f t="shared" si="17"/>
        <v/>
      </c>
    </row>
    <row r="648" spans="8:8">
      <c r="H648" s="34" t="str">
        <f t="shared" si="17"/>
        <v/>
      </c>
    </row>
    <row r="649" spans="8:8">
      <c r="H649" s="34" t="str">
        <f t="shared" si="17"/>
        <v/>
      </c>
    </row>
    <row r="650" spans="8:8">
      <c r="H650" s="34" t="str">
        <f t="shared" si="17"/>
        <v/>
      </c>
    </row>
    <row r="651" spans="8:8">
      <c r="H651" s="34" t="str">
        <f t="shared" si="17"/>
        <v/>
      </c>
    </row>
    <row r="652" spans="8:8">
      <c r="H652" s="34" t="str">
        <f t="shared" si="17"/>
        <v/>
      </c>
    </row>
    <row r="653" spans="8:8">
      <c r="H653" s="34" t="str">
        <f t="shared" si="17"/>
        <v/>
      </c>
    </row>
    <row r="654" spans="8:8">
      <c r="H654" s="34" t="str">
        <f t="shared" si="17"/>
        <v/>
      </c>
    </row>
    <row r="655" spans="8:8">
      <c r="H655" s="34" t="str">
        <f t="shared" si="17"/>
        <v/>
      </c>
    </row>
    <row r="656" spans="8:8">
      <c r="H656" s="34" t="str">
        <f t="shared" si="17"/>
        <v/>
      </c>
    </row>
    <row r="657" spans="8:8">
      <c r="H657" s="34" t="str">
        <f t="shared" si="17"/>
        <v/>
      </c>
    </row>
    <row r="658" spans="8:8">
      <c r="H658" s="34" t="str">
        <f t="shared" si="17"/>
        <v/>
      </c>
    </row>
    <row r="659" spans="8:8">
      <c r="H659" s="34" t="str">
        <f t="shared" si="17"/>
        <v/>
      </c>
    </row>
    <row r="660" spans="8:8">
      <c r="H660" s="34" t="str">
        <f t="shared" si="17"/>
        <v/>
      </c>
    </row>
    <row r="661" spans="8:8">
      <c r="H661" s="34" t="str">
        <f t="shared" si="17"/>
        <v/>
      </c>
    </row>
    <row r="662" spans="8:8">
      <c r="H662" s="34" t="str">
        <f t="shared" si="17"/>
        <v/>
      </c>
    </row>
    <row r="663" spans="8:8">
      <c r="H663" s="34" t="str">
        <f t="shared" si="17"/>
        <v/>
      </c>
    </row>
    <row r="664" spans="8:8">
      <c r="H664" s="34" t="str">
        <f t="shared" si="17"/>
        <v/>
      </c>
    </row>
    <row r="665" spans="8:8">
      <c r="H665" s="34" t="str">
        <f t="shared" si="17"/>
        <v/>
      </c>
    </row>
    <row r="666" spans="8:8">
      <c r="H666" s="34" t="str">
        <f t="shared" si="17"/>
        <v/>
      </c>
    </row>
    <row r="667" spans="8:8">
      <c r="H667" s="34" t="str">
        <f t="shared" si="17"/>
        <v/>
      </c>
    </row>
    <row r="668" spans="8:8">
      <c r="H668" s="34" t="str">
        <f t="shared" si="17"/>
        <v/>
      </c>
    </row>
    <row r="669" spans="8:8">
      <c r="H669" s="34" t="str">
        <f t="shared" si="17"/>
        <v/>
      </c>
    </row>
    <row r="670" spans="8:8">
      <c r="H670" s="34" t="str">
        <f t="shared" si="17"/>
        <v/>
      </c>
    </row>
    <row r="671" spans="8:8">
      <c r="H671" s="34" t="str">
        <f t="shared" si="17"/>
        <v/>
      </c>
    </row>
    <row r="672" spans="8:8">
      <c r="H672" s="34" t="str">
        <f t="shared" si="17"/>
        <v/>
      </c>
    </row>
    <row r="673" spans="8:8">
      <c r="H673" s="34" t="str">
        <f t="shared" si="17"/>
        <v/>
      </c>
    </row>
    <row r="674" spans="8:8">
      <c r="H674" s="34" t="str">
        <f t="shared" si="17"/>
        <v/>
      </c>
    </row>
    <row r="675" spans="8:8">
      <c r="H675" s="34" t="str">
        <f t="shared" si="17"/>
        <v/>
      </c>
    </row>
    <row r="676" spans="8:8">
      <c r="H676" s="34" t="str">
        <f t="shared" si="17"/>
        <v/>
      </c>
    </row>
    <row r="677" spans="8:8">
      <c r="H677" s="34" t="str">
        <f t="shared" si="17"/>
        <v/>
      </c>
    </row>
    <row r="678" spans="8:8">
      <c r="H678" s="34" t="str">
        <f t="shared" si="17"/>
        <v/>
      </c>
    </row>
    <row r="679" spans="8:8">
      <c r="H679" s="34" t="str">
        <f t="shared" si="17"/>
        <v/>
      </c>
    </row>
    <row r="680" spans="8:8">
      <c r="H680" s="34" t="str">
        <f t="shared" si="17"/>
        <v/>
      </c>
    </row>
    <row r="681" spans="8:8">
      <c r="H681" s="34" t="str">
        <f t="shared" si="17"/>
        <v/>
      </c>
    </row>
    <row r="682" spans="8:8">
      <c r="H682" s="34" t="str">
        <f t="shared" si="17"/>
        <v/>
      </c>
    </row>
    <row r="683" spans="8:8">
      <c r="H683" s="34" t="str">
        <f t="shared" si="17"/>
        <v/>
      </c>
    </row>
    <row r="684" spans="8:8">
      <c r="H684" s="34" t="str">
        <f t="shared" si="17"/>
        <v/>
      </c>
    </row>
    <row r="685" spans="8:8">
      <c r="H685" s="34" t="str">
        <f t="shared" si="17"/>
        <v/>
      </c>
    </row>
    <row r="686" spans="8:8">
      <c r="H686" s="34" t="str">
        <f t="shared" si="17"/>
        <v/>
      </c>
    </row>
    <row r="687" spans="8:8">
      <c r="H687" s="34" t="str">
        <f t="shared" si="17"/>
        <v/>
      </c>
    </row>
    <row r="688" spans="8:8">
      <c r="H688" s="34" t="str">
        <f t="shared" si="17"/>
        <v/>
      </c>
    </row>
    <row r="689" spans="8:8">
      <c r="H689" s="34" t="str">
        <f t="shared" si="17"/>
        <v/>
      </c>
    </row>
    <row r="690" spans="8:8">
      <c r="H690" s="34" t="str">
        <f t="shared" si="17"/>
        <v/>
      </c>
    </row>
    <row r="691" spans="8:8">
      <c r="H691" s="34" t="str">
        <f t="shared" si="17"/>
        <v/>
      </c>
    </row>
    <row r="692" spans="8:8">
      <c r="H692" s="34" t="str">
        <f t="shared" si="17"/>
        <v/>
      </c>
    </row>
    <row r="693" spans="8:8">
      <c r="H693" s="34" t="str">
        <f t="shared" si="17"/>
        <v/>
      </c>
    </row>
    <row r="694" spans="8:8">
      <c r="H694" s="34" t="str">
        <f t="shared" si="17"/>
        <v/>
      </c>
    </row>
    <row r="695" spans="8:8">
      <c r="H695" s="34" t="str">
        <f t="shared" si="17"/>
        <v/>
      </c>
    </row>
    <row r="696" spans="8:8">
      <c r="H696" s="34" t="str">
        <f t="shared" si="17"/>
        <v/>
      </c>
    </row>
    <row r="697" spans="8:8">
      <c r="H697" s="34" t="str">
        <f t="shared" si="17"/>
        <v/>
      </c>
    </row>
    <row r="698" spans="8:8">
      <c r="H698" s="34" t="str">
        <f t="shared" si="17"/>
        <v/>
      </c>
    </row>
    <row r="699" spans="8:8">
      <c r="H699" s="34" t="str">
        <f t="shared" si="17"/>
        <v/>
      </c>
    </row>
    <row r="700" spans="8:8">
      <c r="H700" s="34" t="str">
        <f t="shared" si="17"/>
        <v/>
      </c>
    </row>
    <row r="701" spans="8:8">
      <c r="H701" s="34" t="str">
        <f t="shared" si="17"/>
        <v/>
      </c>
    </row>
    <row r="702" spans="8:8">
      <c r="H702" s="34" t="str">
        <f t="shared" si="17"/>
        <v/>
      </c>
    </row>
    <row r="703" spans="8:8">
      <c r="H703" s="34" t="str">
        <f t="shared" si="17"/>
        <v/>
      </c>
    </row>
    <row r="704" spans="8:8">
      <c r="H704" s="34" t="str">
        <f t="shared" si="17"/>
        <v/>
      </c>
    </row>
    <row r="705" spans="8:8">
      <c r="H705" s="34" t="str">
        <f t="shared" si="17"/>
        <v/>
      </c>
    </row>
    <row r="706" spans="8:8">
      <c r="H706" s="34" t="str">
        <f t="shared" si="17"/>
        <v/>
      </c>
    </row>
    <row r="707" spans="8:8">
      <c r="H707" s="34" t="str">
        <f t="shared" si="17"/>
        <v/>
      </c>
    </row>
    <row r="708" spans="8:8">
      <c r="H708" s="34" t="str">
        <f t="shared" ref="H708:H771" si="18">IF(A708="","",SUM(I708:DZ708))</f>
        <v/>
      </c>
    </row>
    <row r="709" spans="8:8">
      <c r="H709" s="34" t="str">
        <f t="shared" si="18"/>
        <v/>
      </c>
    </row>
    <row r="710" spans="8:8">
      <c r="H710" s="34" t="str">
        <f t="shared" si="18"/>
        <v/>
      </c>
    </row>
    <row r="711" spans="8:8">
      <c r="H711" s="34" t="str">
        <f t="shared" si="18"/>
        <v/>
      </c>
    </row>
    <row r="712" spans="8:8">
      <c r="H712" s="34" t="str">
        <f t="shared" si="18"/>
        <v/>
      </c>
    </row>
    <row r="713" spans="8:8">
      <c r="H713" s="34" t="str">
        <f t="shared" si="18"/>
        <v/>
      </c>
    </row>
    <row r="714" spans="8:8">
      <c r="H714" s="34" t="str">
        <f t="shared" si="18"/>
        <v/>
      </c>
    </row>
    <row r="715" spans="8:8">
      <c r="H715" s="34" t="str">
        <f t="shared" si="18"/>
        <v/>
      </c>
    </row>
    <row r="716" spans="8:8">
      <c r="H716" s="34" t="str">
        <f t="shared" si="18"/>
        <v/>
      </c>
    </row>
    <row r="717" spans="8:8">
      <c r="H717" s="34" t="str">
        <f t="shared" si="18"/>
        <v/>
      </c>
    </row>
    <row r="718" spans="8:8">
      <c r="H718" s="34" t="str">
        <f t="shared" si="18"/>
        <v/>
      </c>
    </row>
    <row r="719" spans="8:8">
      <c r="H719" s="34" t="str">
        <f t="shared" si="18"/>
        <v/>
      </c>
    </row>
    <row r="720" spans="8:8">
      <c r="H720" s="34" t="str">
        <f t="shared" si="18"/>
        <v/>
      </c>
    </row>
    <row r="721" spans="8:8">
      <c r="H721" s="34" t="str">
        <f t="shared" si="18"/>
        <v/>
      </c>
    </row>
    <row r="722" spans="8:8">
      <c r="H722" s="34" t="str">
        <f t="shared" si="18"/>
        <v/>
      </c>
    </row>
    <row r="723" spans="8:8">
      <c r="H723" s="34" t="str">
        <f t="shared" si="18"/>
        <v/>
      </c>
    </row>
    <row r="724" spans="8:8">
      <c r="H724" s="34" t="str">
        <f t="shared" si="18"/>
        <v/>
      </c>
    </row>
    <row r="725" spans="8:8">
      <c r="H725" s="34" t="str">
        <f t="shared" si="18"/>
        <v/>
      </c>
    </row>
    <row r="726" spans="8:8">
      <c r="H726" s="34" t="str">
        <f t="shared" si="18"/>
        <v/>
      </c>
    </row>
    <row r="727" spans="8:8">
      <c r="H727" s="34" t="str">
        <f t="shared" si="18"/>
        <v/>
      </c>
    </row>
    <row r="728" spans="8:8">
      <c r="H728" s="34" t="str">
        <f t="shared" si="18"/>
        <v/>
      </c>
    </row>
    <row r="729" spans="8:8">
      <c r="H729" s="34" t="str">
        <f t="shared" si="18"/>
        <v/>
      </c>
    </row>
    <row r="730" spans="8:8">
      <c r="H730" s="34" t="str">
        <f t="shared" si="18"/>
        <v/>
      </c>
    </row>
    <row r="731" spans="8:8">
      <c r="H731" s="34" t="str">
        <f t="shared" si="18"/>
        <v/>
      </c>
    </row>
    <row r="732" spans="8:8">
      <c r="H732" s="34" t="str">
        <f t="shared" si="18"/>
        <v/>
      </c>
    </row>
    <row r="733" spans="8:8">
      <c r="H733" s="34" t="str">
        <f t="shared" si="18"/>
        <v/>
      </c>
    </row>
    <row r="734" spans="8:8">
      <c r="H734" s="34" t="str">
        <f t="shared" si="18"/>
        <v/>
      </c>
    </row>
    <row r="735" spans="8:8">
      <c r="H735" s="34" t="str">
        <f t="shared" si="18"/>
        <v/>
      </c>
    </row>
    <row r="736" spans="8:8">
      <c r="H736" s="34" t="str">
        <f t="shared" si="18"/>
        <v/>
      </c>
    </row>
    <row r="737" spans="8:8">
      <c r="H737" s="34" t="str">
        <f t="shared" si="18"/>
        <v/>
      </c>
    </row>
    <row r="738" spans="8:8">
      <c r="H738" s="34" t="str">
        <f t="shared" si="18"/>
        <v/>
      </c>
    </row>
    <row r="739" spans="8:8">
      <c r="H739" s="34" t="str">
        <f t="shared" si="18"/>
        <v/>
      </c>
    </row>
    <row r="740" spans="8:8">
      <c r="H740" s="34" t="str">
        <f t="shared" si="18"/>
        <v/>
      </c>
    </row>
    <row r="741" spans="8:8">
      <c r="H741" s="34" t="str">
        <f t="shared" si="18"/>
        <v/>
      </c>
    </row>
    <row r="742" spans="8:8">
      <c r="H742" s="34" t="str">
        <f t="shared" si="18"/>
        <v/>
      </c>
    </row>
    <row r="743" spans="8:8">
      <c r="H743" s="34" t="str">
        <f t="shared" si="18"/>
        <v/>
      </c>
    </row>
    <row r="744" spans="8:8">
      <c r="H744" s="34" t="str">
        <f t="shared" si="18"/>
        <v/>
      </c>
    </row>
    <row r="745" spans="8:8">
      <c r="H745" s="34" t="str">
        <f t="shared" si="18"/>
        <v/>
      </c>
    </row>
    <row r="746" spans="8:8">
      <c r="H746" s="34" t="str">
        <f t="shared" si="18"/>
        <v/>
      </c>
    </row>
    <row r="747" spans="8:8">
      <c r="H747" s="34" t="str">
        <f t="shared" si="18"/>
        <v/>
      </c>
    </row>
    <row r="748" spans="8:8">
      <c r="H748" s="34" t="str">
        <f t="shared" si="18"/>
        <v/>
      </c>
    </row>
    <row r="749" spans="8:8">
      <c r="H749" s="34" t="str">
        <f t="shared" si="18"/>
        <v/>
      </c>
    </row>
    <row r="750" spans="8:8">
      <c r="H750" s="34" t="str">
        <f t="shared" si="18"/>
        <v/>
      </c>
    </row>
    <row r="751" spans="8:8">
      <c r="H751" s="34" t="str">
        <f t="shared" si="18"/>
        <v/>
      </c>
    </row>
    <row r="752" spans="8:8">
      <c r="H752" s="34" t="str">
        <f t="shared" si="18"/>
        <v/>
      </c>
    </row>
    <row r="753" spans="8:8">
      <c r="H753" s="34" t="str">
        <f t="shared" si="18"/>
        <v/>
      </c>
    </row>
    <row r="754" spans="8:8">
      <c r="H754" s="34" t="str">
        <f t="shared" si="18"/>
        <v/>
      </c>
    </row>
    <row r="755" spans="8:8">
      <c r="H755" s="34" t="str">
        <f t="shared" si="18"/>
        <v/>
      </c>
    </row>
    <row r="756" spans="8:8">
      <c r="H756" s="34" t="str">
        <f t="shared" si="18"/>
        <v/>
      </c>
    </row>
    <row r="757" spans="8:8">
      <c r="H757" s="34" t="str">
        <f t="shared" si="18"/>
        <v/>
      </c>
    </row>
    <row r="758" spans="8:8">
      <c r="H758" s="34" t="str">
        <f t="shared" si="18"/>
        <v/>
      </c>
    </row>
    <row r="759" spans="8:8">
      <c r="H759" s="34" t="str">
        <f t="shared" si="18"/>
        <v/>
      </c>
    </row>
    <row r="760" spans="8:8">
      <c r="H760" s="34" t="str">
        <f t="shared" si="18"/>
        <v/>
      </c>
    </row>
    <row r="761" spans="8:8">
      <c r="H761" s="34" t="str">
        <f t="shared" si="18"/>
        <v/>
      </c>
    </row>
    <row r="762" spans="8:8">
      <c r="H762" s="34" t="str">
        <f t="shared" si="18"/>
        <v/>
      </c>
    </row>
    <row r="763" spans="8:8">
      <c r="H763" s="34" t="str">
        <f t="shared" si="18"/>
        <v/>
      </c>
    </row>
    <row r="764" spans="8:8">
      <c r="H764" s="34" t="str">
        <f t="shared" si="18"/>
        <v/>
      </c>
    </row>
    <row r="765" spans="8:8">
      <c r="H765" s="34" t="str">
        <f t="shared" si="18"/>
        <v/>
      </c>
    </row>
    <row r="766" spans="8:8">
      <c r="H766" s="34" t="str">
        <f t="shared" si="18"/>
        <v/>
      </c>
    </row>
    <row r="767" spans="8:8">
      <c r="H767" s="34" t="str">
        <f t="shared" si="18"/>
        <v/>
      </c>
    </row>
    <row r="768" spans="8:8">
      <c r="H768" s="34" t="str">
        <f t="shared" si="18"/>
        <v/>
      </c>
    </row>
    <row r="769" spans="8:8">
      <c r="H769" s="34" t="str">
        <f t="shared" si="18"/>
        <v/>
      </c>
    </row>
    <row r="770" spans="8:8">
      <c r="H770" s="34" t="str">
        <f t="shared" si="18"/>
        <v/>
      </c>
    </row>
    <row r="771" spans="8:8">
      <c r="H771" s="34" t="str">
        <f t="shared" si="18"/>
        <v/>
      </c>
    </row>
    <row r="772" spans="8:8">
      <c r="H772" s="34" t="str">
        <f t="shared" ref="H772:H835" si="19">IF(A772="","",SUM(I772:DZ772))</f>
        <v/>
      </c>
    </row>
    <row r="773" spans="8:8">
      <c r="H773" s="34" t="str">
        <f t="shared" si="19"/>
        <v/>
      </c>
    </row>
    <row r="774" spans="8:8">
      <c r="H774" s="34" t="str">
        <f t="shared" si="19"/>
        <v/>
      </c>
    </row>
    <row r="775" spans="8:8">
      <c r="H775" s="34" t="str">
        <f t="shared" si="19"/>
        <v/>
      </c>
    </row>
    <row r="776" spans="8:8">
      <c r="H776" s="34" t="str">
        <f t="shared" si="19"/>
        <v/>
      </c>
    </row>
    <row r="777" spans="8:8">
      <c r="H777" s="34" t="str">
        <f t="shared" si="19"/>
        <v/>
      </c>
    </row>
    <row r="778" spans="8:8">
      <c r="H778" s="34" t="str">
        <f t="shared" si="19"/>
        <v/>
      </c>
    </row>
    <row r="779" spans="8:8">
      <c r="H779" s="34" t="str">
        <f t="shared" si="19"/>
        <v/>
      </c>
    </row>
    <row r="780" spans="8:8">
      <c r="H780" s="34" t="str">
        <f t="shared" si="19"/>
        <v/>
      </c>
    </row>
    <row r="781" spans="8:8">
      <c r="H781" s="34" t="str">
        <f t="shared" si="19"/>
        <v/>
      </c>
    </row>
    <row r="782" spans="8:8">
      <c r="H782" s="34" t="str">
        <f t="shared" si="19"/>
        <v/>
      </c>
    </row>
    <row r="783" spans="8:8">
      <c r="H783" s="34" t="str">
        <f t="shared" si="19"/>
        <v/>
      </c>
    </row>
    <row r="784" spans="8:8">
      <c r="H784" s="34" t="str">
        <f t="shared" si="19"/>
        <v/>
      </c>
    </row>
    <row r="785" spans="8:8">
      <c r="H785" s="34" t="str">
        <f t="shared" si="19"/>
        <v/>
      </c>
    </row>
    <row r="786" spans="8:8">
      <c r="H786" s="34" t="str">
        <f t="shared" si="19"/>
        <v/>
      </c>
    </row>
    <row r="787" spans="8:8">
      <c r="H787" s="34" t="str">
        <f t="shared" si="19"/>
        <v/>
      </c>
    </row>
    <row r="788" spans="8:8">
      <c r="H788" s="34" t="str">
        <f t="shared" si="19"/>
        <v/>
      </c>
    </row>
    <row r="789" spans="8:8">
      <c r="H789" s="34" t="str">
        <f t="shared" si="19"/>
        <v/>
      </c>
    </row>
    <row r="790" spans="8:8">
      <c r="H790" s="34" t="str">
        <f t="shared" si="19"/>
        <v/>
      </c>
    </row>
    <row r="791" spans="8:8">
      <c r="H791" s="34" t="str">
        <f t="shared" si="19"/>
        <v/>
      </c>
    </row>
    <row r="792" spans="8:8">
      <c r="H792" s="34" t="str">
        <f t="shared" si="19"/>
        <v/>
      </c>
    </row>
    <row r="793" spans="8:8">
      <c r="H793" s="34" t="str">
        <f t="shared" si="19"/>
        <v/>
      </c>
    </row>
    <row r="794" spans="8:8">
      <c r="H794" s="34" t="str">
        <f t="shared" si="19"/>
        <v/>
      </c>
    </row>
    <row r="795" spans="8:8">
      <c r="H795" s="34" t="str">
        <f t="shared" si="19"/>
        <v/>
      </c>
    </row>
    <row r="796" spans="8:8">
      <c r="H796" s="34" t="str">
        <f t="shared" si="19"/>
        <v/>
      </c>
    </row>
    <row r="797" spans="8:8">
      <c r="H797" s="34" t="str">
        <f t="shared" si="19"/>
        <v/>
      </c>
    </row>
    <row r="798" spans="8:8">
      <c r="H798" s="34" t="str">
        <f t="shared" si="19"/>
        <v/>
      </c>
    </row>
    <row r="799" spans="8:8">
      <c r="H799" s="34" t="str">
        <f t="shared" si="19"/>
        <v/>
      </c>
    </row>
    <row r="800" spans="8:8">
      <c r="H800" s="34" t="str">
        <f t="shared" si="19"/>
        <v/>
      </c>
    </row>
    <row r="801" spans="8:8">
      <c r="H801" s="34" t="str">
        <f t="shared" si="19"/>
        <v/>
      </c>
    </row>
    <row r="802" spans="8:8">
      <c r="H802" s="34" t="str">
        <f t="shared" si="19"/>
        <v/>
      </c>
    </row>
    <row r="803" spans="8:8">
      <c r="H803" s="34" t="str">
        <f t="shared" si="19"/>
        <v/>
      </c>
    </row>
    <row r="804" spans="8:8">
      <c r="H804" s="34" t="str">
        <f t="shared" si="19"/>
        <v/>
      </c>
    </row>
    <row r="805" spans="8:8">
      <c r="H805" s="34" t="str">
        <f t="shared" si="19"/>
        <v/>
      </c>
    </row>
    <row r="806" spans="8:8">
      <c r="H806" s="34" t="str">
        <f t="shared" si="19"/>
        <v/>
      </c>
    </row>
    <row r="807" spans="8:8">
      <c r="H807" s="34" t="str">
        <f t="shared" si="19"/>
        <v/>
      </c>
    </row>
    <row r="808" spans="8:8">
      <c r="H808" s="34" t="str">
        <f t="shared" si="19"/>
        <v/>
      </c>
    </row>
    <row r="809" spans="8:8">
      <c r="H809" s="34" t="str">
        <f t="shared" si="19"/>
        <v/>
      </c>
    </row>
    <row r="810" spans="8:8">
      <c r="H810" s="34" t="str">
        <f t="shared" si="19"/>
        <v/>
      </c>
    </row>
    <row r="811" spans="8:8">
      <c r="H811" s="34" t="str">
        <f t="shared" si="19"/>
        <v/>
      </c>
    </row>
    <row r="812" spans="8:8">
      <c r="H812" s="34" t="str">
        <f t="shared" si="19"/>
        <v/>
      </c>
    </row>
    <row r="813" spans="8:8">
      <c r="H813" s="34" t="str">
        <f t="shared" si="19"/>
        <v/>
      </c>
    </row>
    <row r="814" spans="8:8">
      <c r="H814" s="34" t="str">
        <f t="shared" si="19"/>
        <v/>
      </c>
    </row>
    <row r="815" spans="8:8">
      <c r="H815" s="34" t="str">
        <f t="shared" si="19"/>
        <v/>
      </c>
    </row>
    <row r="816" spans="8:8">
      <c r="H816" s="34" t="str">
        <f t="shared" si="19"/>
        <v/>
      </c>
    </row>
    <row r="817" spans="8:8">
      <c r="H817" s="34" t="str">
        <f t="shared" si="19"/>
        <v/>
      </c>
    </row>
    <row r="818" spans="8:8">
      <c r="H818" s="34" t="str">
        <f t="shared" si="19"/>
        <v/>
      </c>
    </row>
    <row r="819" spans="8:8">
      <c r="H819" s="34" t="str">
        <f t="shared" si="19"/>
        <v/>
      </c>
    </row>
    <row r="820" spans="8:8">
      <c r="H820" s="34" t="str">
        <f t="shared" si="19"/>
        <v/>
      </c>
    </row>
    <row r="821" spans="8:8">
      <c r="H821" s="34" t="str">
        <f t="shared" si="19"/>
        <v/>
      </c>
    </row>
    <row r="822" spans="8:8">
      <c r="H822" s="34" t="str">
        <f t="shared" si="19"/>
        <v/>
      </c>
    </row>
    <row r="823" spans="8:8">
      <c r="H823" s="34" t="str">
        <f t="shared" si="19"/>
        <v/>
      </c>
    </row>
    <row r="824" spans="8:8">
      <c r="H824" s="34" t="str">
        <f t="shared" si="19"/>
        <v/>
      </c>
    </row>
    <row r="825" spans="8:8">
      <c r="H825" s="34" t="str">
        <f t="shared" si="19"/>
        <v/>
      </c>
    </row>
    <row r="826" spans="8:8">
      <c r="H826" s="34" t="str">
        <f t="shared" si="19"/>
        <v/>
      </c>
    </row>
    <row r="827" spans="8:8">
      <c r="H827" s="34" t="str">
        <f t="shared" si="19"/>
        <v/>
      </c>
    </row>
    <row r="828" spans="8:8">
      <c r="H828" s="34" t="str">
        <f t="shared" si="19"/>
        <v/>
      </c>
    </row>
    <row r="829" spans="8:8">
      <c r="H829" s="34" t="str">
        <f t="shared" si="19"/>
        <v/>
      </c>
    </row>
    <row r="830" spans="8:8">
      <c r="H830" s="34" t="str">
        <f t="shared" si="19"/>
        <v/>
      </c>
    </row>
    <row r="831" spans="8:8">
      <c r="H831" s="34" t="str">
        <f t="shared" si="19"/>
        <v/>
      </c>
    </row>
    <row r="832" spans="8:8">
      <c r="H832" s="34" t="str">
        <f t="shared" si="19"/>
        <v/>
      </c>
    </row>
    <row r="833" spans="8:8">
      <c r="H833" s="34" t="str">
        <f t="shared" si="19"/>
        <v/>
      </c>
    </row>
    <row r="834" spans="8:8">
      <c r="H834" s="34" t="str">
        <f t="shared" si="19"/>
        <v/>
      </c>
    </row>
    <row r="835" spans="8:8">
      <c r="H835" s="34" t="str">
        <f t="shared" si="19"/>
        <v/>
      </c>
    </row>
    <row r="836" spans="8:8">
      <c r="H836" s="34" t="str">
        <f t="shared" ref="H836:H899" si="20">IF(A836="","",SUM(I836:DZ836))</f>
        <v/>
      </c>
    </row>
    <row r="837" spans="8:8">
      <c r="H837" s="34" t="str">
        <f t="shared" si="20"/>
        <v/>
      </c>
    </row>
    <row r="838" spans="8:8">
      <c r="H838" s="34" t="str">
        <f t="shared" si="20"/>
        <v/>
      </c>
    </row>
    <row r="839" spans="8:8">
      <c r="H839" s="34" t="str">
        <f t="shared" si="20"/>
        <v/>
      </c>
    </row>
    <row r="840" spans="8:8">
      <c r="H840" s="34" t="str">
        <f t="shared" si="20"/>
        <v/>
      </c>
    </row>
    <row r="841" spans="8:8">
      <c r="H841" s="34" t="str">
        <f t="shared" si="20"/>
        <v/>
      </c>
    </row>
    <row r="842" spans="8:8">
      <c r="H842" s="34" t="str">
        <f t="shared" si="20"/>
        <v/>
      </c>
    </row>
    <row r="843" spans="8:8">
      <c r="H843" s="34" t="str">
        <f t="shared" si="20"/>
        <v/>
      </c>
    </row>
    <row r="844" spans="8:8">
      <c r="H844" s="34" t="str">
        <f t="shared" si="20"/>
        <v/>
      </c>
    </row>
    <row r="845" spans="8:8">
      <c r="H845" s="34" t="str">
        <f t="shared" si="20"/>
        <v/>
      </c>
    </row>
    <row r="846" spans="8:8">
      <c r="H846" s="34" t="str">
        <f t="shared" si="20"/>
        <v/>
      </c>
    </row>
    <row r="847" spans="8:8">
      <c r="H847" s="34" t="str">
        <f t="shared" si="20"/>
        <v/>
      </c>
    </row>
    <row r="848" spans="8:8">
      <c r="H848" s="34" t="str">
        <f t="shared" si="20"/>
        <v/>
      </c>
    </row>
    <row r="849" spans="8:8">
      <c r="H849" s="34" t="str">
        <f t="shared" si="20"/>
        <v/>
      </c>
    </row>
    <row r="850" spans="8:8">
      <c r="H850" s="34" t="str">
        <f t="shared" si="20"/>
        <v/>
      </c>
    </row>
    <row r="851" spans="8:8">
      <c r="H851" s="34" t="str">
        <f t="shared" si="20"/>
        <v/>
      </c>
    </row>
    <row r="852" spans="8:8">
      <c r="H852" s="34" t="str">
        <f t="shared" si="20"/>
        <v/>
      </c>
    </row>
    <row r="853" spans="8:8">
      <c r="H853" s="34" t="str">
        <f t="shared" si="20"/>
        <v/>
      </c>
    </row>
    <row r="854" spans="8:8">
      <c r="H854" s="34" t="str">
        <f t="shared" si="20"/>
        <v/>
      </c>
    </row>
    <row r="855" spans="8:8">
      <c r="H855" s="34" t="str">
        <f t="shared" si="20"/>
        <v/>
      </c>
    </row>
    <row r="856" spans="8:8">
      <c r="H856" s="34" t="str">
        <f t="shared" si="20"/>
        <v/>
      </c>
    </row>
    <row r="857" spans="8:8">
      <c r="H857" s="34" t="str">
        <f t="shared" si="20"/>
        <v/>
      </c>
    </row>
    <row r="858" spans="8:8">
      <c r="H858" s="34" t="str">
        <f t="shared" si="20"/>
        <v/>
      </c>
    </row>
    <row r="859" spans="8:8">
      <c r="H859" s="34" t="str">
        <f t="shared" si="20"/>
        <v/>
      </c>
    </row>
    <row r="860" spans="8:8">
      <c r="H860" s="34" t="str">
        <f t="shared" si="20"/>
        <v/>
      </c>
    </row>
    <row r="861" spans="8:8">
      <c r="H861" s="34" t="str">
        <f t="shared" si="20"/>
        <v/>
      </c>
    </row>
    <row r="862" spans="8:8">
      <c r="H862" s="34" t="str">
        <f t="shared" si="20"/>
        <v/>
      </c>
    </row>
    <row r="863" spans="8:8">
      <c r="H863" s="34" t="str">
        <f t="shared" si="20"/>
        <v/>
      </c>
    </row>
    <row r="864" spans="8:8">
      <c r="H864" s="34" t="str">
        <f t="shared" si="20"/>
        <v/>
      </c>
    </row>
    <row r="865" spans="8:8">
      <c r="H865" s="34" t="str">
        <f t="shared" si="20"/>
        <v/>
      </c>
    </row>
    <row r="866" spans="8:8">
      <c r="H866" s="34" t="str">
        <f t="shared" si="20"/>
        <v/>
      </c>
    </row>
    <row r="867" spans="8:8">
      <c r="H867" s="34" t="str">
        <f t="shared" si="20"/>
        <v/>
      </c>
    </row>
    <row r="868" spans="8:8">
      <c r="H868" s="34" t="str">
        <f t="shared" si="20"/>
        <v/>
      </c>
    </row>
    <row r="869" spans="8:8">
      <c r="H869" s="34" t="str">
        <f t="shared" si="20"/>
        <v/>
      </c>
    </row>
    <row r="870" spans="8:8">
      <c r="H870" s="34" t="str">
        <f t="shared" si="20"/>
        <v/>
      </c>
    </row>
    <row r="871" spans="8:8">
      <c r="H871" s="34" t="str">
        <f t="shared" si="20"/>
        <v/>
      </c>
    </row>
    <row r="872" spans="8:8">
      <c r="H872" s="34" t="str">
        <f t="shared" si="20"/>
        <v/>
      </c>
    </row>
    <row r="873" spans="8:8">
      <c r="H873" s="34" t="str">
        <f t="shared" si="20"/>
        <v/>
      </c>
    </row>
    <row r="874" spans="8:8">
      <c r="H874" s="34" t="str">
        <f t="shared" si="20"/>
        <v/>
      </c>
    </row>
    <row r="875" spans="8:8">
      <c r="H875" s="34" t="str">
        <f t="shared" si="20"/>
        <v/>
      </c>
    </row>
    <row r="876" spans="8:8">
      <c r="H876" s="34" t="str">
        <f t="shared" si="20"/>
        <v/>
      </c>
    </row>
    <row r="877" spans="8:8">
      <c r="H877" s="34" t="str">
        <f t="shared" si="20"/>
        <v/>
      </c>
    </row>
    <row r="878" spans="8:8">
      <c r="H878" s="34" t="str">
        <f t="shared" si="20"/>
        <v/>
      </c>
    </row>
    <row r="879" spans="8:8">
      <c r="H879" s="34" t="str">
        <f t="shared" si="20"/>
        <v/>
      </c>
    </row>
    <row r="880" spans="8:8">
      <c r="H880" s="34" t="str">
        <f t="shared" si="20"/>
        <v/>
      </c>
    </row>
    <row r="881" spans="8:8">
      <c r="H881" s="34" t="str">
        <f t="shared" si="20"/>
        <v/>
      </c>
    </row>
    <row r="882" spans="8:8">
      <c r="H882" s="34" t="str">
        <f t="shared" si="20"/>
        <v/>
      </c>
    </row>
    <row r="883" spans="8:8">
      <c r="H883" s="34" t="str">
        <f t="shared" si="20"/>
        <v/>
      </c>
    </row>
    <row r="884" spans="8:8">
      <c r="H884" s="34" t="str">
        <f t="shared" si="20"/>
        <v/>
      </c>
    </row>
    <row r="885" spans="8:8">
      <c r="H885" s="34" t="str">
        <f t="shared" si="20"/>
        <v/>
      </c>
    </row>
    <row r="886" spans="8:8">
      <c r="H886" s="34" t="str">
        <f t="shared" si="20"/>
        <v/>
      </c>
    </row>
    <row r="887" spans="8:8">
      <c r="H887" s="34" t="str">
        <f t="shared" si="20"/>
        <v/>
      </c>
    </row>
    <row r="888" spans="8:8">
      <c r="H888" s="34" t="str">
        <f t="shared" si="20"/>
        <v/>
      </c>
    </row>
    <row r="889" spans="8:8">
      <c r="H889" s="34" t="str">
        <f t="shared" si="20"/>
        <v/>
      </c>
    </row>
    <row r="890" spans="8:8">
      <c r="H890" s="34" t="str">
        <f t="shared" si="20"/>
        <v/>
      </c>
    </row>
    <row r="891" spans="8:8">
      <c r="H891" s="34" t="str">
        <f t="shared" si="20"/>
        <v/>
      </c>
    </row>
    <row r="892" spans="8:8">
      <c r="H892" s="34" t="str">
        <f t="shared" si="20"/>
        <v/>
      </c>
    </row>
    <row r="893" spans="8:8">
      <c r="H893" s="34" t="str">
        <f t="shared" si="20"/>
        <v/>
      </c>
    </row>
    <row r="894" spans="8:8">
      <c r="H894" s="34" t="str">
        <f t="shared" si="20"/>
        <v/>
      </c>
    </row>
    <row r="895" spans="8:8">
      <c r="H895" s="34" t="str">
        <f t="shared" si="20"/>
        <v/>
      </c>
    </row>
    <row r="896" spans="8:8">
      <c r="H896" s="34" t="str">
        <f t="shared" si="20"/>
        <v/>
      </c>
    </row>
    <row r="897" spans="8:8">
      <c r="H897" s="34" t="str">
        <f t="shared" si="20"/>
        <v/>
      </c>
    </row>
    <row r="898" spans="8:8">
      <c r="H898" s="34" t="str">
        <f t="shared" si="20"/>
        <v/>
      </c>
    </row>
    <row r="899" spans="8:8">
      <c r="H899" s="34" t="str">
        <f t="shared" si="20"/>
        <v/>
      </c>
    </row>
    <row r="900" spans="8:8">
      <c r="H900" s="34" t="str">
        <f t="shared" ref="H900:H963" si="21">IF(A900="","",SUM(I900:DZ900))</f>
        <v/>
      </c>
    </row>
    <row r="901" spans="8:8">
      <c r="H901" s="34" t="str">
        <f t="shared" si="21"/>
        <v/>
      </c>
    </row>
    <row r="902" spans="8:8">
      <c r="H902" s="34" t="str">
        <f t="shared" si="21"/>
        <v/>
      </c>
    </row>
    <row r="903" spans="8:8">
      <c r="H903" s="34" t="str">
        <f t="shared" si="21"/>
        <v/>
      </c>
    </row>
    <row r="904" spans="8:8">
      <c r="H904" s="34" t="str">
        <f t="shared" si="21"/>
        <v/>
      </c>
    </row>
    <row r="905" spans="8:8">
      <c r="H905" s="34" t="str">
        <f t="shared" si="21"/>
        <v/>
      </c>
    </row>
    <row r="906" spans="8:8">
      <c r="H906" s="34" t="str">
        <f t="shared" si="21"/>
        <v/>
      </c>
    </row>
    <row r="907" spans="8:8">
      <c r="H907" s="34" t="str">
        <f t="shared" si="21"/>
        <v/>
      </c>
    </row>
    <row r="908" spans="8:8">
      <c r="H908" s="34" t="str">
        <f t="shared" si="21"/>
        <v/>
      </c>
    </row>
    <row r="909" spans="8:8">
      <c r="H909" s="34" t="str">
        <f t="shared" si="21"/>
        <v/>
      </c>
    </row>
    <row r="910" spans="8:8">
      <c r="H910" s="34" t="str">
        <f t="shared" si="21"/>
        <v/>
      </c>
    </row>
    <row r="911" spans="8:8">
      <c r="H911" s="34" t="str">
        <f t="shared" si="21"/>
        <v/>
      </c>
    </row>
    <row r="912" spans="8:8">
      <c r="H912" s="34" t="str">
        <f t="shared" si="21"/>
        <v/>
      </c>
    </row>
    <row r="913" spans="8:8">
      <c r="H913" s="34" t="str">
        <f t="shared" si="21"/>
        <v/>
      </c>
    </row>
    <row r="914" spans="8:8">
      <c r="H914" s="34" t="str">
        <f t="shared" si="21"/>
        <v/>
      </c>
    </row>
    <row r="915" spans="8:8">
      <c r="H915" s="34" t="str">
        <f t="shared" si="21"/>
        <v/>
      </c>
    </row>
    <row r="916" spans="8:8">
      <c r="H916" s="34" t="str">
        <f t="shared" si="21"/>
        <v/>
      </c>
    </row>
    <row r="917" spans="8:8">
      <c r="H917" s="34" t="str">
        <f t="shared" si="21"/>
        <v/>
      </c>
    </row>
    <row r="918" spans="8:8">
      <c r="H918" s="34" t="str">
        <f t="shared" si="21"/>
        <v/>
      </c>
    </row>
    <row r="919" spans="8:8">
      <c r="H919" s="34" t="str">
        <f t="shared" si="21"/>
        <v/>
      </c>
    </row>
    <row r="920" spans="8:8">
      <c r="H920" s="34" t="str">
        <f t="shared" si="21"/>
        <v/>
      </c>
    </row>
    <row r="921" spans="8:8">
      <c r="H921" s="34" t="str">
        <f t="shared" si="21"/>
        <v/>
      </c>
    </row>
    <row r="922" spans="8:8">
      <c r="H922" s="34" t="str">
        <f t="shared" si="21"/>
        <v/>
      </c>
    </row>
    <row r="923" spans="8:8">
      <c r="H923" s="34" t="str">
        <f t="shared" si="21"/>
        <v/>
      </c>
    </row>
    <row r="924" spans="8:8">
      <c r="H924" s="34" t="str">
        <f t="shared" si="21"/>
        <v/>
      </c>
    </row>
    <row r="925" spans="8:8">
      <c r="H925" s="34" t="str">
        <f t="shared" si="21"/>
        <v/>
      </c>
    </row>
    <row r="926" spans="8:8">
      <c r="H926" s="34" t="str">
        <f t="shared" si="21"/>
        <v/>
      </c>
    </row>
    <row r="927" spans="8:8">
      <c r="H927" s="34" t="str">
        <f t="shared" si="21"/>
        <v/>
      </c>
    </row>
    <row r="928" spans="8:8">
      <c r="H928" s="34" t="str">
        <f t="shared" si="21"/>
        <v/>
      </c>
    </row>
    <row r="929" spans="8:8">
      <c r="H929" s="34" t="str">
        <f t="shared" si="21"/>
        <v/>
      </c>
    </row>
    <row r="930" spans="8:8">
      <c r="H930" s="34" t="str">
        <f t="shared" si="21"/>
        <v/>
      </c>
    </row>
    <row r="931" spans="8:8">
      <c r="H931" s="34" t="str">
        <f t="shared" si="21"/>
        <v/>
      </c>
    </row>
    <row r="932" spans="8:8">
      <c r="H932" s="34" t="str">
        <f t="shared" si="21"/>
        <v/>
      </c>
    </row>
    <row r="933" spans="8:8">
      <c r="H933" s="34" t="str">
        <f t="shared" si="21"/>
        <v/>
      </c>
    </row>
    <row r="934" spans="8:8">
      <c r="H934" s="34" t="str">
        <f t="shared" si="21"/>
        <v/>
      </c>
    </row>
    <row r="935" spans="8:8">
      <c r="H935" s="34" t="str">
        <f t="shared" si="21"/>
        <v/>
      </c>
    </row>
    <row r="936" spans="8:8">
      <c r="H936" s="34" t="str">
        <f t="shared" si="21"/>
        <v/>
      </c>
    </row>
    <row r="937" spans="8:8">
      <c r="H937" s="34" t="str">
        <f t="shared" si="21"/>
        <v/>
      </c>
    </row>
    <row r="938" spans="8:8">
      <c r="H938" s="34" t="str">
        <f t="shared" si="21"/>
        <v/>
      </c>
    </row>
    <row r="939" spans="8:8">
      <c r="H939" s="34" t="str">
        <f t="shared" si="21"/>
        <v/>
      </c>
    </row>
    <row r="940" spans="8:8">
      <c r="H940" s="34" t="str">
        <f t="shared" si="21"/>
        <v/>
      </c>
    </row>
    <row r="941" spans="8:8">
      <c r="H941" s="34" t="str">
        <f t="shared" si="21"/>
        <v/>
      </c>
    </row>
    <row r="942" spans="8:8">
      <c r="H942" s="34" t="str">
        <f t="shared" si="21"/>
        <v/>
      </c>
    </row>
    <row r="943" spans="8:8">
      <c r="H943" s="34" t="str">
        <f t="shared" si="21"/>
        <v/>
      </c>
    </row>
    <row r="944" spans="8:8">
      <c r="H944" s="34" t="str">
        <f t="shared" si="21"/>
        <v/>
      </c>
    </row>
    <row r="945" spans="8:8">
      <c r="H945" s="34" t="str">
        <f t="shared" si="21"/>
        <v/>
      </c>
    </row>
    <row r="946" spans="8:8">
      <c r="H946" s="34" t="str">
        <f t="shared" si="21"/>
        <v/>
      </c>
    </row>
    <row r="947" spans="8:8">
      <c r="H947" s="34" t="str">
        <f t="shared" si="21"/>
        <v/>
      </c>
    </row>
    <row r="948" spans="8:8">
      <c r="H948" s="34" t="str">
        <f t="shared" si="21"/>
        <v/>
      </c>
    </row>
    <row r="949" spans="8:8">
      <c r="H949" s="34" t="str">
        <f t="shared" si="21"/>
        <v/>
      </c>
    </row>
    <row r="950" spans="8:8">
      <c r="H950" s="34" t="str">
        <f t="shared" si="21"/>
        <v/>
      </c>
    </row>
    <row r="951" spans="8:8">
      <c r="H951" s="34" t="str">
        <f t="shared" si="21"/>
        <v/>
      </c>
    </row>
    <row r="952" spans="8:8">
      <c r="H952" s="34" t="str">
        <f t="shared" si="21"/>
        <v/>
      </c>
    </row>
    <row r="953" spans="8:8">
      <c r="H953" s="34" t="str">
        <f t="shared" si="21"/>
        <v/>
      </c>
    </row>
    <row r="954" spans="8:8">
      <c r="H954" s="34" t="str">
        <f t="shared" si="21"/>
        <v/>
      </c>
    </row>
    <row r="955" spans="8:8">
      <c r="H955" s="34" t="str">
        <f t="shared" si="21"/>
        <v/>
      </c>
    </row>
    <row r="956" spans="8:8">
      <c r="H956" s="34" t="str">
        <f t="shared" si="21"/>
        <v/>
      </c>
    </row>
    <row r="957" spans="8:8">
      <c r="H957" s="34" t="str">
        <f t="shared" si="21"/>
        <v/>
      </c>
    </row>
    <row r="958" spans="8:8">
      <c r="H958" s="34" t="str">
        <f t="shared" si="21"/>
        <v/>
      </c>
    </row>
    <row r="959" spans="8:8">
      <c r="H959" s="34" t="str">
        <f t="shared" si="21"/>
        <v/>
      </c>
    </row>
    <row r="960" spans="8:8">
      <c r="H960" s="34" t="str">
        <f t="shared" si="21"/>
        <v/>
      </c>
    </row>
    <row r="961" spans="8:8">
      <c r="H961" s="34" t="str">
        <f t="shared" si="21"/>
        <v/>
      </c>
    </row>
    <row r="962" spans="8:8">
      <c r="H962" s="34" t="str">
        <f t="shared" si="21"/>
        <v/>
      </c>
    </row>
    <row r="963" spans="8:8">
      <c r="H963" s="34" t="str">
        <f t="shared" si="21"/>
        <v/>
      </c>
    </row>
    <row r="964" spans="8:8">
      <c r="H964" s="34" t="str">
        <f t="shared" ref="H964:H998" si="22">IF(A964="","",SUM(I964:DZ964))</f>
        <v/>
      </c>
    </row>
    <row r="965" spans="8:8">
      <c r="H965" s="34" t="str">
        <f t="shared" si="22"/>
        <v/>
      </c>
    </row>
    <row r="966" spans="8:8">
      <c r="H966" s="34" t="str">
        <f t="shared" si="22"/>
        <v/>
      </c>
    </row>
    <row r="967" spans="8:8">
      <c r="H967" s="34" t="str">
        <f t="shared" si="22"/>
        <v/>
      </c>
    </row>
    <row r="968" spans="8:8">
      <c r="H968" s="34" t="str">
        <f t="shared" si="22"/>
        <v/>
      </c>
    </row>
    <row r="969" spans="8:8">
      <c r="H969" s="34" t="str">
        <f t="shared" si="22"/>
        <v/>
      </c>
    </row>
    <row r="970" spans="8:8">
      <c r="H970" s="34" t="str">
        <f t="shared" si="22"/>
        <v/>
      </c>
    </row>
    <row r="971" spans="8:8">
      <c r="H971" s="34" t="str">
        <f t="shared" si="22"/>
        <v/>
      </c>
    </row>
    <row r="972" spans="8:8">
      <c r="H972" s="34" t="str">
        <f t="shared" si="22"/>
        <v/>
      </c>
    </row>
    <row r="973" spans="8:8">
      <c r="H973" s="34" t="str">
        <f t="shared" si="22"/>
        <v/>
      </c>
    </row>
    <row r="974" spans="8:8">
      <c r="H974" s="34" t="str">
        <f t="shared" si="22"/>
        <v/>
      </c>
    </row>
    <row r="975" spans="8:8">
      <c r="H975" s="34" t="str">
        <f t="shared" si="22"/>
        <v/>
      </c>
    </row>
    <row r="976" spans="8:8">
      <c r="H976" s="34" t="str">
        <f t="shared" si="22"/>
        <v/>
      </c>
    </row>
    <row r="977" spans="8:8">
      <c r="H977" s="34" t="str">
        <f t="shared" si="22"/>
        <v/>
      </c>
    </row>
    <row r="978" spans="8:8">
      <c r="H978" s="34" t="str">
        <f t="shared" si="22"/>
        <v/>
      </c>
    </row>
    <row r="979" spans="8:8">
      <c r="H979" s="34" t="str">
        <f t="shared" si="22"/>
        <v/>
      </c>
    </row>
    <row r="980" spans="8:8">
      <c r="H980" s="34" t="str">
        <f t="shared" si="22"/>
        <v/>
      </c>
    </row>
    <row r="981" spans="8:8">
      <c r="H981" s="34" t="str">
        <f t="shared" si="22"/>
        <v/>
      </c>
    </row>
    <row r="982" spans="8:8">
      <c r="H982" s="34" t="str">
        <f t="shared" si="22"/>
        <v/>
      </c>
    </row>
    <row r="983" spans="8:8">
      <c r="H983" s="34" t="str">
        <f t="shared" si="22"/>
        <v/>
      </c>
    </row>
    <row r="984" spans="8:8">
      <c r="H984" s="34" t="str">
        <f t="shared" si="22"/>
        <v/>
      </c>
    </row>
    <row r="985" spans="8:8">
      <c r="H985" s="34" t="str">
        <f t="shared" si="22"/>
        <v/>
      </c>
    </row>
    <row r="986" spans="8:8">
      <c r="H986" s="34" t="str">
        <f t="shared" si="22"/>
        <v/>
      </c>
    </row>
    <row r="987" spans="8:8">
      <c r="H987" s="34" t="str">
        <f t="shared" si="22"/>
        <v/>
      </c>
    </row>
    <row r="988" spans="8:8">
      <c r="H988" s="34" t="str">
        <f t="shared" si="22"/>
        <v/>
      </c>
    </row>
    <row r="989" spans="8:8">
      <c r="H989" s="34" t="str">
        <f t="shared" si="22"/>
        <v/>
      </c>
    </row>
    <row r="990" spans="8:8">
      <c r="H990" s="34" t="str">
        <f t="shared" si="22"/>
        <v/>
      </c>
    </row>
    <row r="991" spans="8:8">
      <c r="H991" s="34" t="str">
        <f t="shared" si="22"/>
        <v/>
      </c>
    </row>
    <row r="992" spans="8:8">
      <c r="H992" s="34" t="str">
        <f t="shared" si="22"/>
        <v/>
      </c>
    </row>
    <row r="993" spans="8:8">
      <c r="H993" s="34" t="str">
        <f t="shared" si="22"/>
        <v/>
      </c>
    </row>
    <row r="994" spans="8:8">
      <c r="H994" s="34" t="str">
        <f t="shared" si="22"/>
        <v/>
      </c>
    </row>
    <row r="995" spans="8:8">
      <c r="H995" s="34" t="str">
        <f t="shared" si="22"/>
        <v/>
      </c>
    </row>
    <row r="996" spans="8:8">
      <c r="H996" s="34" t="str">
        <f t="shared" si="22"/>
        <v/>
      </c>
    </row>
    <row r="997" spans="8:8">
      <c r="H997" s="34" t="str">
        <f t="shared" si="22"/>
        <v/>
      </c>
    </row>
    <row r="998" spans="8:8">
      <c r="H998" s="34" t="str">
        <f t="shared" si="22"/>
        <v/>
      </c>
    </row>
  </sheetData>
  <hyperlinks>
    <hyperlink ref="A1" location="CF!A32" display="Прочие расходы (BO)" xr:uid="{B64EF7BA-0A03-4AF2-A497-FA6C8576B578}"/>
  </hyperlinks>
  <pageMargins left="0.75" right="0.75" top="1" bottom="1" header="0" footer="0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06A26-BE66-40BE-BF75-76E2882D6CF2}">
  <dimension ref="A1:EB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3" width="48.5703125" style="32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2" s="28" customFormat="1" ht="15">
      <c r="A1" s="74" t="s">
        <v>76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2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2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360656</v>
      </c>
      <c r="I3" s="31">
        <f t="shared" si="4"/>
        <v>0</v>
      </c>
      <c r="J3" s="31">
        <f t="shared" si="4"/>
        <v>0</v>
      </c>
      <c r="K3" s="31">
        <f t="shared" si="4"/>
        <v>360656</v>
      </c>
      <c r="L3" s="31">
        <f t="shared" si="4"/>
        <v>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2" s="33" customFormat="1">
      <c r="A4" s="33">
        <f>IF(EB4="","",IFERROR(INDEX(Контрагенты!$H:$H,MATCH(1,INDEX((Контрагенты!$C:$C=EB4)*(Контрагенты!$I:$I="Налог на прибыль (Tax)"),0),0)),""))</f>
        <v>0</v>
      </c>
      <c r="B4" s="33" t="str">
        <f>IF(EB4="","",EB4)</f>
        <v>Казначейство России (ФНС России)</v>
      </c>
      <c r="C4" s="33" t="str">
        <f>IF(EC4="","",EC4)</f>
        <v/>
      </c>
      <c r="H4" s="34">
        <f>IF(A4="","",SUM(I4:DZ4))</f>
        <v>360656</v>
      </c>
      <c r="I4" s="33">
        <f>IF($EB4="","",SUMIFS(Контрагенты!$F:$F,Контрагенты!$I:$I,"Налог на прибыль (Tax)",Контрагенты!$C:$C,$EB4,Контрагенты!$B:$B,I$2))</f>
        <v>0</v>
      </c>
      <c r="J4" s="33">
        <f>IF($EB4="","",SUMIFS(Контрагенты!$F:$F,Контрагенты!$I:$I,"Налог на прибыль (Tax)",Контрагенты!$C:$C,$EB4,Контрагенты!$B:$B,J$2))</f>
        <v>0</v>
      </c>
      <c r="K4" s="33">
        <f>IF($EB4="","",SUMIFS(Контрагенты!$F:$F,Контрагенты!$I:$I,"Налог на прибыль (Tax)",Контрагенты!$C:$C,$EB4,Контрагенты!$B:$B,K$2))</f>
        <v>360656</v>
      </c>
      <c r="L4" s="33">
        <f>IF($EB4="","",SUMIFS(Контрагенты!$F:$F,Контрагенты!$I:$I,"Налог на прибыль (Tax)",Контрагенты!$C:$C,$EB4,Контрагенты!$B:$B,L$2))</f>
        <v>0</v>
      </c>
      <c r="M4" s="33">
        <f>IF($EB4="","",SUMIFS(Контрагенты!$F:$F,Контрагенты!$I:$I,"Налог на прибыль (Tax)",Контрагенты!$C:$C,$EB4,Контрагенты!$B:$B,M$2))</f>
        <v>0</v>
      </c>
      <c r="N4" s="33">
        <f>IF($EB4="","",SUMIFS(Контрагенты!$F:$F,Контрагенты!$I:$I,"Налог на прибыль (Tax)",Контрагенты!$C:$C,$EB4,Контрагенты!$B:$B,N$2))</f>
        <v>0</v>
      </c>
      <c r="O4" s="33">
        <f>IF($EB4="","",SUMIFS(Контрагенты!$F:$F,Контрагенты!$I:$I,"Налог на прибыль (Tax)",Контрагенты!$C:$C,$EB4,Контрагенты!$B:$B,O$2))</f>
        <v>0</v>
      </c>
      <c r="P4" s="33">
        <f>IF($EB4="","",SUMIFS(Контрагенты!$F:$F,Контрагенты!$I:$I,"Налог на прибыль (Tax)",Контрагенты!$C:$C,$EB4,Контрагенты!$B:$B,P$2))</f>
        <v>0</v>
      </c>
      <c r="Q4" s="33">
        <f>IF($EB4="","",SUMIFS(Контрагенты!$F:$F,Контрагенты!$I:$I,"Налог на прибыль (Tax)",Контрагенты!$C:$C,$EB4,Контрагенты!$B:$B,Q$2))</f>
        <v>0</v>
      </c>
      <c r="R4" s="33">
        <f>IF($EB4="","",SUMIFS(Контрагенты!$F:$F,Контрагенты!$I:$I,"Налог на прибыль (Tax)",Контрагенты!$C:$C,$EB4,Контрагенты!$B:$B,R$2))</f>
        <v>0</v>
      </c>
      <c r="S4" s="33">
        <f>IF($EB4="","",SUMIFS(Контрагенты!$F:$F,Контрагенты!$I:$I,"Налог на прибыль (Tax)",Контрагенты!$C:$C,$EB4,Контрагенты!$B:$B,S$2))</f>
        <v>0</v>
      </c>
      <c r="T4" s="33">
        <f>IF($EB4="","",SUMIFS(Контрагенты!$F:$F,Контрагенты!$I:$I,"Налог на прибыль (Tax)",Контрагенты!$C:$C,$EB4,Контрагенты!$B:$B,T$2))</f>
        <v>0</v>
      </c>
      <c r="U4" s="33">
        <f>IF($EB4="","",SUMIFS(Контрагенты!$F:$F,Контрагенты!$I:$I,"Налог на прибыль (Tax)",Контрагенты!$C:$C,$EB4,Контрагенты!$B:$B,U$2))</f>
        <v>0</v>
      </c>
      <c r="V4" s="33">
        <f>IF($EB4="","",SUMIFS(Контрагенты!$F:$F,Контрагенты!$I:$I,"Налог на прибыль (Tax)",Контрагенты!$C:$C,$EB4,Контрагенты!$B:$B,V$2))</f>
        <v>0</v>
      </c>
      <c r="W4" s="33">
        <f>IF($EB4="","",SUMIFS(Контрагенты!$F:$F,Контрагенты!$I:$I,"Налог на прибыль (Tax)",Контрагенты!$C:$C,$EB4,Контрагенты!$B:$B,W$2))</f>
        <v>0</v>
      </c>
      <c r="X4" s="33">
        <f>IF($EB4="","",SUMIFS(Контрагенты!$F:$F,Контрагенты!$I:$I,"Налог на прибыль (Tax)",Контрагенты!$C:$C,$EB4,Контрагенты!$B:$B,X$2))</f>
        <v>0</v>
      </c>
      <c r="Y4" s="33">
        <f>IF($EB4="","",SUMIFS(Контрагенты!$F:$F,Контрагенты!$I:$I,"Налог на прибыль (Tax)",Контрагенты!$C:$C,$EB4,Контрагенты!$B:$B,Y$2))</f>
        <v>0</v>
      </c>
      <c r="Z4" s="33">
        <f>IF($EB4="","",SUMIFS(Контрагенты!$F:$F,Контрагенты!$I:$I,"Налог на прибыль (Tax)",Контрагенты!$C:$C,$EB4,Контрагенты!$B:$B,Z$2))</f>
        <v>0</v>
      </c>
      <c r="AA4" s="33">
        <f>IF($EB4="","",SUMIFS(Контрагенты!$F:$F,Контрагенты!$I:$I,"Налог на прибыль (Tax)",Контрагенты!$C:$C,$EB4,Контрагенты!$B:$B,AA$2))</f>
        <v>0</v>
      </c>
      <c r="AB4" s="33">
        <f>IF($EB4="","",SUMIFS(Контрагенты!$F:$F,Контрагенты!$I:$I,"Налог на прибыль (Tax)",Контрагенты!$C:$C,$EB4,Контрагенты!$B:$B,AB$2))</f>
        <v>0</v>
      </c>
      <c r="AC4" s="33">
        <f>IF($EB4="","",SUMIFS(Контрагенты!$F:$F,Контрагенты!$I:$I,"Налог на прибыль (Tax)",Контрагенты!$C:$C,$EB4,Контрагенты!$B:$B,AC$2))</f>
        <v>0</v>
      </c>
      <c r="AD4" s="33">
        <f>IF($EB4="","",SUMIFS(Контрагенты!$F:$F,Контрагенты!$I:$I,"Налог на прибыль (Tax)",Контрагенты!$C:$C,$EB4,Контрагенты!$B:$B,AD$2))</f>
        <v>0</v>
      </c>
      <c r="AE4" s="33">
        <f>IF($EB4="","",SUMIFS(Контрагенты!$F:$F,Контрагенты!$I:$I,"Налог на прибыль (Tax)",Контрагенты!$C:$C,$EB4,Контрагенты!$B:$B,AE$2))</f>
        <v>0</v>
      </c>
      <c r="AF4" s="33">
        <f>IF($EB4="","",SUMIFS(Контрагенты!$F:$F,Контрагенты!$I:$I,"Налог на прибыль (Tax)",Контрагенты!$C:$C,$EB4,Контрагенты!$B:$B,AF$2))</f>
        <v>0</v>
      </c>
      <c r="AG4" s="33">
        <f>IF($EB4="","",SUMIFS(Контрагенты!$F:$F,Контрагенты!$I:$I,"Налог на прибыль (Tax)",Контрагенты!$C:$C,$EB4,Контрагенты!$B:$B,AG$2))</f>
        <v>0</v>
      </c>
      <c r="AH4" s="33">
        <f>IF($EB4="","",SUMIFS(Контрагенты!$F:$F,Контрагенты!$I:$I,"Налог на прибыль (Tax)",Контрагенты!$C:$C,$EB4,Контрагенты!$B:$B,AH$2))</f>
        <v>0</v>
      </c>
      <c r="AI4" s="33">
        <f>IF($EB4="","",SUMIFS(Контрагенты!$F:$F,Контрагенты!$I:$I,"Налог на прибыль (Tax)",Контрагенты!$C:$C,$EB4,Контрагенты!$B:$B,AI$2))</f>
        <v>0</v>
      </c>
      <c r="AJ4" s="33">
        <f>IF($EB4="","",SUMIFS(Контрагенты!$F:$F,Контрагенты!$I:$I,"Налог на прибыль (Tax)",Контрагенты!$C:$C,$EB4,Контрагенты!$B:$B,AJ$2))</f>
        <v>0</v>
      </c>
      <c r="AK4" s="33">
        <f>IF($EB4="","",SUMIFS(Контрагенты!$F:$F,Контрагенты!$I:$I,"Налог на прибыль (Tax)",Контрагенты!$C:$C,$EB4,Контрагенты!$B:$B,AK$2))</f>
        <v>0</v>
      </c>
      <c r="AL4" s="33">
        <f>IF($EB4="","",SUMIFS(Контрагенты!$F:$F,Контрагенты!$I:$I,"Налог на прибыль (Tax)",Контрагенты!$C:$C,$EB4,Контрагенты!$B:$B,AL$2))</f>
        <v>0</v>
      </c>
      <c r="AM4" s="33">
        <f>IF($EB4="","",SUMIFS(Контрагенты!$F:$F,Контрагенты!$I:$I,"Налог на прибыль (Tax)",Контрагенты!$C:$C,$EB4,Контрагенты!$B:$B,AM$2))</f>
        <v>0</v>
      </c>
      <c r="AN4" s="33">
        <f>IF($EB4="","",SUMIFS(Контрагенты!$F:$F,Контрагенты!$I:$I,"Налог на прибыль (Tax)",Контрагенты!$C:$C,$EB4,Контрагенты!$B:$B,AN$2))</f>
        <v>0</v>
      </c>
      <c r="AO4" s="33">
        <f>IF($EB4="","",SUMIFS(Контрагенты!$F:$F,Контрагенты!$I:$I,"Налог на прибыль (Tax)",Контрагенты!$C:$C,$EB4,Контрагенты!$B:$B,AO$2))</f>
        <v>0</v>
      </c>
      <c r="AP4" s="33">
        <f>IF($EB4="","",SUMIFS(Контрагенты!$F:$F,Контрагенты!$I:$I,"Налог на прибыль (Tax)",Контрагенты!$C:$C,$EB4,Контрагенты!$B:$B,AP$2))</f>
        <v>0</v>
      </c>
      <c r="AQ4" s="33">
        <f>IF($EB4="","",SUMIFS(Контрагенты!$F:$F,Контрагенты!$I:$I,"Налог на прибыль (Tax)",Контрагенты!$C:$C,$EB4,Контрагенты!$B:$B,AQ$2))</f>
        <v>0</v>
      </c>
      <c r="AR4" s="33">
        <f>IF($EB4="","",SUMIFS(Контрагенты!$F:$F,Контрагенты!$I:$I,"Налог на прибыль (Tax)",Контрагенты!$C:$C,$EB4,Контрагенты!$B:$B,AR$2))</f>
        <v>0</v>
      </c>
      <c r="AS4" s="33">
        <f>IF($EB4="","",SUMIFS(Контрагенты!$F:$F,Контрагенты!$I:$I,"Налог на прибыль (Tax)",Контрагенты!$C:$C,$EB4,Контрагенты!$B:$B,AS$2))</f>
        <v>0</v>
      </c>
      <c r="AT4" s="33">
        <f>IF($EB4="","",SUMIFS(Контрагенты!$F:$F,Контрагенты!$I:$I,"Налог на прибыль (Tax)",Контрагенты!$C:$C,$EB4,Контрагенты!$B:$B,AT$2))</f>
        <v>0</v>
      </c>
      <c r="AU4" s="33">
        <f>IF($EB4="","",SUMIFS(Контрагенты!$F:$F,Контрагенты!$I:$I,"Налог на прибыль (Tax)",Контрагенты!$C:$C,$EB4,Контрагенты!$B:$B,AU$2))</f>
        <v>0</v>
      </c>
      <c r="AV4" s="33">
        <f>IF($EB4="","",SUMIFS(Контрагенты!$F:$F,Контрагенты!$I:$I,"Налог на прибыль (Tax)",Контрагенты!$C:$C,$EB4,Контрагенты!$B:$B,AV$2))</f>
        <v>0</v>
      </c>
      <c r="AW4" s="33">
        <f>IF($EB4="","",SUMIFS(Контрагенты!$F:$F,Контрагенты!$I:$I,"Налог на прибыль (Tax)",Контрагенты!$C:$C,$EB4,Контрагенты!$B:$B,AW$2))</f>
        <v>0</v>
      </c>
      <c r="AX4" s="33">
        <f>IF($EB4="","",SUMIFS(Контрагенты!$F:$F,Контрагенты!$I:$I,"Налог на прибыль (Tax)",Контрагенты!$C:$C,$EB4,Контрагенты!$B:$B,AX$2))</f>
        <v>0</v>
      </c>
      <c r="AY4" s="33">
        <f>IF($EB4="","",SUMIFS(Контрагенты!$F:$F,Контрагенты!$I:$I,"Налог на прибыль (Tax)",Контрагенты!$C:$C,$EB4,Контрагенты!$B:$B,AY$2))</f>
        <v>0</v>
      </c>
      <c r="AZ4" s="33">
        <f>IF($EB4="","",SUMIFS(Контрагенты!$F:$F,Контрагенты!$I:$I,"Налог на прибыль (Tax)",Контрагенты!$C:$C,$EB4,Контрагенты!$B:$B,AZ$2))</f>
        <v>0</v>
      </c>
      <c r="BA4" s="33">
        <f>IF($EB4="","",SUMIFS(Контрагенты!$F:$F,Контрагенты!$I:$I,"Налог на прибыль (Tax)",Контрагенты!$C:$C,$EB4,Контрагенты!$B:$B,BA$2))</f>
        <v>0</v>
      </c>
      <c r="BB4" s="33">
        <f>IF($EB4="","",SUMIFS(Контрагенты!$F:$F,Контрагенты!$I:$I,"Налог на прибыль (Tax)",Контрагенты!$C:$C,$EB4,Контрагенты!$B:$B,BB$2))</f>
        <v>0</v>
      </c>
      <c r="BC4" s="33">
        <f>IF($EB4="","",SUMIFS(Контрагенты!$F:$F,Контрагенты!$I:$I,"Налог на прибыль (Tax)",Контрагенты!$C:$C,$EB4,Контрагенты!$B:$B,BC$2))</f>
        <v>0</v>
      </c>
      <c r="BD4" s="33">
        <f>IF($EB4="","",SUMIFS(Контрагенты!$F:$F,Контрагенты!$I:$I,"Налог на прибыль (Tax)",Контрагенты!$C:$C,$EB4,Контрагенты!$B:$B,BD$2))</f>
        <v>0</v>
      </c>
      <c r="BE4" s="33">
        <f>IF($EB4="","",SUMIFS(Контрагенты!$F:$F,Контрагенты!$I:$I,"Налог на прибыль (Tax)",Контрагенты!$C:$C,$EB4,Контрагенты!$B:$B,BE$2))</f>
        <v>0</v>
      </c>
      <c r="BF4" s="33">
        <f>IF($EB4="","",SUMIFS(Контрагенты!$F:$F,Контрагенты!$I:$I,"Налог на прибыль (Tax)",Контрагенты!$C:$C,$EB4,Контрагенты!$B:$B,BF$2))</f>
        <v>0</v>
      </c>
      <c r="BG4" s="33">
        <f>IF($EB4="","",SUMIFS(Контрагенты!$F:$F,Контрагенты!$I:$I,"Налог на прибыль (Tax)",Контрагенты!$C:$C,$EB4,Контрагенты!$B:$B,BG$2))</f>
        <v>0</v>
      </c>
      <c r="BH4" s="33">
        <f>IF($EB4="","",SUMIFS(Контрагенты!$F:$F,Контрагенты!$I:$I,"Налог на прибыль (Tax)",Контрагенты!$C:$C,$EB4,Контрагенты!$B:$B,BH$2))</f>
        <v>0</v>
      </c>
      <c r="BI4" s="33">
        <f>IF($EB4="","",SUMIFS(Контрагенты!$F:$F,Контрагенты!$I:$I,"Налог на прибыль (Tax)",Контрагенты!$C:$C,$EB4,Контрагенты!$B:$B,BI$2))</f>
        <v>0</v>
      </c>
      <c r="BJ4" s="33">
        <f>IF($EB4="","",SUMIFS(Контрагенты!$F:$F,Контрагенты!$I:$I,"Налог на прибыль (Tax)",Контрагенты!$C:$C,$EB4,Контрагенты!$B:$B,BJ$2))</f>
        <v>0</v>
      </c>
      <c r="BK4" s="33">
        <f>IF($EB4="","",SUMIFS(Контрагенты!$F:$F,Контрагенты!$I:$I,"Налог на прибыль (Tax)",Контрагенты!$C:$C,$EB4,Контрагенты!$B:$B,BK$2))</f>
        <v>0</v>
      </c>
      <c r="BL4" s="33">
        <f>IF($EB4="","",SUMIFS(Контрагенты!$F:$F,Контрагенты!$I:$I,"Налог на прибыль (Tax)",Контрагенты!$C:$C,$EB4,Контрагенты!$B:$B,BL$2))</f>
        <v>0</v>
      </c>
      <c r="BM4" s="33">
        <f>IF($EB4="","",SUMIFS(Контрагенты!$F:$F,Контрагенты!$I:$I,"Налог на прибыль (Tax)",Контрагенты!$C:$C,$EB4,Контрагенты!$B:$B,BM$2))</f>
        <v>0</v>
      </c>
      <c r="BN4" s="33">
        <f>IF($EB4="","",SUMIFS(Контрагенты!$F:$F,Контрагенты!$I:$I,"Налог на прибыль (Tax)",Контрагенты!$C:$C,$EB4,Контрагенты!$B:$B,BN$2))</f>
        <v>0</v>
      </c>
      <c r="BO4" s="33">
        <f>IF($EB4="","",SUMIFS(Контрагенты!$F:$F,Контрагенты!$I:$I,"Налог на прибыль (Tax)",Контрагенты!$C:$C,$EB4,Контрагенты!$B:$B,BO$2))</f>
        <v>0</v>
      </c>
      <c r="BP4" s="33">
        <f>IF($EB4="","",SUMIFS(Контрагенты!$F:$F,Контрагенты!$I:$I,"Налог на прибыль (Tax)",Контрагенты!$C:$C,$EB4,Контрагенты!$B:$B,BP$2))</f>
        <v>0</v>
      </c>
      <c r="BQ4" s="33">
        <f>IF($EB4="","",SUMIFS(Контрагенты!$F:$F,Контрагенты!$I:$I,"Налог на прибыль (Tax)",Контрагенты!$C:$C,$EB4,Контрагенты!$B:$B,BQ$2))</f>
        <v>0</v>
      </c>
      <c r="BR4" s="33">
        <f>IF($EB4="","",SUMIFS(Контрагенты!$F:$F,Контрагенты!$I:$I,"Налог на прибыль (Tax)",Контрагенты!$C:$C,$EB4,Контрагенты!$B:$B,BR$2))</f>
        <v>0</v>
      </c>
      <c r="BS4" s="33">
        <f>IF($EB4="","",SUMIFS(Контрагенты!$F:$F,Контрагенты!$I:$I,"Налог на прибыль (Tax)",Контрагенты!$C:$C,$EB4,Контрагенты!$B:$B,BS$2))</f>
        <v>0</v>
      </c>
      <c r="BT4" s="33">
        <f>IF($EB4="","",SUMIFS(Контрагенты!$F:$F,Контрагенты!$I:$I,"Налог на прибыль (Tax)",Контрагенты!$C:$C,$EB4,Контрагенты!$B:$B,BT$2))</f>
        <v>0</v>
      </c>
      <c r="BU4" s="33">
        <f>IF($EB4="","",SUMIFS(Контрагенты!$F:$F,Контрагенты!$I:$I,"Налог на прибыль (Tax)",Контрагенты!$C:$C,$EB4,Контрагенты!$B:$B,BU$2))</f>
        <v>0</v>
      </c>
      <c r="BV4" s="33">
        <f>IF($EB4="","",SUMIFS(Контрагенты!$F:$F,Контрагенты!$I:$I,"Налог на прибыль (Tax)",Контрагенты!$C:$C,$EB4,Контрагенты!$B:$B,BV$2))</f>
        <v>0</v>
      </c>
      <c r="BW4" s="33">
        <f>IF($EB4="","",SUMIFS(Контрагенты!$F:$F,Контрагенты!$I:$I,"Налог на прибыль (Tax)",Контрагенты!$C:$C,$EB4,Контрагенты!$B:$B,BW$2))</f>
        <v>0</v>
      </c>
      <c r="BX4" s="33">
        <f>IF($EB4="","",SUMIFS(Контрагенты!$F:$F,Контрагенты!$I:$I,"Налог на прибыль (Tax)",Контрагенты!$C:$C,$EB4,Контрагенты!$B:$B,BX$2))</f>
        <v>0</v>
      </c>
      <c r="BY4" s="33">
        <f>IF($EB4="","",SUMIFS(Контрагенты!$F:$F,Контрагенты!$I:$I,"Налог на прибыль (Tax)",Контрагенты!$C:$C,$EB4,Контрагенты!$B:$B,BY$2))</f>
        <v>0</v>
      </c>
      <c r="BZ4" s="33">
        <f>IF($EB4="","",SUMIFS(Контрагенты!$F:$F,Контрагенты!$I:$I,"Налог на прибыль (Tax)",Контрагенты!$C:$C,$EB4,Контрагенты!$B:$B,BZ$2))</f>
        <v>0</v>
      </c>
      <c r="CA4" s="33">
        <f>IF($EB4="","",SUMIFS(Контрагенты!$F:$F,Контрагенты!$I:$I,"Налог на прибыль (Tax)",Контрагенты!$C:$C,$EB4,Контрагенты!$B:$B,CA$2))</f>
        <v>0</v>
      </c>
      <c r="CB4" s="33">
        <f>IF($EB4="","",SUMIFS(Контрагенты!$F:$F,Контрагенты!$I:$I,"Налог на прибыль (Tax)",Контрагенты!$C:$C,$EB4,Контрагенты!$B:$B,CB$2))</f>
        <v>0</v>
      </c>
      <c r="CC4" s="33">
        <f>IF($EB4="","",SUMIFS(Контрагенты!$F:$F,Контрагенты!$I:$I,"Налог на прибыль (Tax)",Контрагенты!$C:$C,$EB4,Контрагенты!$B:$B,CC$2))</f>
        <v>0</v>
      </c>
      <c r="CD4" s="33">
        <f>IF($EB4="","",SUMIFS(Контрагенты!$F:$F,Контрагенты!$I:$I,"Налог на прибыль (Tax)",Контрагенты!$C:$C,$EB4,Контрагенты!$B:$B,CD$2))</f>
        <v>0</v>
      </c>
      <c r="CE4" s="33">
        <f>IF($EB4="","",SUMIFS(Контрагенты!$F:$F,Контрагенты!$I:$I,"Налог на прибыль (Tax)",Контрагенты!$C:$C,$EB4,Контрагенты!$B:$B,CE$2))</f>
        <v>0</v>
      </c>
      <c r="CF4" s="33">
        <f>IF($EB4="","",SUMIFS(Контрагенты!$F:$F,Контрагенты!$I:$I,"Налог на прибыль (Tax)",Контрагенты!$C:$C,$EB4,Контрагенты!$B:$B,CF$2))</f>
        <v>0</v>
      </c>
      <c r="CG4" s="33">
        <f>IF($EB4="","",SUMIFS(Контрагенты!$F:$F,Контрагенты!$I:$I,"Налог на прибыль (Tax)",Контрагенты!$C:$C,$EB4,Контрагенты!$B:$B,CG$2))</f>
        <v>0</v>
      </c>
      <c r="CH4" s="33">
        <f>IF($EB4="","",SUMIFS(Контрагенты!$F:$F,Контрагенты!$I:$I,"Налог на прибыль (Tax)",Контрагенты!$C:$C,$EB4,Контрагенты!$B:$B,CH$2))</f>
        <v>0</v>
      </c>
      <c r="CI4" s="33">
        <f>IF($EB4="","",SUMIFS(Контрагенты!$F:$F,Контрагенты!$I:$I,"Налог на прибыль (Tax)",Контрагенты!$C:$C,$EB4,Контрагенты!$B:$B,CI$2))</f>
        <v>0</v>
      </c>
      <c r="CJ4" s="33">
        <f>IF($EB4="","",SUMIFS(Контрагенты!$F:$F,Контрагенты!$I:$I,"Налог на прибыль (Tax)",Контрагенты!$C:$C,$EB4,Контрагенты!$B:$B,CJ$2))</f>
        <v>0</v>
      </c>
      <c r="CK4" s="33">
        <f>IF($EB4="","",SUMIFS(Контрагенты!$F:$F,Контрагенты!$I:$I,"Налог на прибыль (Tax)",Контрагенты!$C:$C,$EB4,Контрагенты!$B:$B,CK$2))</f>
        <v>0</v>
      </c>
      <c r="CL4" s="33">
        <f>IF($EB4="","",SUMIFS(Контрагенты!$F:$F,Контрагенты!$I:$I,"Налог на прибыль (Tax)",Контрагенты!$C:$C,$EB4,Контрагенты!$B:$B,CL$2))</f>
        <v>0</v>
      </c>
      <c r="CM4" s="33">
        <f>IF($EB4="","",SUMIFS(Контрагенты!$F:$F,Контрагенты!$I:$I,"Налог на прибыль (Tax)",Контрагенты!$C:$C,$EB4,Контрагенты!$B:$B,CM$2))</f>
        <v>0</v>
      </c>
      <c r="CN4" s="33">
        <f>IF($EB4="","",SUMIFS(Контрагенты!$F:$F,Контрагенты!$I:$I,"Налог на прибыль (Tax)",Контрагенты!$C:$C,$EB4,Контрагенты!$B:$B,CN$2))</f>
        <v>0</v>
      </c>
      <c r="CO4" s="33">
        <f>IF($EB4="","",SUMIFS(Контрагенты!$F:$F,Контрагенты!$I:$I,"Налог на прибыль (Tax)",Контрагенты!$C:$C,$EB4,Контрагенты!$B:$B,CO$2))</f>
        <v>0</v>
      </c>
      <c r="CP4" s="33">
        <f>IF($EB4="","",SUMIFS(Контрагенты!$F:$F,Контрагенты!$I:$I,"Налог на прибыль (Tax)",Контрагенты!$C:$C,$EB4,Контрагенты!$B:$B,CP$2))</f>
        <v>0</v>
      </c>
      <c r="CQ4" s="33">
        <f>IF($EB4="","",SUMIFS(Контрагенты!$F:$F,Контрагенты!$I:$I,"Налог на прибыль (Tax)",Контрагенты!$C:$C,$EB4,Контрагенты!$B:$B,CQ$2))</f>
        <v>0</v>
      </c>
      <c r="CR4" s="33">
        <f>IF($EB4="","",SUMIFS(Контрагенты!$F:$F,Контрагенты!$I:$I,"Налог на прибыль (Tax)",Контрагенты!$C:$C,$EB4,Контрагенты!$B:$B,CR$2))</f>
        <v>0</v>
      </c>
      <c r="CS4" s="33">
        <f>IF($EB4="","",SUMIFS(Контрагенты!$F:$F,Контрагенты!$I:$I,"Налог на прибыль (Tax)",Контрагенты!$C:$C,$EB4,Контрагенты!$B:$B,CS$2))</f>
        <v>0</v>
      </c>
      <c r="CT4" s="33">
        <f>IF($EB4="","",SUMIFS(Контрагенты!$F:$F,Контрагенты!$I:$I,"Налог на прибыль (Tax)",Контрагенты!$C:$C,$EB4,Контрагенты!$B:$B,CT$2))</f>
        <v>0</v>
      </c>
      <c r="CU4" s="33">
        <f>IF($EB4="","",SUMIFS(Контрагенты!$F:$F,Контрагенты!$I:$I,"Налог на прибыль (Tax)",Контрагенты!$C:$C,$EB4,Контрагенты!$B:$B,CU$2))</f>
        <v>0</v>
      </c>
      <c r="CV4" s="33">
        <f>IF($EB4="","",SUMIFS(Контрагенты!$F:$F,Контрагенты!$I:$I,"Налог на прибыль (Tax)",Контрагенты!$C:$C,$EB4,Контрагенты!$B:$B,CV$2))</f>
        <v>0</v>
      </c>
      <c r="CW4" s="33">
        <f>IF($EB4="","",SUMIFS(Контрагенты!$F:$F,Контрагенты!$I:$I,"Налог на прибыль (Tax)",Контрагенты!$C:$C,$EB4,Контрагенты!$B:$B,CW$2))</f>
        <v>0</v>
      </c>
      <c r="CX4" s="33">
        <f>IF($EB4="","",SUMIFS(Контрагенты!$F:$F,Контрагенты!$I:$I,"Налог на прибыль (Tax)",Контрагенты!$C:$C,$EB4,Контрагенты!$B:$B,CX$2))</f>
        <v>0</v>
      </c>
      <c r="CY4" s="33">
        <f>IF($EB4="","",SUMIFS(Контрагенты!$F:$F,Контрагенты!$I:$I,"Налог на прибыль (Tax)",Контрагенты!$C:$C,$EB4,Контрагенты!$B:$B,CY$2))</f>
        <v>0</v>
      </c>
      <c r="CZ4" s="33">
        <f>IF($EB4="","",SUMIFS(Контрагенты!$F:$F,Контрагенты!$I:$I,"Налог на прибыль (Tax)",Контрагенты!$C:$C,$EB4,Контрагенты!$B:$B,CZ$2))</f>
        <v>0</v>
      </c>
      <c r="DA4" s="33">
        <f>IF($EB4="","",SUMIFS(Контрагенты!$F:$F,Контрагенты!$I:$I,"Налог на прибыль (Tax)",Контрагенты!$C:$C,$EB4,Контрагенты!$B:$B,DA$2))</f>
        <v>0</v>
      </c>
      <c r="DB4" s="33">
        <f>IF($EB4="","",SUMIFS(Контрагенты!$F:$F,Контрагенты!$I:$I,"Налог на прибыль (Tax)",Контрагенты!$C:$C,$EB4,Контрагенты!$B:$B,DB$2))</f>
        <v>0</v>
      </c>
      <c r="DC4" s="33">
        <f>IF($EB4="","",SUMIFS(Контрагенты!$F:$F,Контрагенты!$I:$I,"Налог на прибыль (Tax)",Контрагенты!$C:$C,$EB4,Контрагенты!$B:$B,DC$2))</f>
        <v>0</v>
      </c>
      <c r="DD4" s="33">
        <f>IF($EB4="","",SUMIFS(Контрагенты!$F:$F,Контрагенты!$I:$I,"Налог на прибыль (Tax)",Контрагенты!$C:$C,$EB4,Контрагенты!$B:$B,DD$2))</f>
        <v>0</v>
      </c>
      <c r="DE4" s="33">
        <f>IF($EB4="","",SUMIFS(Контрагенты!$F:$F,Контрагенты!$I:$I,"Налог на прибыль (Tax)",Контрагенты!$C:$C,$EB4,Контрагенты!$B:$B,DE$2))</f>
        <v>0</v>
      </c>
      <c r="DF4" s="33">
        <f>IF($EB4="","",SUMIFS(Контрагенты!$F:$F,Контрагенты!$I:$I,"Налог на прибыль (Tax)",Контрагенты!$C:$C,$EB4,Контрагенты!$B:$B,DF$2))</f>
        <v>0</v>
      </c>
      <c r="DG4" s="33">
        <f>IF($EB4="","",SUMIFS(Контрагенты!$F:$F,Контрагенты!$I:$I,"Налог на прибыль (Tax)",Контрагенты!$C:$C,$EB4,Контрагенты!$B:$B,DG$2))</f>
        <v>0</v>
      </c>
      <c r="DH4" s="33">
        <f>IF($EB4="","",SUMIFS(Контрагенты!$F:$F,Контрагенты!$I:$I,"Налог на прибыль (Tax)",Контрагенты!$C:$C,$EB4,Контрагенты!$B:$B,DH$2))</f>
        <v>0</v>
      </c>
      <c r="DI4" s="33">
        <f>IF($EB4="","",SUMIFS(Контрагенты!$F:$F,Контрагенты!$I:$I,"Налог на прибыль (Tax)",Контрагенты!$C:$C,$EB4,Контрагенты!$B:$B,DI$2))</f>
        <v>0</v>
      </c>
      <c r="DJ4" s="33">
        <f>IF($EB4="","",SUMIFS(Контрагенты!$F:$F,Контрагенты!$I:$I,"Налог на прибыль (Tax)",Контрагенты!$C:$C,$EB4,Контрагенты!$B:$B,DJ$2))</f>
        <v>0</v>
      </c>
      <c r="DK4" s="33">
        <f>IF($EB4="","",SUMIFS(Контрагенты!$F:$F,Контрагенты!$I:$I,"Налог на прибыль (Tax)",Контрагенты!$C:$C,$EB4,Контрагенты!$B:$B,DK$2))</f>
        <v>0</v>
      </c>
      <c r="DL4" s="33">
        <f>IF($EB4="","",SUMIFS(Контрагенты!$F:$F,Контрагенты!$I:$I,"Налог на прибыль (Tax)",Контрагенты!$C:$C,$EB4,Контрагенты!$B:$B,DL$2))</f>
        <v>0</v>
      </c>
      <c r="DM4" s="33">
        <f>IF($EB4="","",SUMIFS(Контрагенты!$F:$F,Контрагенты!$I:$I,"Налог на прибыль (Tax)",Контрагенты!$C:$C,$EB4,Контрагенты!$B:$B,DM$2))</f>
        <v>0</v>
      </c>
      <c r="DN4" s="33">
        <f>IF($EB4="","",SUMIFS(Контрагенты!$F:$F,Контрагенты!$I:$I,"Налог на прибыль (Tax)",Контрагенты!$C:$C,$EB4,Контрагенты!$B:$B,DN$2))</f>
        <v>0</v>
      </c>
      <c r="DO4" s="33">
        <f>IF($EB4="","",SUMIFS(Контрагенты!$F:$F,Контрагенты!$I:$I,"Налог на прибыль (Tax)",Контрагенты!$C:$C,$EB4,Контрагенты!$B:$B,DO$2))</f>
        <v>0</v>
      </c>
      <c r="DP4" s="33">
        <f>IF($EB4="","",SUMIFS(Контрагенты!$F:$F,Контрагенты!$I:$I,"Налог на прибыль (Tax)",Контрагенты!$C:$C,$EB4,Контрагенты!$B:$B,DP$2))</f>
        <v>0</v>
      </c>
      <c r="DQ4" s="33">
        <f>IF($EB4="","",SUMIFS(Контрагенты!$F:$F,Контрагенты!$I:$I,"Налог на прибыль (Tax)",Контрагенты!$C:$C,$EB4,Контрагенты!$B:$B,DQ$2))</f>
        <v>0</v>
      </c>
      <c r="DR4" s="33">
        <f>IF($EB4="","",SUMIFS(Контрагенты!$F:$F,Контрагенты!$I:$I,"Налог на прибыль (Tax)",Контрагенты!$C:$C,$EB4,Контрагенты!$B:$B,DR$2))</f>
        <v>0</v>
      </c>
      <c r="DS4" s="33">
        <f>IF($EB4="","",SUMIFS(Контрагенты!$F:$F,Контрагенты!$I:$I,"Налог на прибыль (Tax)",Контрагенты!$C:$C,$EB4,Контрагенты!$B:$B,DS$2))</f>
        <v>0</v>
      </c>
      <c r="DT4" s="33">
        <f>IF($EB4="","",SUMIFS(Контрагенты!$F:$F,Контрагенты!$I:$I,"Налог на прибыль (Tax)",Контрагенты!$C:$C,$EB4,Контрагенты!$B:$B,DT$2))</f>
        <v>0</v>
      </c>
      <c r="DU4" s="33">
        <f>IF($EB4="","",SUMIFS(Контрагенты!$F:$F,Контрагенты!$I:$I,"Налог на прибыль (Tax)",Контрагенты!$C:$C,$EB4,Контрагенты!$B:$B,DU$2))</f>
        <v>0</v>
      </c>
      <c r="DV4" s="33">
        <f>IF($EB4="","",SUMIFS(Контрагенты!$F:$F,Контрагенты!$I:$I,"Налог на прибыль (Tax)",Контрагенты!$C:$C,$EB4,Контрагенты!$B:$B,DV$2))</f>
        <v>0</v>
      </c>
      <c r="DW4" s="33">
        <f>IF($EB4="","",SUMIFS(Контрагенты!$F:$F,Контрагенты!$I:$I,"Налог на прибыль (Tax)",Контрагенты!$C:$C,$EB4,Контрагенты!$B:$B,DW$2))</f>
        <v>0</v>
      </c>
      <c r="DX4" s="33">
        <f>IF($EB4="","",SUMIFS(Контрагенты!$F:$F,Контрагенты!$I:$I,"Налог на прибыль (Tax)",Контрагенты!$C:$C,$EB4,Контрагенты!$B:$B,DX$2))</f>
        <v>0</v>
      </c>
      <c r="DY4" s="33">
        <f>IF($EB4="","",SUMIFS(Контрагенты!$F:$F,Контрагенты!$I:$I,"Налог на прибыль (Tax)",Контрагенты!$C:$C,$EB4,Контрагенты!$B:$B,DY$2))</f>
        <v>0</v>
      </c>
      <c r="DZ4" s="33">
        <f>IF($EB4="","",SUMIFS(Контрагенты!$F:$F,Контрагенты!$I:$I,"Налог на прибыль (Tax)",Контрагенты!$C:$C,$EB4,Контрагенты!$B:$B,DZ$2))</f>
        <v>0</v>
      </c>
      <c r="EB4" s="33" t="s">
        <v>108</v>
      </c>
    </row>
    <row r="5" spans="1:132" s="33" customFormat="1">
      <c r="H5" s="34" t="str">
        <f t="shared" ref="H5:H67" si="6">IF(A5="","",SUM(I5:DZ5))</f>
        <v/>
      </c>
    </row>
    <row r="6" spans="1:132" s="33" customFormat="1">
      <c r="H6" s="34" t="str">
        <f t="shared" si="6"/>
        <v/>
      </c>
    </row>
    <row r="7" spans="1:132" s="33" customFormat="1">
      <c r="H7" s="34" t="str">
        <f t="shared" si="6"/>
        <v/>
      </c>
    </row>
    <row r="8" spans="1:132" s="33" customFormat="1">
      <c r="H8" s="34" t="str">
        <f t="shared" si="6"/>
        <v/>
      </c>
    </row>
    <row r="9" spans="1:132" s="33" customFormat="1">
      <c r="H9" s="34" t="str">
        <f t="shared" si="6"/>
        <v/>
      </c>
    </row>
    <row r="10" spans="1:132" s="33" customFormat="1">
      <c r="H10" s="34" t="str">
        <f t="shared" si="6"/>
        <v/>
      </c>
    </row>
    <row r="11" spans="1:132" s="33" customFormat="1">
      <c r="H11" s="34" t="str">
        <f t="shared" si="6"/>
        <v/>
      </c>
    </row>
    <row r="12" spans="1:132" s="33" customFormat="1">
      <c r="H12" s="34" t="str">
        <f t="shared" si="6"/>
        <v/>
      </c>
    </row>
    <row r="13" spans="1:132" s="33" customFormat="1">
      <c r="H13" s="34" t="str">
        <f t="shared" si="6"/>
        <v/>
      </c>
    </row>
    <row r="14" spans="1:132" s="33" customFormat="1">
      <c r="H14" s="34" t="str">
        <f t="shared" si="6"/>
        <v/>
      </c>
    </row>
    <row r="15" spans="1:132" s="33" customFormat="1">
      <c r="H15" s="34" t="str">
        <f t="shared" si="6"/>
        <v/>
      </c>
    </row>
    <row r="16" spans="1:132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7">IF(A68="","",SUM(I68:DZ68))</f>
        <v/>
      </c>
    </row>
    <row r="69" spans="8:8">
      <c r="H69" s="34" t="str">
        <f t="shared" si="7"/>
        <v/>
      </c>
    </row>
    <row r="70" spans="8:8">
      <c r="H70" s="34" t="str">
        <f t="shared" si="7"/>
        <v/>
      </c>
    </row>
    <row r="71" spans="8:8">
      <c r="H71" s="34" t="str">
        <f t="shared" si="7"/>
        <v/>
      </c>
    </row>
    <row r="72" spans="8:8">
      <c r="H72" s="34" t="str">
        <f t="shared" si="7"/>
        <v/>
      </c>
    </row>
    <row r="73" spans="8:8">
      <c r="H73" s="34" t="str">
        <f t="shared" si="7"/>
        <v/>
      </c>
    </row>
    <row r="74" spans="8:8">
      <c r="H74" s="34" t="str">
        <f t="shared" si="7"/>
        <v/>
      </c>
    </row>
    <row r="75" spans="8:8">
      <c r="H75" s="34" t="str">
        <f t="shared" si="7"/>
        <v/>
      </c>
    </row>
    <row r="76" spans="8:8">
      <c r="H76" s="34" t="str">
        <f t="shared" si="7"/>
        <v/>
      </c>
    </row>
    <row r="77" spans="8:8">
      <c r="H77" s="34" t="str">
        <f t="shared" si="7"/>
        <v/>
      </c>
    </row>
    <row r="78" spans="8:8">
      <c r="H78" s="34" t="str">
        <f t="shared" si="7"/>
        <v/>
      </c>
    </row>
    <row r="79" spans="8:8">
      <c r="H79" s="34" t="str">
        <f t="shared" si="7"/>
        <v/>
      </c>
    </row>
    <row r="80" spans="8:8">
      <c r="H80" s="34" t="str">
        <f t="shared" si="7"/>
        <v/>
      </c>
    </row>
    <row r="81" spans="8:8">
      <c r="H81" s="34" t="str">
        <f t="shared" si="7"/>
        <v/>
      </c>
    </row>
    <row r="82" spans="8:8">
      <c r="H82" s="34" t="str">
        <f t="shared" si="7"/>
        <v/>
      </c>
    </row>
    <row r="83" spans="8:8">
      <c r="H83" s="34" t="str">
        <f t="shared" si="7"/>
        <v/>
      </c>
    </row>
    <row r="84" spans="8:8">
      <c r="H84" s="34" t="str">
        <f t="shared" si="7"/>
        <v/>
      </c>
    </row>
    <row r="85" spans="8:8">
      <c r="H85" s="34" t="str">
        <f t="shared" si="7"/>
        <v/>
      </c>
    </row>
    <row r="86" spans="8:8">
      <c r="H86" s="34" t="str">
        <f t="shared" si="7"/>
        <v/>
      </c>
    </row>
    <row r="87" spans="8:8">
      <c r="H87" s="34" t="str">
        <f t="shared" si="7"/>
        <v/>
      </c>
    </row>
    <row r="88" spans="8:8">
      <c r="H88" s="34" t="str">
        <f t="shared" si="7"/>
        <v/>
      </c>
    </row>
    <row r="89" spans="8:8">
      <c r="H89" s="34" t="str">
        <f t="shared" si="7"/>
        <v/>
      </c>
    </row>
    <row r="90" spans="8:8">
      <c r="H90" s="34" t="str">
        <f t="shared" si="7"/>
        <v/>
      </c>
    </row>
    <row r="91" spans="8:8">
      <c r="H91" s="34" t="str">
        <f t="shared" si="7"/>
        <v/>
      </c>
    </row>
    <row r="92" spans="8:8">
      <c r="H92" s="34" t="str">
        <f t="shared" si="7"/>
        <v/>
      </c>
    </row>
    <row r="93" spans="8:8">
      <c r="H93" s="34" t="str">
        <f t="shared" si="7"/>
        <v/>
      </c>
    </row>
    <row r="94" spans="8:8">
      <c r="H94" s="34" t="str">
        <f t="shared" si="7"/>
        <v/>
      </c>
    </row>
    <row r="95" spans="8:8">
      <c r="H95" s="34" t="str">
        <f t="shared" si="7"/>
        <v/>
      </c>
    </row>
    <row r="96" spans="8:8">
      <c r="H96" s="34" t="str">
        <f t="shared" si="7"/>
        <v/>
      </c>
    </row>
    <row r="97" spans="8:8">
      <c r="H97" s="34" t="str">
        <f t="shared" si="7"/>
        <v/>
      </c>
    </row>
    <row r="98" spans="8:8">
      <c r="H98" s="34" t="str">
        <f t="shared" si="7"/>
        <v/>
      </c>
    </row>
    <row r="99" spans="8:8">
      <c r="H99" s="34" t="str">
        <f t="shared" si="7"/>
        <v/>
      </c>
    </row>
    <row r="100" spans="8:8">
      <c r="H100" s="34" t="str">
        <f t="shared" si="7"/>
        <v/>
      </c>
    </row>
    <row r="101" spans="8:8">
      <c r="H101" s="34" t="str">
        <f t="shared" si="7"/>
        <v/>
      </c>
    </row>
    <row r="102" spans="8:8">
      <c r="H102" s="34" t="str">
        <f t="shared" si="7"/>
        <v/>
      </c>
    </row>
    <row r="103" spans="8:8">
      <c r="H103" s="34" t="str">
        <f t="shared" si="7"/>
        <v/>
      </c>
    </row>
    <row r="104" spans="8:8">
      <c r="H104" s="34" t="str">
        <f t="shared" si="7"/>
        <v/>
      </c>
    </row>
    <row r="105" spans="8:8">
      <c r="H105" s="34" t="str">
        <f t="shared" si="7"/>
        <v/>
      </c>
    </row>
    <row r="106" spans="8:8">
      <c r="H106" s="34" t="str">
        <f t="shared" si="7"/>
        <v/>
      </c>
    </row>
    <row r="107" spans="8:8">
      <c r="H107" s="34" t="str">
        <f t="shared" si="7"/>
        <v/>
      </c>
    </row>
    <row r="108" spans="8:8">
      <c r="H108" s="34" t="str">
        <f t="shared" si="7"/>
        <v/>
      </c>
    </row>
    <row r="109" spans="8:8">
      <c r="H109" s="34" t="str">
        <f t="shared" si="7"/>
        <v/>
      </c>
    </row>
    <row r="110" spans="8:8">
      <c r="H110" s="34" t="str">
        <f t="shared" si="7"/>
        <v/>
      </c>
    </row>
    <row r="111" spans="8:8">
      <c r="H111" s="34" t="str">
        <f t="shared" si="7"/>
        <v/>
      </c>
    </row>
    <row r="112" spans="8:8">
      <c r="H112" s="34" t="str">
        <f t="shared" si="7"/>
        <v/>
      </c>
    </row>
    <row r="113" spans="8:8">
      <c r="H113" s="34" t="str">
        <f t="shared" si="7"/>
        <v/>
      </c>
    </row>
    <row r="114" spans="8:8">
      <c r="H114" s="34" t="str">
        <f t="shared" si="7"/>
        <v/>
      </c>
    </row>
    <row r="115" spans="8:8">
      <c r="H115" s="34" t="str">
        <f t="shared" si="7"/>
        <v/>
      </c>
    </row>
    <row r="116" spans="8:8">
      <c r="H116" s="34" t="str">
        <f t="shared" si="7"/>
        <v/>
      </c>
    </row>
    <row r="117" spans="8:8">
      <c r="H117" s="34" t="str">
        <f t="shared" si="7"/>
        <v/>
      </c>
    </row>
    <row r="118" spans="8:8">
      <c r="H118" s="34" t="str">
        <f t="shared" si="7"/>
        <v/>
      </c>
    </row>
    <row r="119" spans="8:8">
      <c r="H119" s="34" t="str">
        <f t="shared" si="7"/>
        <v/>
      </c>
    </row>
    <row r="120" spans="8:8">
      <c r="H120" s="34" t="str">
        <f t="shared" si="7"/>
        <v/>
      </c>
    </row>
    <row r="121" spans="8:8">
      <c r="H121" s="34" t="str">
        <f t="shared" si="7"/>
        <v/>
      </c>
    </row>
    <row r="122" spans="8:8">
      <c r="H122" s="34" t="str">
        <f t="shared" si="7"/>
        <v/>
      </c>
    </row>
    <row r="123" spans="8:8">
      <c r="H123" s="34" t="str">
        <f t="shared" si="7"/>
        <v/>
      </c>
    </row>
    <row r="124" spans="8:8">
      <c r="H124" s="34" t="str">
        <f t="shared" si="7"/>
        <v/>
      </c>
    </row>
    <row r="125" spans="8:8">
      <c r="H125" s="34" t="str">
        <f t="shared" si="7"/>
        <v/>
      </c>
    </row>
    <row r="126" spans="8:8">
      <c r="H126" s="34" t="str">
        <f t="shared" si="7"/>
        <v/>
      </c>
    </row>
    <row r="127" spans="8:8">
      <c r="H127" s="34" t="str">
        <f t="shared" si="7"/>
        <v/>
      </c>
    </row>
    <row r="128" spans="8:8">
      <c r="H128" s="34" t="str">
        <f t="shared" si="7"/>
        <v/>
      </c>
    </row>
    <row r="129" spans="8:8">
      <c r="H129" s="34" t="str">
        <f t="shared" si="7"/>
        <v/>
      </c>
    </row>
    <row r="130" spans="8:8">
      <c r="H130" s="34" t="str">
        <f t="shared" si="7"/>
        <v/>
      </c>
    </row>
    <row r="131" spans="8:8">
      <c r="H131" s="34" t="str">
        <f t="shared" si="7"/>
        <v/>
      </c>
    </row>
    <row r="132" spans="8:8">
      <c r="H132" s="34" t="str">
        <f t="shared" ref="H132:H195" si="8">IF(A132="","",SUM(I132:DZ132))</f>
        <v/>
      </c>
    </row>
    <row r="133" spans="8:8">
      <c r="H133" s="34" t="str">
        <f t="shared" si="8"/>
        <v/>
      </c>
    </row>
    <row r="134" spans="8:8">
      <c r="H134" s="34" t="str">
        <f t="shared" si="8"/>
        <v/>
      </c>
    </row>
    <row r="135" spans="8:8">
      <c r="H135" s="34" t="str">
        <f t="shared" si="8"/>
        <v/>
      </c>
    </row>
    <row r="136" spans="8:8">
      <c r="H136" s="34" t="str">
        <f t="shared" si="8"/>
        <v/>
      </c>
    </row>
    <row r="137" spans="8:8">
      <c r="H137" s="34" t="str">
        <f t="shared" si="8"/>
        <v/>
      </c>
    </row>
    <row r="138" spans="8:8">
      <c r="H138" s="34" t="str">
        <f t="shared" si="8"/>
        <v/>
      </c>
    </row>
    <row r="139" spans="8:8">
      <c r="H139" s="34" t="str">
        <f t="shared" si="8"/>
        <v/>
      </c>
    </row>
    <row r="140" spans="8:8">
      <c r="H140" s="34" t="str">
        <f t="shared" si="8"/>
        <v/>
      </c>
    </row>
    <row r="141" spans="8:8">
      <c r="H141" s="34" t="str">
        <f t="shared" si="8"/>
        <v/>
      </c>
    </row>
    <row r="142" spans="8:8">
      <c r="H142" s="34" t="str">
        <f t="shared" si="8"/>
        <v/>
      </c>
    </row>
    <row r="143" spans="8:8">
      <c r="H143" s="34" t="str">
        <f t="shared" si="8"/>
        <v/>
      </c>
    </row>
    <row r="144" spans="8:8">
      <c r="H144" s="34" t="str">
        <f t="shared" si="8"/>
        <v/>
      </c>
    </row>
    <row r="145" spans="8:8">
      <c r="H145" s="34" t="str">
        <f t="shared" si="8"/>
        <v/>
      </c>
    </row>
    <row r="146" spans="8:8">
      <c r="H146" s="34" t="str">
        <f t="shared" si="8"/>
        <v/>
      </c>
    </row>
    <row r="147" spans="8:8">
      <c r="H147" s="34" t="str">
        <f t="shared" si="8"/>
        <v/>
      </c>
    </row>
    <row r="148" spans="8:8">
      <c r="H148" s="34" t="str">
        <f t="shared" si="8"/>
        <v/>
      </c>
    </row>
    <row r="149" spans="8:8">
      <c r="H149" s="34" t="str">
        <f t="shared" si="8"/>
        <v/>
      </c>
    </row>
    <row r="150" spans="8:8">
      <c r="H150" s="34" t="str">
        <f t="shared" si="8"/>
        <v/>
      </c>
    </row>
    <row r="151" spans="8:8">
      <c r="H151" s="34" t="str">
        <f t="shared" si="8"/>
        <v/>
      </c>
    </row>
    <row r="152" spans="8:8">
      <c r="H152" s="34" t="str">
        <f t="shared" si="8"/>
        <v/>
      </c>
    </row>
    <row r="153" spans="8:8">
      <c r="H153" s="34" t="str">
        <f t="shared" si="8"/>
        <v/>
      </c>
    </row>
    <row r="154" spans="8:8">
      <c r="H154" s="34" t="str">
        <f t="shared" si="8"/>
        <v/>
      </c>
    </row>
    <row r="155" spans="8:8">
      <c r="H155" s="34" t="str">
        <f t="shared" si="8"/>
        <v/>
      </c>
    </row>
    <row r="156" spans="8:8">
      <c r="H156" s="34" t="str">
        <f t="shared" si="8"/>
        <v/>
      </c>
    </row>
    <row r="157" spans="8:8">
      <c r="H157" s="34" t="str">
        <f t="shared" si="8"/>
        <v/>
      </c>
    </row>
    <row r="158" spans="8:8">
      <c r="H158" s="34" t="str">
        <f t="shared" si="8"/>
        <v/>
      </c>
    </row>
    <row r="159" spans="8:8">
      <c r="H159" s="34" t="str">
        <f t="shared" si="8"/>
        <v/>
      </c>
    </row>
    <row r="160" spans="8:8">
      <c r="H160" s="34" t="str">
        <f t="shared" si="8"/>
        <v/>
      </c>
    </row>
    <row r="161" spans="8:8">
      <c r="H161" s="34" t="str">
        <f t="shared" si="8"/>
        <v/>
      </c>
    </row>
    <row r="162" spans="8:8">
      <c r="H162" s="34" t="str">
        <f t="shared" si="8"/>
        <v/>
      </c>
    </row>
    <row r="163" spans="8:8">
      <c r="H163" s="34" t="str">
        <f t="shared" si="8"/>
        <v/>
      </c>
    </row>
    <row r="164" spans="8:8">
      <c r="H164" s="34" t="str">
        <f t="shared" si="8"/>
        <v/>
      </c>
    </row>
    <row r="165" spans="8:8">
      <c r="H165" s="34" t="str">
        <f t="shared" si="8"/>
        <v/>
      </c>
    </row>
    <row r="166" spans="8:8">
      <c r="H166" s="34" t="str">
        <f t="shared" si="8"/>
        <v/>
      </c>
    </row>
    <row r="167" spans="8:8">
      <c r="H167" s="34" t="str">
        <f t="shared" si="8"/>
        <v/>
      </c>
    </row>
    <row r="168" spans="8:8">
      <c r="H168" s="34" t="str">
        <f t="shared" si="8"/>
        <v/>
      </c>
    </row>
    <row r="169" spans="8:8">
      <c r="H169" s="34" t="str">
        <f t="shared" si="8"/>
        <v/>
      </c>
    </row>
    <row r="170" spans="8:8">
      <c r="H170" s="34" t="str">
        <f t="shared" si="8"/>
        <v/>
      </c>
    </row>
    <row r="171" spans="8:8">
      <c r="H171" s="34" t="str">
        <f t="shared" si="8"/>
        <v/>
      </c>
    </row>
    <row r="172" spans="8:8">
      <c r="H172" s="34" t="str">
        <f t="shared" si="8"/>
        <v/>
      </c>
    </row>
    <row r="173" spans="8:8">
      <c r="H173" s="34" t="str">
        <f t="shared" si="8"/>
        <v/>
      </c>
    </row>
    <row r="174" spans="8:8">
      <c r="H174" s="34" t="str">
        <f t="shared" si="8"/>
        <v/>
      </c>
    </row>
    <row r="175" spans="8:8">
      <c r="H175" s="34" t="str">
        <f t="shared" si="8"/>
        <v/>
      </c>
    </row>
    <row r="176" spans="8:8">
      <c r="H176" s="34" t="str">
        <f t="shared" si="8"/>
        <v/>
      </c>
    </row>
    <row r="177" spans="8:8">
      <c r="H177" s="34" t="str">
        <f t="shared" si="8"/>
        <v/>
      </c>
    </row>
    <row r="178" spans="8:8">
      <c r="H178" s="34" t="str">
        <f t="shared" si="8"/>
        <v/>
      </c>
    </row>
    <row r="179" spans="8:8">
      <c r="H179" s="34" t="str">
        <f t="shared" si="8"/>
        <v/>
      </c>
    </row>
    <row r="180" spans="8:8">
      <c r="H180" s="34" t="str">
        <f t="shared" si="8"/>
        <v/>
      </c>
    </row>
    <row r="181" spans="8:8">
      <c r="H181" s="34" t="str">
        <f t="shared" si="8"/>
        <v/>
      </c>
    </row>
    <row r="182" spans="8:8">
      <c r="H182" s="34" t="str">
        <f t="shared" si="8"/>
        <v/>
      </c>
    </row>
    <row r="183" spans="8:8">
      <c r="H183" s="34" t="str">
        <f t="shared" si="8"/>
        <v/>
      </c>
    </row>
    <row r="184" spans="8:8">
      <c r="H184" s="34" t="str">
        <f t="shared" si="8"/>
        <v/>
      </c>
    </row>
    <row r="185" spans="8:8">
      <c r="H185" s="34" t="str">
        <f t="shared" si="8"/>
        <v/>
      </c>
    </row>
    <row r="186" spans="8:8">
      <c r="H186" s="34" t="str">
        <f t="shared" si="8"/>
        <v/>
      </c>
    </row>
    <row r="187" spans="8:8">
      <c r="H187" s="34" t="str">
        <f t="shared" si="8"/>
        <v/>
      </c>
    </row>
    <row r="188" spans="8:8">
      <c r="H188" s="34" t="str">
        <f t="shared" si="8"/>
        <v/>
      </c>
    </row>
    <row r="189" spans="8:8">
      <c r="H189" s="34" t="str">
        <f t="shared" si="8"/>
        <v/>
      </c>
    </row>
    <row r="190" spans="8:8">
      <c r="H190" s="34" t="str">
        <f t="shared" si="8"/>
        <v/>
      </c>
    </row>
    <row r="191" spans="8:8">
      <c r="H191" s="34" t="str">
        <f t="shared" si="8"/>
        <v/>
      </c>
    </row>
    <row r="192" spans="8:8">
      <c r="H192" s="34" t="str">
        <f t="shared" si="8"/>
        <v/>
      </c>
    </row>
    <row r="193" spans="8:8">
      <c r="H193" s="34" t="str">
        <f t="shared" si="8"/>
        <v/>
      </c>
    </row>
    <row r="194" spans="8:8">
      <c r="H194" s="34" t="str">
        <f t="shared" si="8"/>
        <v/>
      </c>
    </row>
    <row r="195" spans="8:8">
      <c r="H195" s="34" t="str">
        <f t="shared" si="8"/>
        <v/>
      </c>
    </row>
    <row r="196" spans="8:8">
      <c r="H196" s="34" t="str">
        <f t="shared" ref="H196:H259" si="9">IF(A196="","",SUM(I196:DZ196))</f>
        <v/>
      </c>
    </row>
    <row r="197" spans="8:8">
      <c r="H197" s="34" t="str">
        <f t="shared" si="9"/>
        <v/>
      </c>
    </row>
    <row r="198" spans="8:8">
      <c r="H198" s="34" t="str">
        <f t="shared" si="9"/>
        <v/>
      </c>
    </row>
    <row r="199" spans="8:8">
      <c r="H199" s="34" t="str">
        <f t="shared" si="9"/>
        <v/>
      </c>
    </row>
    <row r="200" spans="8:8">
      <c r="H200" s="34" t="str">
        <f t="shared" si="9"/>
        <v/>
      </c>
    </row>
    <row r="201" spans="8:8">
      <c r="H201" s="34" t="str">
        <f t="shared" si="9"/>
        <v/>
      </c>
    </row>
    <row r="202" spans="8:8">
      <c r="H202" s="34" t="str">
        <f t="shared" si="9"/>
        <v/>
      </c>
    </row>
    <row r="203" spans="8:8">
      <c r="H203" s="34" t="str">
        <f t="shared" si="9"/>
        <v/>
      </c>
    </row>
    <row r="204" spans="8:8">
      <c r="H204" s="34" t="str">
        <f t="shared" si="9"/>
        <v/>
      </c>
    </row>
    <row r="205" spans="8:8">
      <c r="H205" s="34" t="str">
        <f t="shared" si="9"/>
        <v/>
      </c>
    </row>
    <row r="206" spans="8:8">
      <c r="H206" s="34" t="str">
        <f t="shared" si="9"/>
        <v/>
      </c>
    </row>
    <row r="207" spans="8:8">
      <c r="H207" s="34" t="str">
        <f t="shared" si="9"/>
        <v/>
      </c>
    </row>
    <row r="208" spans="8:8">
      <c r="H208" s="34" t="str">
        <f t="shared" si="9"/>
        <v/>
      </c>
    </row>
    <row r="209" spans="8:8">
      <c r="H209" s="34" t="str">
        <f t="shared" si="9"/>
        <v/>
      </c>
    </row>
    <row r="210" spans="8:8">
      <c r="H210" s="34" t="str">
        <f t="shared" si="9"/>
        <v/>
      </c>
    </row>
    <row r="211" spans="8:8">
      <c r="H211" s="34" t="str">
        <f t="shared" si="9"/>
        <v/>
      </c>
    </row>
    <row r="212" spans="8:8">
      <c r="H212" s="34" t="str">
        <f t="shared" si="9"/>
        <v/>
      </c>
    </row>
    <row r="213" spans="8:8">
      <c r="H213" s="34" t="str">
        <f t="shared" si="9"/>
        <v/>
      </c>
    </row>
    <row r="214" spans="8:8">
      <c r="H214" s="34" t="str">
        <f t="shared" si="9"/>
        <v/>
      </c>
    </row>
    <row r="215" spans="8:8">
      <c r="H215" s="34" t="str">
        <f t="shared" si="9"/>
        <v/>
      </c>
    </row>
    <row r="216" spans="8:8">
      <c r="H216" s="34" t="str">
        <f t="shared" si="9"/>
        <v/>
      </c>
    </row>
    <row r="217" spans="8:8">
      <c r="H217" s="34" t="str">
        <f t="shared" si="9"/>
        <v/>
      </c>
    </row>
    <row r="218" spans="8:8">
      <c r="H218" s="34" t="str">
        <f t="shared" si="9"/>
        <v/>
      </c>
    </row>
    <row r="219" spans="8:8">
      <c r="H219" s="34" t="str">
        <f t="shared" si="9"/>
        <v/>
      </c>
    </row>
    <row r="220" spans="8:8">
      <c r="H220" s="34" t="str">
        <f t="shared" si="9"/>
        <v/>
      </c>
    </row>
    <row r="221" spans="8:8">
      <c r="H221" s="34" t="str">
        <f t="shared" si="9"/>
        <v/>
      </c>
    </row>
    <row r="222" spans="8:8">
      <c r="H222" s="34" t="str">
        <f t="shared" si="9"/>
        <v/>
      </c>
    </row>
    <row r="223" spans="8:8">
      <c r="H223" s="34" t="str">
        <f t="shared" si="9"/>
        <v/>
      </c>
    </row>
    <row r="224" spans="8:8">
      <c r="H224" s="34" t="str">
        <f t="shared" si="9"/>
        <v/>
      </c>
    </row>
    <row r="225" spans="8:8">
      <c r="H225" s="34" t="str">
        <f t="shared" si="9"/>
        <v/>
      </c>
    </row>
    <row r="226" spans="8:8">
      <c r="H226" s="34" t="str">
        <f t="shared" si="9"/>
        <v/>
      </c>
    </row>
    <row r="227" spans="8:8">
      <c r="H227" s="34" t="str">
        <f t="shared" si="9"/>
        <v/>
      </c>
    </row>
    <row r="228" spans="8:8">
      <c r="H228" s="34" t="str">
        <f t="shared" si="9"/>
        <v/>
      </c>
    </row>
    <row r="229" spans="8:8">
      <c r="H229" s="34" t="str">
        <f t="shared" si="9"/>
        <v/>
      </c>
    </row>
    <row r="230" spans="8:8">
      <c r="H230" s="34" t="str">
        <f t="shared" si="9"/>
        <v/>
      </c>
    </row>
    <row r="231" spans="8:8">
      <c r="H231" s="34" t="str">
        <f t="shared" si="9"/>
        <v/>
      </c>
    </row>
    <row r="232" spans="8:8">
      <c r="H232" s="34" t="str">
        <f t="shared" si="9"/>
        <v/>
      </c>
    </row>
    <row r="233" spans="8:8">
      <c r="H233" s="34" t="str">
        <f t="shared" si="9"/>
        <v/>
      </c>
    </row>
    <row r="234" spans="8:8">
      <c r="H234" s="34" t="str">
        <f t="shared" si="9"/>
        <v/>
      </c>
    </row>
    <row r="235" spans="8:8">
      <c r="H235" s="34" t="str">
        <f t="shared" si="9"/>
        <v/>
      </c>
    </row>
    <row r="236" spans="8:8">
      <c r="H236" s="34" t="str">
        <f t="shared" si="9"/>
        <v/>
      </c>
    </row>
    <row r="237" spans="8:8">
      <c r="H237" s="34" t="str">
        <f t="shared" si="9"/>
        <v/>
      </c>
    </row>
    <row r="238" spans="8:8">
      <c r="H238" s="34" t="str">
        <f t="shared" si="9"/>
        <v/>
      </c>
    </row>
    <row r="239" spans="8:8">
      <c r="H239" s="34" t="str">
        <f t="shared" si="9"/>
        <v/>
      </c>
    </row>
    <row r="240" spans="8:8">
      <c r="H240" s="34" t="str">
        <f t="shared" si="9"/>
        <v/>
      </c>
    </row>
    <row r="241" spans="8:8">
      <c r="H241" s="34" t="str">
        <f t="shared" si="9"/>
        <v/>
      </c>
    </row>
    <row r="242" spans="8:8">
      <c r="H242" s="34" t="str">
        <f t="shared" si="9"/>
        <v/>
      </c>
    </row>
    <row r="243" spans="8:8">
      <c r="H243" s="34" t="str">
        <f t="shared" si="9"/>
        <v/>
      </c>
    </row>
    <row r="244" spans="8:8">
      <c r="H244" s="34" t="str">
        <f t="shared" si="9"/>
        <v/>
      </c>
    </row>
    <row r="245" spans="8:8">
      <c r="H245" s="34" t="str">
        <f t="shared" si="9"/>
        <v/>
      </c>
    </row>
    <row r="246" spans="8:8">
      <c r="H246" s="34" t="str">
        <f t="shared" si="9"/>
        <v/>
      </c>
    </row>
    <row r="247" spans="8:8">
      <c r="H247" s="34" t="str">
        <f t="shared" si="9"/>
        <v/>
      </c>
    </row>
    <row r="248" spans="8:8">
      <c r="H248" s="34" t="str">
        <f t="shared" si="9"/>
        <v/>
      </c>
    </row>
    <row r="249" spans="8:8">
      <c r="H249" s="34" t="str">
        <f t="shared" si="9"/>
        <v/>
      </c>
    </row>
    <row r="250" spans="8:8">
      <c r="H250" s="34" t="str">
        <f t="shared" si="9"/>
        <v/>
      </c>
    </row>
    <row r="251" spans="8:8">
      <c r="H251" s="34" t="str">
        <f t="shared" si="9"/>
        <v/>
      </c>
    </row>
    <row r="252" spans="8:8">
      <c r="H252" s="34" t="str">
        <f t="shared" si="9"/>
        <v/>
      </c>
    </row>
    <row r="253" spans="8:8">
      <c r="H253" s="34" t="str">
        <f t="shared" si="9"/>
        <v/>
      </c>
    </row>
    <row r="254" spans="8:8">
      <c r="H254" s="34" t="str">
        <f t="shared" si="9"/>
        <v/>
      </c>
    </row>
    <row r="255" spans="8:8">
      <c r="H255" s="34" t="str">
        <f t="shared" si="9"/>
        <v/>
      </c>
    </row>
    <row r="256" spans="8:8">
      <c r="H256" s="34" t="str">
        <f t="shared" si="9"/>
        <v/>
      </c>
    </row>
    <row r="257" spans="8:8">
      <c r="H257" s="34" t="str">
        <f t="shared" si="9"/>
        <v/>
      </c>
    </row>
    <row r="258" spans="8:8">
      <c r="H258" s="34" t="str">
        <f t="shared" si="9"/>
        <v/>
      </c>
    </row>
    <row r="259" spans="8:8">
      <c r="H259" s="34" t="str">
        <f t="shared" si="9"/>
        <v/>
      </c>
    </row>
    <row r="260" spans="8:8">
      <c r="H260" s="34" t="str">
        <f t="shared" ref="H260:H323" si="10">IF(A260="","",SUM(I260:DZ260))</f>
        <v/>
      </c>
    </row>
    <row r="261" spans="8:8">
      <c r="H261" s="34" t="str">
        <f t="shared" si="10"/>
        <v/>
      </c>
    </row>
    <row r="262" spans="8:8">
      <c r="H262" s="34" t="str">
        <f t="shared" si="10"/>
        <v/>
      </c>
    </row>
    <row r="263" spans="8:8">
      <c r="H263" s="34" t="str">
        <f t="shared" si="10"/>
        <v/>
      </c>
    </row>
    <row r="264" spans="8:8">
      <c r="H264" s="34" t="str">
        <f t="shared" si="10"/>
        <v/>
      </c>
    </row>
    <row r="265" spans="8:8">
      <c r="H265" s="34" t="str">
        <f t="shared" si="10"/>
        <v/>
      </c>
    </row>
    <row r="266" spans="8:8">
      <c r="H266" s="34" t="str">
        <f t="shared" si="10"/>
        <v/>
      </c>
    </row>
    <row r="267" spans="8:8">
      <c r="H267" s="34" t="str">
        <f t="shared" si="10"/>
        <v/>
      </c>
    </row>
    <row r="268" spans="8:8">
      <c r="H268" s="34" t="str">
        <f t="shared" si="10"/>
        <v/>
      </c>
    </row>
    <row r="269" spans="8:8">
      <c r="H269" s="34" t="str">
        <f t="shared" si="10"/>
        <v/>
      </c>
    </row>
    <row r="270" spans="8:8">
      <c r="H270" s="34" t="str">
        <f t="shared" si="10"/>
        <v/>
      </c>
    </row>
    <row r="271" spans="8:8">
      <c r="H271" s="34" t="str">
        <f t="shared" si="10"/>
        <v/>
      </c>
    </row>
    <row r="272" spans="8:8">
      <c r="H272" s="34" t="str">
        <f t="shared" si="10"/>
        <v/>
      </c>
    </row>
    <row r="273" spans="8:8">
      <c r="H273" s="34" t="str">
        <f t="shared" si="10"/>
        <v/>
      </c>
    </row>
    <row r="274" spans="8:8">
      <c r="H274" s="34" t="str">
        <f t="shared" si="10"/>
        <v/>
      </c>
    </row>
    <row r="275" spans="8:8">
      <c r="H275" s="34" t="str">
        <f t="shared" si="10"/>
        <v/>
      </c>
    </row>
    <row r="276" spans="8:8">
      <c r="H276" s="34" t="str">
        <f t="shared" si="10"/>
        <v/>
      </c>
    </row>
    <row r="277" spans="8:8">
      <c r="H277" s="34" t="str">
        <f t="shared" si="10"/>
        <v/>
      </c>
    </row>
    <row r="278" spans="8:8">
      <c r="H278" s="34" t="str">
        <f t="shared" si="10"/>
        <v/>
      </c>
    </row>
    <row r="279" spans="8:8">
      <c r="H279" s="34" t="str">
        <f t="shared" si="10"/>
        <v/>
      </c>
    </row>
    <row r="280" spans="8:8">
      <c r="H280" s="34" t="str">
        <f t="shared" si="10"/>
        <v/>
      </c>
    </row>
    <row r="281" spans="8:8">
      <c r="H281" s="34" t="str">
        <f t="shared" si="10"/>
        <v/>
      </c>
    </row>
    <row r="282" spans="8:8">
      <c r="H282" s="34" t="str">
        <f t="shared" si="10"/>
        <v/>
      </c>
    </row>
    <row r="283" spans="8:8">
      <c r="H283" s="34" t="str">
        <f t="shared" si="10"/>
        <v/>
      </c>
    </row>
    <row r="284" spans="8:8">
      <c r="H284" s="34" t="str">
        <f t="shared" si="10"/>
        <v/>
      </c>
    </row>
    <row r="285" spans="8:8">
      <c r="H285" s="34" t="str">
        <f t="shared" si="10"/>
        <v/>
      </c>
    </row>
    <row r="286" spans="8:8">
      <c r="H286" s="34" t="str">
        <f t="shared" si="10"/>
        <v/>
      </c>
    </row>
    <row r="287" spans="8:8">
      <c r="H287" s="34" t="str">
        <f t="shared" si="10"/>
        <v/>
      </c>
    </row>
    <row r="288" spans="8:8">
      <c r="H288" s="34" t="str">
        <f t="shared" si="10"/>
        <v/>
      </c>
    </row>
    <row r="289" spans="8:8">
      <c r="H289" s="34" t="str">
        <f t="shared" si="10"/>
        <v/>
      </c>
    </row>
    <row r="290" spans="8:8">
      <c r="H290" s="34" t="str">
        <f t="shared" si="10"/>
        <v/>
      </c>
    </row>
    <row r="291" spans="8:8">
      <c r="H291" s="34" t="str">
        <f t="shared" si="10"/>
        <v/>
      </c>
    </row>
    <row r="292" spans="8:8">
      <c r="H292" s="34" t="str">
        <f t="shared" si="10"/>
        <v/>
      </c>
    </row>
    <row r="293" spans="8:8">
      <c r="H293" s="34" t="str">
        <f t="shared" si="10"/>
        <v/>
      </c>
    </row>
    <row r="294" spans="8:8">
      <c r="H294" s="34" t="str">
        <f t="shared" si="10"/>
        <v/>
      </c>
    </row>
    <row r="295" spans="8:8">
      <c r="H295" s="34" t="str">
        <f t="shared" si="10"/>
        <v/>
      </c>
    </row>
    <row r="296" spans="8:8">
      <c r="H296" s="34" t="str">
        <f t="shared" si="10"/>
        <v/>
      </c>
    </row>
    <row r="297" spans="8:8">
      <c r="H297" s="34" t="str">
        <f t="shared" si="10"/>
        <v/>
      </c>
    </row>
    <row r="298" spans="8:8">
      <c r="H298" s="34" t="str">
        <f t="shared" si="10"/>
        <v/>
      </c>
    </row>
    <row r="299" spans="8:8">
      <c r="H299" s="34" t="str">
        <f t="shared" si="10"/>
        <v/>
      </c>
    </row>
    <row r="300" spans="8:8">
      <c r="H300" s="34" t="str">
        <f t="shared" si="10"/>
        <v/>
      </c>
    </row>
    <row r="301" spans="8:8">
      <c r="H301" s="34" t="str">
        <f t="shared" si="10"/>
        <v/>
      </c>
    </row>
    <row r="302" spans="8:8">
      <c r="H302" s="34" t="str">
        <f t="shared" si="10"/>
        <v/>
      </c>
    </row>
    <row r="303" spans="8:8">
      <c r="H303" s="34" t="str">
        <f t="shared" si="10"/>
        <v/>
      </c>
    </row>
    <row r="304" spans="8:8">
      <c r="H304" s="34" t="str">
        <f t="shared" si="10"/>
        <v/>
      </c>
    </row>
    <row r="305" spans="8:8">
      <c r="H305" s="34" t="str">
        <f t="shared" si="10"/>
        <v/>
      </c>
    </row>
    <row r="306" spans="8:8">
      <c r="H306" s="34" t="str">
        <f t="shared" si="10"/>
        <v/>
      </c>
    </row>
    <row r="307" spans="8:8">
      <c r="H307" s="34" t="str">
        <f t="shared" si="10"/>
        <v/>
      </c>
    </row>
    <row r="308" spans="8:8">
      <c r="H308" s="34" t="str">
        <f t="shared" si="10"/>
        <v/>
      </c>
    </row>
    <row r="309" spans="8:8">
      <c r="H309" s="34" t="str">
        <f t="shared" si="10"/>
        <v/>
      </c>
    </row>
    <row r="310" spans="8:8">
      <c r="H310" s="34" t="str">
        <f t="shared" si="10"/>
        <v/>
      </c>
    </row>
    <row r="311" spans="8:8">
      <c r="H311" s="34" t="str">
        <f t="shared" si="10"/>
        <v/>
      </c>
    </row>
    <row r="312" spans="8:8">
      <c r="H312" s="34" t="str">
        <f t="shared" si="10"/>
        <v/>
      </c>
    </row>
    <row r="313" spans="8:8">
      <c r="H313" s="34" t="str">
        <f t="shared" si="10"/>
        <v/>
      </c>
    </row>
    <row r="314" spans="8:8">
      <c r="H314" s="34" t="str">
        <f t="shared" si="10"/>
        <v/>
      </c>
    </row>
    <row r="315" spans="8:8">
      <c r="H315" s="34" t="str">
        <f t="shared" si="10"/>
        <v/>
      </c>
    </row>
    <row r="316" spans="8:8">
      <c r="H316" s="34" t="str">
        <f t="shared" si="10"/>
        <v/>
      </c>
    </row>
    <row r="317" spans="8:8">
      <c r="H317" s="34" t="str">
        <f t="shared" si="10"/>
        <v/>
      </c>
    </row>
    <row r="318" spans="8:8">
      <c r="H318" s="34" t="str">
        <f t="shared" si="10"/>
        <v/>
      </c>
    </row>
    <row r="319" spans="8:8">
      <c r="H319" s="34" t="str">
        <f t="shared" si="10"/>
        <v/>
      </c>
    </row>
    <row r="320" spans="8:8">
      <c r="H320" s="34" t="str">
        <f t="shared" si="10"/>
        <v/>
      </c>
    </row>
    <row r="321" spans="8:8">
      <c r="H321" s="34" t="str">
        <f t="shared" si="10"/>
        <v/>
      </c>
    </row>
    <row r="322" spans="8:8">
      <c r="H322" s="34" t="str">
        <f t="shared" si="10"/>
        <v/>
      </c>
    </row>
    <row r="323" spans="8:8">
      <c r="H323" s="34" t="str">
        <f t="shared" si="10"/>
        <v/>
      </c>
    </row>
    <row r="324" spans="8:8">
      <c r="H324" s="34" t="str">
        <f t="shared" ref="H324:H387" si="11">IF(A324="","",SUM(I324:DZ324))</f>
        <v/>
      </c>
    </row>
    <row r="325" spans="8:8">
      <c r="H325" s="34" t="str">
        <f t="shared" si="11"/>
        <v/>
      </c>
    </row>
    <row r="326" spans="8:8">
      <c r="H326" s="34" t="str">
        <f t="shared" si="11"/>
        <v/>
      </c>
    </row>
    <row r="327" spans="8:8">
      <c r="H327" s="34" t="str">
        <f t="shared" si="11"/>
        <v/>
      </c>
    </row>
    <row r="328" spans="8:8">
      <c r="H328" s="34" t="str">
        <f t="shared" si="11"/>
        <v/>
      </c>
    </row>
    <row r="329" spans="8:8">
      <c r="H329" s="34" t="str">
        <f t="shared" si="11"/>
        <v/>
      </c>
    </row>
    <row r="330" spans="8:8">
      <c r="H330" s="34" t="str">
        <f t="shared" si="11"/>
        <v/>
      </c>
    </row>
    <row r="331" spans="8:8">
      <c r="H331" s="34" t="str">
        <f t="shared" si="11"/>
        <v/>
      </c>
    </row>
    <row r="332" spans="8:8">
      <c r="H332" s="34" t="str">
        <f t="shared" si="11"/>
        <v/>
      </c>
    </row>
    <row r="333" spans="8:8">
      <c r="H333" s="34" t="str">
        <f t="shared" si="11"/>
        <v/>
      </c>
    </row>
    <row r="334" spans="8:8">
      <c r="H334" s="34" t="str">
        <f t="shared" si="11"/>
        <v/>
      </c>
    </row>
    <row r="335" spans="8:8">
      <c r="H335" s="34" t="str">
        <f t="shared" si="11"/>
        <v/>
      </c>
    </row>
    <row r="336" spans="8:8">
      <c r="H336" s="34" t="str">
        <f t="shared" si="11"/>
        <v/>
      </c>
    </row>
    <row r="337" spans="8:8">
      <c r="H337" s="34" t="str">
        <f t="shared" si="11"/>
        <v/>
      </c>
    </row>
    <row r="338" spans="8:8">
      <c r="H338" s="34" t="str">
        <f t="shared" si="11"/>
        <v/>
      </c>
    </row>
    <row r="339" spans="8:8">
      <c r="H339" s="34" t="str">
        <f t="shared" si="11"/>
        <v/>
      </c>
    </row>
    <row r="340" spans="8:8">
      <c r="H340" s="34" t="str">
        <f t="shared" si="11"/>
        <v/>
      </c>
    </row>
    <row r="341" spans="8:8">
      <c r="H341" s="34" t="str">
        <f t="shared" si="11"/>
        <v/>
      </c>
    </row>
    <row r="342" spans="8:8">
      <c r="H342" s="34" t="str">
        <f t="shared" si="11"/>
        <v/>
      </c>
    </row>
    <row r="343" spans="8:8">
      <c r="H343" s="34" t="str">
        <f t="shared" si="11"/>
        <v/>
      </c>
    </row>
    <row r="344" spans="8:8">
      <c r="H344" s="34" t="str">
        <f t="shared" si="11"/>
        <v/>
      </c>
    </row>
    <row r="345" spans="8:8">
      <c r="H345" s="34" t="str">
        <f t="shared" si="11"/>
        <v/>
      </c>
    </row>
    <row r="346" spans="8:8">
      <c r="H346" s="34" t="str">
        <f t="shared" si="11"/>
        <v/>
      </c>
    </row>
    <row r="347" spans="8:8">
      <c r="H347" s="34" t="str">
        <f t="shared" si="11"/>
        <v/>
      </c>
    </row>
    <row r="348" spans="8:8">
      <c r="H348" s="34" t="str">
        <f t="shared" si="11"/>
        <v/>
      </c>
    </row>
    <row r="349" spans="8:8">
      <c r="H349" s="34" t="str">
        <f t="shared" si="11"/>
        <v/>
      </c>
    </row>
    <row r="350" spans="8:8">
      <c r="H350" s="34" t="str">
        <f t="shared" si="11"/>
        <v/>
      </c>
    </row>
    <row r="351" spans="8:8">
      <c r="H351" s="34" t="str">
        <f t="shared" si="11"/>
        <v/>
      </c>
    </row>
    <row r="352" spans="8:8">
      <c r="H352" s="34" t="str">
        <f t="shared" si="11"/>
        <v/>
      </c>
    </row>
    <row r="353" spans="8:8">
      <c r="H353" s="34" t="str">
        <f t="shared" si="11"/>
        <v/>
      </c>
    </row>
    <row r="354" spans="8:8">
      <c r="H354" s="34" t="str">
        <f t="shared" si="11"/>
        <v/>
      </c>
    </row>
    <row r="355" spans="8:8">
      <c r="H355" s="34" t="str">
        <f t="shared" si="11"/>
        <v/>
      </c>
    </row>
    <row r="356" spans="8:8">
      <c r="H356" s="34" t="str">
        <f t="shared" si="11"/>
        <v/>
      </c>
    </row>
    <row r="357" spans="8:8">
      <c r="H357" s="34" t="str">
        <f t="shared" si="11"/>
        <v/>
      </c>
    </row>
    <row r="358" spans="8:8">
      <c r="H358" s="34" t="str">
        <f t="shared" si="11"/>
        <v/>
      </c>
    </row>
    <row r="359" spans="8:8">
      <c r="H359" s="34" t="str">
        <f t="shared" si="11"/>
        <v/>
      </c>
    </row>
    <row r="360" spans="8:8">
      <c r="H360" s="34" t="str">
        <f t="shared" si="11"/>
        <v/>
      </c>
    </row>
    <row r="361" spans="8:8">
      <c r="H361" s="34" t="str">
        <f t="shared" si="11"/>
        <v/>
      </c>
    </row>
    <row r="362" spans="8:8">
      <c r="H362" s="34" t="str">
        <f t="shared" si="11"/>
        <v/>
      </c>
    </row>
    <row r="363" spans="8:8">
      <c r="H363" s="34" t="str">
        <f t="shared" si="11"/>
        <v/>
      </c>
    </row>
    <row r="364" spans="8:8">
      <c r="H364" s="34" t="str">
        <f t="shared" si="11"/>
        <v/>
      </c>
    </row>
    <row r="365" spans="8:8">
      <c r="H365" s="34" t="str">
        <f t="shared" si="11"/>
        <v/>
      </c>
    </row>
    <row r="366" spans="8:8">
      <c r="H366" s="34" t="str">
        <f t="shared" si="11"/>
        <v/>
      </c>
    </row>
    <row r="367" spans="8:8">
      <c r="H367" s="34" t="str">
        <f t="shared" si="11"/>
        <v/>
      </c>
    </row>
    <row r="368" spans="8:8">
      <c r="H368" s="34" t="str">
        <f t="shared" si="11"/>
        <v/>
      </c>
    </row>
    <row r="369" spans="8:8">
      <c r="H369" s="34" t="str">
        <f t="shared" si="11"/>
        <v/>
      </c>
    </row>
    <row r="370" spans="8:8">
      <c r="H370" s="34" t="str">
        <f t="shared" si="11"/>
        <v/>
      </c>
    </row>
    <row r="371" spans="8:8">
      <c r="H371" s="34" t="str">
        <f t="shared" si="11"/>
        <v/>
      </c>
    </row>
    <row r="372" spans="8:8">
      <c r="H372" s="34" t="str">
        <f t="shared" si="11"/>
        <v/>
      </c>
    </row>
    <row r="373" spans="8:8">
      <c r="H373" s="34" t="str">
        <f t="shared" si="11"/>
        <v/>
      </c>
    </row>
    <row r="374" spans="8:8">
      <c r="H374" s="34" t="str">
        <f t="shared" si="11"/>
        <v/>
      </c>
    </row>
    <row r="375" spans="8:8">
      <c r="H375" s="34" t="str">
        <f t="shared" si="11"/>
        <v/>
      </c>
    </row>
    <row r="376" spans="8:8">
      <c r="H376" s="34" t="str">
        <f t="shared" si="11"/>
        <v/>
      </c>
    </row>
    <row r="377" spans="8:8">
      <c r="H377" s="34" t="str">
        <f t="shared" si="11"/>
        <v/>
      </c>
    </row>
    <row r="378" spans="8:8">
      <c r="H378" s="34" t="str">
        <f t="shared" si="11"/>
        <v/>
      </c>
    </row>
    <row r="379" spans="8:8">
      <c r="H379" s="34" t="str">
        <f t="shared" si="11"/>
        <v/>
      </c>
    </row>
    <row r="380" spans="8:8">
      <c r="H380" s="34" t="str">
        <f t="shared" si="11"/>
        <v/>
      </c>
    </row>
    <row r="381" spans="8:8">
      <c r="H381" s="34" t="str">
        <f t="shared" si="11"/>
        <v/>
      </c>
    </row>
    <row r="382" spans="8:8">
      <c r="H382" s="34" t="str">
        <f t="shared" si="11"/>
        <v/>
      </c>
    </row>
    <row r="383" spans="8:8">
      <c r="H383" s="34" t="str">
        <f t="shared" si="11"/>
        <v/>
      </c>
    </row>
    <row r="384" spans="8:8">
      <c r="H384" s="34" t="str">
        <f t="shared" si="11"/>
        <v/>
      </c>
    </row>
    <row r="385" spans="8:8">
      <c r="H385" s="34" t="str">
        <f t="shared" si="11"/>
        <v/>
      </c>
    </row>
    <row r="386" spans="8:8">
      <c r="H386" s="34" t="str">
        <f t="shared" si="11"/>
        <v/>
      </c>
    </row>
    <row r="387" spans="8:8">
      <c r="H387" s="34" t="str">
        <f t="shared" si="11"/>
        <v/>
      </c>
    </row>
    <row r="388" spans="8:8">
      <c r="H388" s="34" t="str">
        <f t="shared" ref="H388:H451" si="12">IF(A388="","",SUM(I388:DZ388))</f>
        <v/>
      </c>
    </row>
    <row r="389" spans="8:8">
      <c r="H389" s="34" t="str">
        <f t="shared" si="12"/>
        <v/>
      </c>
    </row>
    <row r="390" spans="8:8">
      <c r="H390" s="34" t="str">
        <f t="shared" si="12"/>
        <v/>
      </c>
    </row>
    <row r="391" spans="8:8">
      <c r="H391" s="34" t="str">
        <f t="shared" si="12"/>
        <v/>
      </c>
    </row>
    <row r="392" spans="8:8">
      <c r="H392" s="34" t="str">
        <f t="shared" si="12"/>
        <v/>
      </c>
    </row>
    <row r="393" spans="8:8">
      <c r="H393" s="34" t="str">
        <f t="shared" si="12"/>
        <v/>
      </c>
    </row>
    <row r="394" spans="8:8">
      <c r="H394" s="34" t="str">
        <f t="shared" si="12"/>
        <v/>
      </c>
    </row>
    <row r="395" spans="8:8">
      <c r="H395" s="34" t="str">
        <f t="shared" si="12"/>
        <v/>
      </c>
    </row>
    <row r="396" spans="8:8">
      <c r="H396" s="34" t="str">
        <f t="shared" si="12"/>
        <v/>
      </c>
    </row>
    <row r="397" spans="8:8">
      <c r="H397" s="34" t="str">
        <f t="shared" si="12"/>
        <v/>
      </c>
    </row>
    <row r="398" spans="8:8">
      <c r="H398" s="34" t="str">
        <f t="shared" si="12"/>
        <v/>
      </c>
    </row>
    <row r="399" spans="8:8">
      <c r="H399" s="34" t="str">
        <f t="shared" si="12"/>
        <v/>
      </c>
    </row>
    <row r="400" spans="8:8">
      <c r="H400" s="34" t="str">
        <f t="shared" si="12"/>
        <v/>
      </c>
    </row>
    <row r="401" spans="8:8">
      <c r="H401" s="34" t="str">
        <f t="shared" si="12"/>
        <v/>
      </c>
    </row>
    <row r="402" spans="8:8">
      <c r="H402" s="34" t="str">
        <f t="shared" si="12"/>
        <v/>
      </c>
    </row>
    <row r="403" spans="8:8">
      <c r="H403" s="34" t="str">
        <f t="shared" si="12"/>
        <v/>
      </c>
    </row>
    <row r="404" spans="8:8">
      <c r="H404" s="34" t="str">
        <f t="shared" si="12"/>
        <v/>
      </c>
    </row>
    <row r="405" spans="8:8">
      <c r="H405" s="34" t="str">
        <f t="shared" si="12"/>
        <v/>
      </c>
    </row>
    <row r="406" spans="8:8">
      <c r="H406" s="34" t="str">
        <f t="shared" si="12"/>
        <v/>
      </c>
    </row>
    <row r="407" spans="8:8">
      <c r="H407" s="34" t="str">
        <f t="shared" si="12"/>
        <v/>
      </c>
    </row>
    <row r="408" spans="8:8">
      <c r="H408" s="34" t="str">
        <f t="shared" si="12"/>
        <v/>
      </c>
    </row>
    <row r="409" spans="8:8">
      <c r="H409" s="34" t="str">
        <f t="shared" si="12"/>
        <v/>
      </c>
    </row>
    <row r="410" spans="8:8">
      <c r="H410" s="34" t="str">
        <f t="shared" si="12"/>
        <v/>
      </c>
    </row>
    <row r="411" spans="8:8">
      <c r="H411" s="34" t="str">
        <f t="shared" si="12"/>
        <v/>
      </c>
    </row>
    <row r="412" spans="8:8">
      <c r="H412" s="34" t="str">
        <f t="shared" si="12"/>
        <v/>
      </c>
    </row>
    <row r="413" spans="8:8">
      <c r="H413" s="34" t="str">
        <f t="shared" si="12"/>
        <v/>
      </c>
    </row>
    <row r="414" spans="8:8">
      <c r="H414" s="34" t="str">
        <f t="shared" si="12"/>
        <v/>
      </c>
    </row>
    <row r="415" spans="8:8">
      <c r="H415" s="34" t="str">
        <f t="shared" si="12"/>
        <v/>
      </c>
    </row>
    <row r="416" spans="8:8">
      <c r="H416" s="34" t="str">
        <f t="shared" si="12"/>
        <v/>
      </c>
    </row>
    <row r="417" spans="8:8">
      <c r="H417" s="34" t="str">
        <f t="shared" si="12"/>
        <v/>
      </c>
    </row>
    <row r="418" spans="8:8">
      <c r="H418" s="34" t="str">
        <f t="shared" si="12"/>
        <v/>
      </c>
    </row>
    <row r="419" spans="8:8">
      <c r="H419" s="34" t="str">
        <f t="shared" si="12"/>
        <v/>
      </c>
    </row>
    <row r="420" spans="8:8">
      <c r="H420" s="34" t="str">
        <f t="shared" si="12"/>
        <v/>
      </c>
    </row>
    <row r="421" spans="8:8">
      <c r="H421" s="34" t="str">
        <f t="shared" si="12"/>
        <v/>
      </c>
    </row>
    <row r="422" spans="8:8">
      <c r="H422" s="34" t="str">
        <f t="shared" si="12"/>
        <v/>
      </c>
    </row>
    <row r="423" spans="8:8">
      <c r="H423" s="34" t="str">
        <f t="shared" si="12"/>
        <v/>
      </c>
    </row>
    <row r="424" spans="8:8">
      <c r="H424" s="34" t="str">
        <f t="shared" si="12"/>
        <v/>
      </c>
    </row>
    <row r="425" spans="8:8">
      <c r="H425" s="34" t="str">
        <f t="shared" si="12"/>
        <v/>
      </c>
    </row>
    <row r="426" spans="8:8">
      <c r="H426" s="34" t="str">
        <f t="shared" si="12"/>
        <v/>
      </c>
    </row>
    <row r="427" spans="8:8">
      <c r="H427" s="34" t="str">
        <f t="shared" si="12"/>
        <v/>
      </c>
    </row>
    <row r="428" spans="8:8">
      <c r="H428" s="34" t="str">
        <f t="shared" si="12"/>
        <v/>
      </c>
    </row>
    <row r="429" spans="8:8">
      <c r="H429" s="34" t="str">
        <f t="shared" si="12"/>
        <v/>
      </c>
    </row>
    <row r="430" spans="8:8">
      <c r="H430" s="34" t="str">
        <f t="shared" si="12"/>
        <v/>
      </c>
    </row>
    <row r="431" spans="8:8">
      <c r="H431" s="34" t="str">
        <f t="shared" si="12"/>
        <v/>
      </c>
    </row>
    <row r="432" spans="8:8">
      <c r="H432" s="34" t="str">
        <f t="shared" si="12"/>
        <v/>
      </c>
    </row>
    <row r="433" spans="8:8">
      <c r="H433" s="34" t="str">
        <f t="shared" si="12"/>
        <v/>
      </c>
    </row>
    <row r="434" spans="8:8">
      <c r="H434" s="34" t="str">
        <f t="shared" si="12"/>
        <v/>
      </c>
    </row>
    <row r="435" spans="8:8">
      <c r="H435" s="34" t="str">
        <f t="shared" si="12"/>
        <v/>
      </c>
    </row>
    <row r="436" spans="8:8">
      <c r="H436" s="34" t="str">
        <f t="shared" si="12"/>
        <v/>
      </c>
    </row>
    <row r="437" spans="8:8">
      <c r="H437" s="34" t="str">
        <f t="shared" si="12"/>
        <v/>
      </c>
    </row>
    <row r="438" spans="8:8">
      <c r="H438" s="34" t="str">
        <f t="shared" si="12"/>
        <v/>
      </c>
    </row>
    <row r="439" spans="8:8">
      <c r="H439" s="34" t="str">
        <f t="shared" si="12"/>
        <v/>
      </c>
    </row>
    <row r="440" spans="8:8">
      <c r="H440" s="34" t="str">
        <f t="shared" si="12"/>
        <v/>
      </c>
    </row>
    <row r="441" spans="8:8">
      <c r="H441" s="34" t="str">
        <f t="shared" si="12"/>
        <v/>
      </c>
    </row>
    <row r="442" spans="8:8">
      <c r="H442" s="34" t="str">
        <f t="shared" si="12"/>
        <v/>
      </c>
    </row>
    <row r="443" spans="8:8">
      <c r="H443" s="34" t="str">
        <f t="shared" si="12"/>
        <v/>
      </c>
    </row>
    <row r="444" spans="8:8">
      <c r="H444" s="34" t="str">
        <f t="shared" si="12"/>
        <v/>
      </c>
    </row>
    <row r="445" spans="8:8">
      <c r="H445" s="34" t="str">
        <f t="shared" si="12"/>
        <v/>
      </c>
    </row>
    <row r="446" spans="8:8">
      <c r="H446" s="34" t="str">
        <f t="shared" si="12"/>
        <v/>
      </c>
    </row>
    <row r="447" spans="8:8">
      <c r="H447" s="34" t="str">
        <f t="shared" si="12"/>
        <v/>
      </c>
    </row>
    <row r="448" spans="8:8">
      <c r="H448" s="34" t="str">
        <f t="shared" si="12"/>
        <v/>
      </c>
    </row>
    <row r="449" spans="8:8">
      <c r="H449" s="34" t="str">
        <f t="shared" si="12"/>
        <v/>
      </c>
    </row>
    <row r="450" spans="8:8">
      <c r="H450" s="34" t="str">
        <f t="shared" si="12"/>
        <v/>
      </c>
    </row>
    <row r="451" spans="8:8">
      <c r="H451" s="34" t="str">
        <f t="shared" si="12"/>
        <v/>
      </c>
    </row>
    <row r="452" spans="8:8">
      <c r="H452" s="34" t="str">
        <f t="shared" ref="H452:H515" si="13">IF(A452="","",SUM(I452:DZ452))</f>
        <v/>
      </c>
    </row>
    <row r="453" spans="8:8">
      <c r="H453" s="34" t="str">
        <f t="shared" si="13"/>
        <v/>
      </c>
    </row>
    <row r="454" spans="8:8">
      <c r="H454" s="34" t="str">
        <f t="shared" si="13"/>
        <v/>
      </c>
    </row>
    <row r="455" spans="8:8">
      <c r="H455" s="34" t="str">
        <f t="shared" si="13"/>
        <v/>
      </c>
    </row>
    <row r="456" spans="8:8">
      <c r="H456" s="34" t="str">
        <f t="shared" si="13"/>
        <v/>
      </c>
    </row>
    <row r="457" spans="8:8">
      <c r="H457" s="34" t="str">
        <f t="shared" si="13"/>
        <v/>
      </c>
    </row>
    <row r="458" spans="8:8">
      <c r="H458" s="34" t="str">
        <f t="shared" si="13"/>
        <v/>
      </c>
    </row>
    <row r="459" spans="8:8">
      <c r="H459" s="34" t="str">
        <f t="shared" si="13"/>
        <v/>
      </c>
    </row>
    <row r="460" spans="8:8">
      <c r="H460" s="34" t="str">
        <f t="shared" si="13"/>
        <v/>
      </c>
    </row>
    <row r="461" spans="8:8">
      <c r="H461" s="34" t="str">
        <f t="shared" si="13"/>
        <v/>
      </c>
    </row>
    <row r="462" spans="8:8">
      <c r="H462" s="34" t="str">
        <f t="shared" si="13"/>
        <v/>
      </c>
    </row>
    <row r="463" spans="8:8">
      <c r="H463" s="34" t="str">
        <f t="shared" si="13"/>
        <v/>
      </c>
    </row>
    <row r="464" spans="8:8">
      <c r="H464" s="34" t="str">
        <f t="shared" si="13"/>
        <v/>
      </c>
    </row>
    <row r="465" spans="8:8">
      <c r="H465" s="34" t="str">
        <f t="shared" si="13"/>
        <v/>
      </c>
    </row>
    <row r="466" spans="8:8">
      <c r="H466" s="34" t="str">
        <f t="shared" si="13"/>
        <v/>
      </c>
    </row>
    <row r="467" spans="8:8">
      <c r="H467" s="34" t="str">
        <f t="shared" si="13"/>
        <v/>
      </c>
    </row>
    <row r="468" spans="8:8">
      <c r="H468" s="34" t="str">
        <f t="shared" si="13"/>
        <v/>
      </c>
    </row>
    <row r="469" spans="8:8">
      <c r="H469" s="34" t="str">
        <f t="shared" si="13"/>
        <v/>
      </c>
    </row>
    <row r="470" spans="8:8">
      <c r="H470" s="34" t="str">
        <f t="shared" si="13"/>
        <v/>
      </c>
    </row>
    <row r="471" spans="8:8">
      <c r="H471" s="34" t="str">
        <f t="shared" si="13"/>
        <v/>
      </c>
    </row>
    <row r="472" spans="8:8">
      <c r="H472" s="34" t="str">
        <f t="shared" si="13"/>
        <v/>
      </c>
    </row>
    <row r="473" spans="8:8">
      <c r="H473" s="34" t="str">
        <f t="shared" si="13"/>
        <v/>
      </c>
    </row>
    <row r="474" spans="8:8">
      <c r="H474" s="34" t="str">
        <f t="shared" si="13"/>
        <v/>
      </c>
    </row>
    <row r="475" spans="8:8">
      <c r="H475" s="34" t="str">
        <f t="shared" si="13"/>
        <v/>
      </c>
    </row>
    <row r="476" spans="8:8">
      <c r="H476" s="34" t="str">
        <f t="shared" si="13"/>
        <v/>
      </c>
    </row>
    <row r="477" spans="8:8">
      <c r="H477" s="34" t="str">
        <f t="shared" si="13"/>
        <v/>
      </c>
    </row>
    <row r="478" spans="8:8">
      <c r="H478" s="34" t="str">
        <f t="shared" si="13"/>
        <v/>
      </c>
    </row>
    <row r="479" spans="8:8">
      <c r="H479" s="34" t="str">
        <f t="shared" si="13"/>
        <v/>
      </c>
    </row>
    <row r="480" spans="8:8">
      <c r="H480" s="34" t="str">
        <f t="shared" si="13"/>
        <v/>
      </c>
    </row>
    <row r="481" spans="8:8">
      <c r="H481" s="34" t="str">
        <f t="shared" si="13"/>
        <v/>
      </c>
    </row>
    <row r="482" spans="8:8">
      <c r="H482" s="34" t="str">
        <f t="shared" si="13"/>
        <v/>
      </c>
    </row>
    <row r="483" spans="8:8">
      <c r="H483" s="34" t="str">
        <f t="shared" si="13"/>
        <v/>
      </c>
    </row>
    <row r="484" spans="8:8">
      <c r="H484" s="34" t="str">
        <f t="shared" si="13"/>
        <v/>
      </c>
    </row>
    <row r="485" spans="8:8">
      <c r="H485" s="34" t="str">
        <f t="shared" si="13"/>
        <v/>
      </c>
    </row>
    <row r="486" spans="8:8">
      <c r="H486" s="34" t="str">
        <f t="shared" si="13"/>
        <v/>
      </c>
    </row>
    <row r="487" spans="8:8">
      <c r="H487" s="34" t="str">
        <f t="shared" si="13"/>
        <v/>
      </c>
    </row>
    <row r="488" spans="8:8">
      <c r="H488" s="34" t="str">
        <f t="shared" si="13"/>
        <v/>
      </c>
    </row>
    <row r="489" spans="8:8">
      <c r="H489" s="34" t="str">
        <f t="shared" si="13"/>
        <v/>
      </c>
    </row>
    <row r="490" spans="8:8">
      <c r="H490" s="34" t="str">
        <f t="shared" si="13"/>
        <v/>
      </c>
    </row>
    <row r="491" spans="8:8">
      <c r="H491" s="34" t="str">
        <f t="shared" si="13"/>
        <v/>
      </c>
    </row>
    <row r="492" spans="8:8">
      <c r="H492" s="34" t="str">
        <f t="shared" si="13"/>
        <v/>
      </c>
    </row>
    <row r="493" spans="8:8">
      <c r="H493" s="34" t="str">
        <f t="shared" si="13"/>
        <v/>
      </c>
    </row>
    <row r="494" spans="8:8">
      <c r="H494" s="34" t="str">
        <f t="shared" si="13"/>
        <v/>
      </c>
    </row>
    <row r="495" spans="8:8">
      <c r="H495" s="34" t="str">
        <f t="shared" si="13"/>
        <v/>
      </c>
    </row>
    <row r="496" spans="8:8">
      <c r="H496" s="34" t="str">
        <f t="shared" si="13"/>
        <v/>
      </c>
    </row>
    <row r="497" spans="8:8">
      <c r="H497" s="34" t="str">
        <f t="shared" si="13"/>
        <v/>
      </c>
    </row>
    <row r="498" spans="8:8">
      <c r="H498" s="34" t="str">
        <f t="shared" si="13"/>
        <v/>
      </c>
    </row>
    <row r="499" spans="8:8">
      <c r="H499" s="34" t="str">
        <f t="shared" si="13"/>
        <v/>
      </c>
    </row>
    <row r="500" spans="8:8">
      <c r="H500" s="34" t="str">
        <f t="shared" si="13"/>
        <v/>
      </c>
    </row>
    <row r="501" spans="8:8">
      <c r="H501" s="34" t="str">
        <f t="shared" si="13"/>
        <v/>
      </c>
    </row>
    <row r="502" spans="8:8">
      <c r="H502" s="34" t="str">
        <f t="shared" si="13"/>
        <v/>
      </c>
    </row>
    <row r="503" spans="8:8">
      <c r="H503" s="34" t="str">
        <f t="shared" si="13"/>
        <v/>
      </c>
    </row>
    <row r="504" spans="8:8">
      <c r="H504" s="34" t="str">
        <f t="shared" si="13"/>
        <v/>
      </c>
    </row>
    <row r="505" spans="8:8">
      <c r="H505" s="34" t="str">
        <f t="shared" si="13"/>
        <v/>
      </c>
    </row>
    <row r="506" spans="8:8">
      <c r="H506" s="34" t="str">
        <f t="shared" si="13"/>
        <v/>
      </c>
    </row>
    <row r="507" spans="8:8">
      <c r="H507" s="34" t="str">
        <f t="shared" si="13"/>
        <v/>
      </c>
    </row>
    <row r="508" spans="8:8">
      <c r="H508" s="34" t="str">
        <f t="shared" si="13"/>
        <v/>
      </c>
    </row>
    <row r="509" spans="8:8">
      <c r="H509" s="34" t="str">
        <f t="shared" si="13"/>
        <v/>
      </c>
    </row>
    <row r="510" spans="8:8">
      <c r="H510" s="34" t="str">
        <f t="shared" si="13"/>
        <v/>
      </c>
    </row>
    <row r="511" spans="8:8">
      <c r="H511" s="34" t="str">
        <f t="shared" si="13"/>
        <v/>
      </c>
    </row>
    <row r="512" spans="8:8">
      <c r="H512" s="34" t="str">
        <f t="shared" si="13"/>
        <v/>
      </c>
    </row>
    <row r="513" spans="8:8">
      <c r="H513" s="34" t="str">
        <f t="shared" si="13"/>
        <v/>
      </c>
    </row>
    <row r="514" spans="8:8">
      <c r="H514" s="34" t="str">
        <f t="shared" si="13"/>
        <v/>
      </c>
    </row>
    <row r="515" spans="8:8">
      <c r="H515" s="34" t="str">
        <f t="shared" si="13"/>
        <v/>
      </c>
    </row>
    <row r="516" spans="8:8">
      <c r="H516" s="34" t="str">
        <f t="shared" ref="H516:H579" si="14">IF(A516="","",SUM(I516:DZ516))</f>
        <v/>
      </c>
    </row>
    <row r="517" spans="8:8">
      <c r="H517" s="34" t="str">
        <f t="shared" si="14"/>
        <v/>
      </c>
    </row>
    <row r="518" spans="8:8">
      <c r="H518" s="34" t="str">
        <f t="shared" si="14"/>
        <v/>
      </c>
    </row>
    <row r="519" spans="8:8">
      <c r="H519" s="34" t="str">
        <f t="shared" si="14"/>
        <v/>
      </c>
    </row>
    <row r="520" spans="8:8">
      <c r="H520" s="34" t="str">
        <f t="shared" si="14"/>
        <v/>
      </c>
    </row>
    <row r="521" spans="8:8">
      <c r="H521" s="34" t="str">
        <f t="shared" si="14"/>
        <v/>
      </c>
    </row>
    <row r="522" spans="8:8">
      <c r="H522" s="34" t="str">
        <f t="shared" si="14"/>
        <v/>
      </c>
    </row>
    <row r="523" spans="8:8">
      <c r="H523" s="34" t="str">
        <f t="shared" si="14"/>
        <v/>
      </c>
    </row>
    <row r="524" spans="8:8">
      <c r="H524" s="34" t="str">
        <f t="shared" si="14"/>
        <v/>
      </c>
    </row>
    <row r="525" spans="8:8">
      <c r="H525" s="34" t="str">
        <f t="shared" si="14"/>
        <v/>
      </c>
    </row>
    <row r="526" spans="8:8">
      <c r="H526" s="34" t="str">
        <f t="shared" si="14"/>
        <v/>
      </c>
    </row>
    <row r="527" spans="8:8">
      <c r="H527" s="34" t="str">
        <f t="shared" si="14"/>
        <v/>
      </c>
    </row>
    <row r="528" spans="8:8">
      <c r="H528" s="34" t="str">
        <f t="shared" si="14"/>
        <v/>
      </c>
    </row>
    <row r="529" spans="8:8">
      <c r="H529" s="34" t="str">
        <f t="shared" si="14"/>
        <v/>
      </c>
    </row>
    <row r="530" spans="8:8">
      <c r="H530" s="34" t="str">
        <f t="shared" si="14"/>
        <v/>
      </c>
    </row>
    <row r="531" spans="8:8">
      <c r="H531" s="34" t="str">
        <f t="shared" si="14"/>
        <v/>
      </c>
    </row>
    <row r="532" spans="8:8">
      <c r="H532" s="34" t="str">
        <f t="shared" si="14"/>
        <v/>
      </c>
    </row>
    <row r="533" spans="8:8">
      <c r="H533" s="34" t="str">
        <f t="shared" si="14"/>
        <v/>
      </c>
    </row>
    <row r="534" spans="8:8">
      <c r="H534" s="34" t="str">
        <f t="shared" si="14"/>
        <v/>
      </c>
    </row>
    <row r="535" spans="8:8">
      <c r="H535" s="34" t="str">
        <f t="shared" si="14"/>
        <v/>
      </c>
    </row>
    <row r="536" spans="8:8">
      <c r="H536" s="34" t="str">
        <f t="shared" si="14"/>
        <v/>
      </c>
    </row>
    <row r="537" spans="8:8">
      <c r="H537" s="34" t="str">
        <f t="shared" si="14"/>
        <v/>
      </c>
    </row>
    <row r="538" spans="8:8">
      <c r="H538" s="34" t="str">
        <f t="shared" si="14"/>
        <v/>
      </c>
    </row>
    <row r="539" spans="8:8">
      <c r="H539" s="34" t="str">
        <f t="shared" si="14"/>
        <v/>
      </c>
    </row>
    <row r="540" spans="8:8">
      <c r="H540" s="34" t="str">
        <f t="shared" si="14"/>
        <v/>
      </c>
    </row>
    <row r="541" spans="8:8">
      <c r="H541" s="34" t="str">
        <f t="shared" si="14"/>
        <v/>
      </c>
    </row>
    <row r="542" spans="8:8">
      <c r="H542" s="34" t="str">
        <f t="shared" si="14"/>
        <v/>
      </c>
    </row>
    <row r="543" spans="8:8">
      <c r="H543" s="34" t="str">
        <f t="shared" si="14"/>
        <v/>
      </c>
    </row>
    <row r="544" spans="8:8">
      <c r="H544" s="34" t="str">
        <f t="shared" si="14"/>
        <v/>
      </c>
    </row>
    <row r="545" spans="8:8">
      <c r="H545" s="34" t="str">
        <f t="shared" si="14"/>
        <v/>
      </c>
    </row>
    <row r="546" spans="8:8">
      <c r="H546" s="34" t="str">
        <f t="shared" si="14"/>
        <v/>
      </c>
    </row>
    <row r="547" spans="8:8">
      <c r="H547" s="34" t="str">
        <f t="shared" si="14"/>
        <v/>
      </c>
    </row>
    <row r="548" spans="8:8">
      <c r="H548" s="34" t="str">
        <f t="shared" si="14"/>
        <v/>
      </c>
    </row>
    <row r="549" spans="8:8">
      <c r="H549" s="34" t="str">
        <f t="shared" si="14"/>
        <v/>
      </c>
    </row>
    <row r="550" spans="8:8">
      <c r="H550" s="34" t="str">
        <f t="shared" si="14"/>
        <v/>
      </c>
    </row>
    <row r="551" spans="8:8">
      <c r="H551" s="34" t="str">
        <f t="shared" si="14"/>
        <v/>
      </c>
    </row>
    <row r="552" spans="8:8">
      <c r="H552" s="34" t="str">
        <f t="shared" si="14"/>
        <v/>
      </c>
    </row>
    <row r="553" spans="8:8">
      <c r="H553" s="34" t="str">
        <f t="shared" si="14"/>
        <v/>
      </c>
    </row>
    <row r="554" spans="8:8">
      <c r="H554" s="34" t="str">
        <f t="shared" si="14"/>
        <v/>
      </c>
    </row>
    <row r="555" spans="8:8">
      <c r="H555" s="34" t="str">
        <f t="shared" si="14"/>
        <v/>
      </c>
    </row>
    <row r="556" spans="8:8">
      <c r="H556" s="34" t="str">
        <f t="shared" si="14"/>
        <v/>
      </c>
    </row>
    <row r="557" spans="8:8">
      <c r="H557" s="34" t="str">
        <f t="shared" si="14"/>
        <v/>
      </c>
    </row>
    <row r="558" spans="8:8">
      <c r="H558" s="34" t="str">
        <f t="shared" si="14"/>
        <v/>
      </c>
    </row>
    <row r="559" spans="8:8">
      <c r="H559" s="34" t="str">
        <f t="shared" si="14"/>
        <v/>
      </c>
    </row>
    <row r="560" spans="8:8">
      <c r="H560" s="34" t="str">
        <f t="shared" si="14"/>
        <v/>
      </c>
    </row>
    <row r="561" spans="8:8">
      <c r="H561" s="34" t="str">
        <f t="shared" si="14"/>
        <v/>
      </c>
    </row>
    <row r="562" spans="8:8">
      <c r="H562" s="34" t="str">
        <f t="shared" si="14"/>
        <v/>
      </c>
    </row>
    <row r="563" spans="8:8">
      <c r="H563" s="34" t="str">
        <f t="shared" si="14"/>
        <v/>
      </c>
    </row>
    <row r="564" spans="8:8">
      <c r="H564" s="34" t="str">
        <f t="shared" si="14"/>
        <v/>
      </c>
    </row>
    <row r="565" spans="8:8">
      <c r="H565" s="34" t="str">
        <f t="shared" si="14"/>
        <v/>
      </c>
    </row>
    <row r="566" spans="8:8">
      <c r="H566" s="34" t="str">
        <f t="shared" si="14"/>
        <v/>
      </c>
    </row>
    <row r="567" spans="8:8">
      <c r="H567" s="34" t="str">
        <f t="shared" si="14"/>
        <v/>
      </c>
    </row>
    <row r="568" spans="8:8">
      <c r="H568" s="34" t="str">
        <f t="shared" si="14"/>
        <v/>
      </c>
    </row>
    <row r="569" spans="8:8">
      <c r="H569" s="34" t="str">
        <f t="shared" si="14"/>
        <v/>
      </c>
    </row>
    <row r="570" spans="8:8">
      <c r="H570" s="34" t="str">
        <f t="shared" si="14"/>
        <v/>
      </c>
    </row>
    <row r="571" spans="8:8">
      <c r="H571" s="34" t="str">
        <f t="shared" si="14"/>
        <v/>
      </c>
    </row>
    <row r="572" spans="8:8">
      <c r="H572" s="34" t="str">
        <f t="shared" si="14"/>
        <v/>
      </c>
    </row>
    <row r="573" spans="8:8">
      <c r="H573" s="34" t="str">
        <f t="shared" si="14"/>
        <v/>
      </c>
    </row>
    <row r="574" spans="8:8">
      <c r="H574" s="34" t="str">
        <f t="shared" si="14"/>
        <v/>
      </c>
    </row>
    <row r="575" spans="8:8">
      <c r="H575" s="34" t="str">
        <f t="shared" si="14"/>
        <v/>
      </c>
    </row>
    <row r="576" spans="8:8">
      <c r="H576" s="34" t="str">
        <f t="shared" si="14"/>
        <v/>
      </c>
    </row>
    <row r="577" spans="8:8">
      <c r="H577" s="34" t="str">
        <f t="shared" si="14"/>
        <v/>
      </c>
    </row>
    <row r="578" spans="8:8">
      <c r="H578" s="34" t="str">
        <f t="shared" si="14"/>
        <v/>
      </c>
    </row>
    <row r="579" spans="8:8">
      <c r="H579" s="34" t="str">
        <f t="shared" si="14"/>
        <v/>
      </c>
    </row>
    <row r="580" spans="8:8">
      <c r="H580" s="34" t="str">
        <f t="shared" ref="H580:H643" si="15">IF(A580="","",SUM(I580:DZ580))</f>
        <v/>
      </c>
    </row>
    <row r="581" spans="8:8">
      <c r="H581" s="34" t="str">
        <f t="shared" si="15"/>
        <v/>
      </c>
    </row>
    <row r="582" spans="8:8">
      <c r="H582" s="34" t="str">
        <f t="shared" si="15"/>
        <v/>
      </c>
    </row>
    <row r="583" spans="8:8">
      <c r="H583" s="34" t="str">
        <f t="shared" si="15"/>
        <v/>
      </c>
    </row>
    <row r="584" spans="8:8">
      <c r="H584" s="34" t="str">
        <f t="shared" si="15"/>
        <v/>
      </c>
    </row>
    <row r="585" spans="8:8">
      <c r="H585" s="34" t="str">
        <f t="shared" si="15"/>
        <v/>
      </c>
    </row>
    <row r="586" spans="8:8">
      <c r="H586" s="34" t="str">
        <f t="shared" si="15"/>
        <v/>
      </c>
    </row>
    <row r="587" spans="8:8">
      <c r="H587" s="34" t="str">
        <f t="shared" si="15"/>
        <v/>
      </c>
    </row>
    <row r="588" spans="8:8">
      <c r="H588" s="34" t="str">
        <f t="shared" si="15"/>
        <v/>
      </c>
    </row>
    <row r="589" spans="8:8">
      <c r="H589" s="34" t="str">
        <f t="shared" si="15"/>
        <v/>
      </c>
    </row>
    <row r="590" spans="8:8">
      <c r="H590" s="34" t="str">
        <f t="shared" si="15"/>
        <v/>
      </c>
    </row>
    <row r="591" spans="8:8">
      <c r="H591" s="34" t="str">
        <f t="shared" si="15"/>
        <v/>
      </c>
    </row>
    <row r="592" spans="8:8">
      <c r="H592" s="34" t="str">
        <f t="shared" si="15"/>
        <v/>
      </c>
    </row>
    <row r="593" spans="8:8">
      <c r="H593" s="34" t="str">
        <f t="shared" si="15"/>
        <v/>
      </c>
    </row>
    <row r="594" spans="8:8">
      <c r="H594" s="34" t="str">
        <f t="shared" si="15"/>
        <v/>
      </c>
    </row>
    <row r="595" spans="8:8">
      <c r="H595" s="34" t="str">
        <f t="shared" si="15"/>
        <v/>
      </c>
    </row>
    <row r="596" spans="8:8">
      <c r="H596" s="34" t="str">
        <f t="shared" si="15"/>
        <v/>
      </c>
    </row>
    <row r="597" spans="8:8">
      <c r="H597" s="34" t="str">
        <f t="shared" si="15"/>
        <v/>
      </c>
    </row>
    <row r="598" spans="8:8">
      <c r="H598" s="34" t="str">
        <f t="shared" si="15"/>
        <v/>
      </c>
    </row>
    <row r="599" spans="8:8">
      <c r="H599" s="34" t="str">
        <f t="shared" si="15"/>
        <v/>
      </c>
    </row>
    <row r="600" spans="8:8">
      <c r="H600" s="34" t="str">
        <f t="shared" si="15"/>
        <v/>
      </c>
    </row>
    <row r="601" spans="8:8">
      <c r="H601" s="34" t="str">
        <f t="shared" si="15"/>
        <v/>
      </c>
    </row>
    <row r="602" spans="8:8">
      <c r="H602" s="34" t="str">
        <f t="shared" si="15"/>
        <v/>
      </c>
    </row>
    <row r="603" spans="8:8">
      <c r="H603" s="34" t="str">
        <f t="shared" si="15"/>
        <v/>
      </c>
    </row>
    <row r="604" spans="8:8">
      <c r="H604" s="34" t="str">
        <f t="shared" si="15"/>
        <v/>
      </c>
    </row>
    <row r="605" spans="8:8">
      <c r="H605" s="34" t="str">
        <f t="shared" si="15"/>
        <v/>
      </c>
    </row>
    <row r="606" spans="8:8">
      <c r="H606" s="34" t="str">
        <f t="shared" si="15"/>
        <v/>
      </c>
    </row>
    <row r="607" spans="8:8">
      <c r="H607" s="34" t="str">
        <f t="shared" si="15"/>
        <v/>
      </c>
    </row>
    <row r="608" spans="8:8">
      <c r="H608" s="34" t="str">
        <f t="shared" si="15"/>
        <v/>
      </c>
    </row>
    <row r="609" spans="8:8">
      <c r="H609" s="34" t="str">
        <f t="shared" si="15"/>
        <v/>
      </c>
    </row>
    <row r="610" spans="8:8">
      <c r="H610" s="34" t="str">
        <f t="shared" si="15"/>
        <v/>
      </c>
    </row>
    <row r="611" spans="8:8">
      <c r="H611" s="34" t="str">
        <f t="shared" si="15"/>
        <v/>
      </c>
    </row>
    <row r="612" spans="8:8">
      <c r="H612" s="34" t="str">
        <f t="shared" si="15"/>
        <v/>
      </c>
    </row>
    <row r="613" spans="8:8">
      <c r="H613" s="34" t="str">
        <f t="shared" si="15"/>
        <v/>
      </c>
    </row>
    <row r="614" spans="8:8">
      <c r="H614" s="34" t="str">
        <f t="shared" si="15"/>
        <v/>
      </c>
    </row>
    <row r="615" spans="8:8">
      <c r="H615" s="34" t="str">
        <f t="shared" si="15"/>
        <v/>
      </c>
    </row>
    <row r="616" spans="8:8">
      <c r="H616" s="34" t="str">
        <f t="shared" si="15"/>
        <v/>
      </c>
    </row>
    <row r="617" spans="8:8">
      <c r="H617" s="34" t="str">
        <f t="shared" si="15"/>
        <v/>
      </c>
    </row>
    <row r="618" spans="8:8">
      <c r="H618" s="34" t="str">
        <f t="shared" si="15"/>
        <v/>
      </c>
    </row>
    <row r="619" spans="8:8">
      <c r="H619" s="34" t="str">
        <f t="shared" si="15"/>
        <v/>
      </c>
    </row>
    <row r="620" spans="8:8">
      <c r="H620" s="34" t="str">
        <f t="shared" si="15"/>
        <v/>
      </c>
    </row>
    <row r="621" spans="8:8">
      <c r="H621" s="34" t="str">
        <f t="shared" si="15"/>
        <v/>
      </c>
    </row>
    <row r="622" spans="8:8">
      <c r="H622" s="34" t="str">
        <f t="shared" si="15"/>
        <v/>
      </c>
    </row>
    <row r="623" spans="8:8">
      <c r="H623" s="34" t="str">
        <f t="shared" si="15"/>
        <v/>
      </c>
    </row>
    <row r="624" spans="8:8">
      <c r="H624" s="34" t="str">
        <f t="shared" si="15"/>
        <v/>
      </c>
    </row>
    <row r="625" spans="8:8">
      <c r="H625" s="34" t="str">
        <f t="shared" si="15"/>
        <v/>
      </c>
    </row>
    <row r="626" spans="8:8">
      <c r="H626" s="34" t="str">
        <f t="shared" si="15"/>
        <v/>
      </c>
    </row>
    <row r="627" spans="8:8">
      <c r="H627" s="34" t="str">
        <f t="shared" si="15"/>
        <v/>
      </c>
    </row>
    <row r="628" spans="8:8">
      <c r="H628" s="34" t="str">
        <f t="shared" si="15"/>
        <v/>
      </c>
    </row>
    <row r="629" spans="8:8">
      <c r="H629" s="34" t="str">
        <f t="shared" si="15"/>
        <v/>
      </c>
    </row>
    <row r="630" spans="8:8">
      <c r="H630" s="34" t="str">
        <f t="shared" si="15"/>
        <v/>
      </c>
    </row>
    <row r="631" spans="8:8">
      <c r="H631" s="34" t="str">
        <f t="shared" si="15"/>
        <v/>
      </c>
    </row>
    <row r="632" spans="8:8">
      <c r="H632" s="34" t="str">
        <f t="shared" si="15"/>
        <v/>
      </c>
    </row>
    <row r="633" spans="8:8">
      <c r="H633" s="34" t="str">
        <f t="shared" si="15"/>
        <v/>
      </c>
    </row>
    <row r="634" spans="8:8">
      <c r="H634" s="34" t="str">
        <f t="shared" si="15"/>
        <v/>
      </c>
    </row>
    <row r="635" spans="8:8">
      <c r="H635" s="34" t="str">
        <f t="shared" si="15"/>
        <v/>
      </c>
    </row>
    <row r="636" spans="8:8">
      <c r="H636" s="34" t="str">
        <f t="shared" si="15"/>
        <v/>
      </c>
    </row>
    <row r="637" spans="8:8">
      <c r="H637" s="34" t="str">
        <f t="shared" si="15"/>
        <v/>
      </c>
    </row>
    <row r="638" spans="8:8">
      <c r="H638" s="34" t="str">
        <f t="shared" si="15"/>
        <v/>
      </c>
    </row>
    <row r="639" spans="8:8">
      <c r="H639" s="34" t="str">
        <f t="shared" si="15"/>
        <v/>
      </c>
    </row>
    <row r="640" spans="8:8">
      <c r="H640" s="34" t="str">
        <f t="shared" si="15"/>
        <v/>
      </c>
    </row>
    <row r="641" spans="8:8">
      <c r="H641" s="34" t="str">
        <f t="shared" si="15"/>
        <v/>
      </c>
    </row>
    <row r="642" spans="8:8">
      <c r="H642" s="34" t="str">
        <f t="shared" si="15"/>
        <v/>
      </c>
    </row>
    <row r="643" spans="8:8">
      <c r="H643" s="34" t="str">
        <f t="shared" si="15"/>
        <v/>
      </c>
    </row>
    <row r="644" spans="8:8">
      <c r="H644" s="34" t="str">
        <f t="shared" ref="H644:H707" si="16">IF(A644="","",SUM(I644:DZ644))</f>
        <v/>
      </c>
    </row>
    <row r="645" spans="8:8">
      <c r="H645" s="34" t="str">
        <f t="shared" si="16"/>
        <v/>
      </c>
    </row>
    <row r="646" spans="8:8">
      <c r="H646" s="34" t="str">
        <f t="shared" si="16"/>
        <v/>
      </c>
    </row>
    <row r="647" spans="8:8">
      <c r="H647" s="34" t="str">
        <f t="shared" si="16"/>
        <v/>
      </c>
    </row>
    <row r="648" spans="8:8">
      <c r="H648" s="34" t="str">
        <f t="shared" si="16"/>
        <v/>
      </c>
    </row>
    <row r="649" spans="8:8">
      <c r="H649" s="34" t="str">
        <f t="shared" si="16"/>
        <v/>
      </c>
    </row>
    <row r="650" spans="8:8">
      <c r="H650" s="34" t="str">
        <f t="shared" si="16"/>
        <v/>
      </c>
    </row>
    <row r="651" spans="8:8">
      <c r="H651" s="34" t="str">
        <f t="shared" si="16"/>
        <v/>
      </c>
    </row>
    <row r="652" spans="8:8">
      <c r="H652" s="34" t="str">
        <f t="shared" si="16"/>
        <v/>
      </c>
    </row>
    <row r="653" spans="8:8">
      <c r="H653" s="34" t="str">
        <f t="shared" si="16"/>
        <v/>
      </c>
    </row>
    <row r="654" spans="8:8">
      <c r="H654" s="34" t="str">
        <f t="shared" si="16"/>
        <v/>
      </c>
    </row>
    <row r="655" spans="8:8">
      <c r="H655" s="34" t="str">
        <f t="shared" si="16"/>
        <v/>
      </c>
    </row>
    <row r="656" spans="8:8">
      <c r="H656" s="34" t="str">
        <f t="shared" si="16"/>
        <v/>
      </c>
    </row>
    <row r="657" spans="8:8">
      <c r="H657" s="34" t="str">
        <f t="shared" si="16"/>
        <v/>
      </c>
    </row>
    <row r="658" spans="8:8">
      <c r="H658" s="34" t="str">
        <f t="shared" si="16"/>
        <v/>
      </c>
    </row>
    <row r="659" spans="8:8">
      <c r="H659" s="34" t="str">
        <f t="shared" si="16"/>
        <v/>
      </c>
    </row>
    <row r="660" spans="8:8">
      <c r="H660" s="34" t="str">
        <f t="shared" si="16"/>
        <v/>
      </c>
    </row>
    <row r="661" spans="8:8">
      <c r="H661" s="34" t="str">
        <f t="shared" si="16"/>
        <v/>
      </c>
    </row>
    <row r="662" spans="8:8">
      <c r="H662" s="34" t="str">
        <f t="shared" si="16"/>
        <v/>
      </c>
    </row>
    <row r="663" spans="8:8">
      <c r="H663" s="34" t="str">
        <f t="shared" si="16"/>
        <v/>
      </c>
    </row>
    <row r="664" spans="8:8">
      <c r="H664" s="34" t="str">
        <f t="shared" si="16"/>
        <v/>
      </c>
    </row>
    <row r="665" spans="8:8">
      <c r="H665" s="34" t="str">
        <f t="shared" si="16"/>
        <v/>
      </c>
    </row>
    <row r="666" spans="8:8">
      <c r="H666" s="34" t="str">
        <f t="shared" si="16"/>
        <v/>
      </c>
    </row>
    <row r="667" spans="8:8">
      <c r="H667" s="34" t="str">
        <f t="shared" si="16"/>
        <v/>
      </c>
    </row>
    <row r="668" spans="8:8">
      <c r="H668" s="34" t="str">
        <f t="shared" si="16"/>
        <v/>
      </c>
    </row>
    <row r="669" spans="8:8">
      <c r="H669" s="34" t="str">
        <f t="shared" si="16"/>
        <v/>
      </c>
    </row>
    <row r="670" spans="8:8">
      <c r="H670" s="34" t="str">
        <f t="shared" si="16"/>
        <v/>
      </c>
    </row>
    <row r="671" spans="8:8">
      <c r="H671" s="34" t="str">
        <f t="shared" si="16"/>
        <v/>
      </c>
    </row>
    <row r="672" spans="8:8">
      <c r="H672" s="34" t="str">
        <f t="shared" si="16"/>
        <v/>
      </c>
    </row>
    <row r="673" spans="8:8">
      <c r="H673" s="34" t="str">
        <f t="shared" si="16"/>
        <v/>
      </c>
    </row>
    <row r="674" spans="8:8">
      <c r="H674" s="34" t="str">
        <f t="shared" si="16"/>
        <v/>
      </c>
    </row>
    <row r="675" spans="8:8">
      <c r="H675" s="34" t="str">
        <f t="shared" si="16"/>
        <v/>
      </c>
    </row>
    <row r="676" spans="8:8">
      <c r="H676" s="34" t="str">
        <f t="shared" si="16"/>
        <v/>
      </c>
    </row>
    <row r="677" spans="8:8">
      <c r="H677" s="34" t="str">
        <f t="shared" si="16"/>
        <v/>
      </c>
    </row>
    <row r="678" spans="8:8">
      <c r="H678" s="34" t="str">
        <f t="shared" si="16"/>
        <v/>
      </c>
    </row>
    <row r="679" spans="8:8">
      <c r="H679" s="34" t="str">
        <f t="shared" si="16"/>
        <v/>
      </c>
    </row>
    <row r="680" spans="8:8">
      <c r="H680" s="34" t="str">
        <f t="shared" si="16"/>
        <v/>
      </c>
    </row>
    <row r="681" spans="8:8">
      <c r="H681" s="34" t="str">
        <f t="shared" si="16"/>
        <v/>
      </c>
    </row>
    <row r="682" spans="8:8">
      <c r="H682" s="34" t="str">
        <f t="shared" si="16"/>
        <v/>
      </c>
    </row>
    <row r="683" spans="8:8">
      <c r="H683" s="34" t="str">
        <f t="shared" si="16"/>
        <v/>
      </c>
    </row>
    <row r="684" spans="8:8">
      <c r="H684" s="34" t="str">
        <f t="shared" si="16"/>
        <v/>
      </c>
    </row>
    <row r="685" spans="8:8">
      <c r="H685" s="34" t="str">
        <f t="shared" si="16"/>
        <v/>
      </c>
    </row>
    <row r="686" spans="8:8">
      <c r="H686" s="34" t="str">
        <f t="shared" si="16"/>
        <v/>
      </c>
    </row>
    <row r="687" spans="8:8">
      <c r="H687" s="34" t="str">
        <f t="shared" si="16"/>
        <v/>
      </c>
    </row>
    <row r="688" spans="8:8">
      <c r="H688" s="34" t="str">
        <f t="shared" si="16"/>
        <v/>
      </c>
    </row>
    <row r="689" spans="8:8">
      <c r="H689" s="34" t="str">
        <f t="shared" si="16"/>
        <v/>
      </c>
    </row>
    <row r="690" spans="8:8">
      <c r="H690" s="34" t="str">
        <f t="shared" si="16"/>
        <v/>
      </c>
    </row>
    <row r="691" spans="8:8">
      <c r="H691" s="34" t="str">
        <f t="shared" si="16"/>
        <v/>
      </c>
    </row>
    <row r="692" spans="8:8">
      <c r="H692" s="34" t="str">
        <f t="shared" si="16"/>
        <v/>
      </c>
    </row>
    <row r="693" spans="8:8">
      <c r="H693" s="34" t="str">
        <f t="shared" si="16"/>
        <v/>
      </c>
    </row>
    <row r="694" spans="8:8">
      <c r="H694" s="34" t="str">
        <f t="shared" si="16"/>
        <v/>
      </c>
    </row>
    <row r="695" spans="8:8">
      <c r="H695" s="34" t="str">
        <f t="shared" si="16"/>
        <v/>
      </c>
    </row>
    <row r="696" spans="8:8">
      <c r="H696" s="34" t="str">
        <f t="shared" si="16"/>
        <v/>
      </c>
    </row>
    <row r="697" spans="8:8">
      <c r="H697" s="34" t="str">
        <f t="shared" si="16"/>
        <v/>
      </c>
    </row>
    <row r="698" spans="8:8">
      <c r="H698" s="34" t="str">
        <f t="shared" si="16"/>
        <v/>
      </c>
    </row>
    <row r="699" spans="8:8">
      <c r="H699" s="34" t="str">
        <f t="shared" si="16"/>
        <v/>
      </c>
    </row>
    <row r="700" spans="8:8">
      <c r="H700" s="34" t="str">
        <f t="shared" si="16"/>
        <v/>
      </c>
    </row>
    <row r="701" spans="8:8">
      <c r="H701" s="34" t="str">
        <f t="shared" si="16"/>
        <v/>
      </c>
    </row>
    <row r="702" spans="8:8">
      <c r="H702" s="34" t="str">
        <f t="shared" si="16"/>
        <v/>
      </c>
    </row>
    <row r="703" spans="8:8">
      <c r="H703" s="34" t="str">
        <f t="shared" si="16"/>
        <v/>
      </c>
    </row>
    <row r="704" spans="8:8">
      <c r="H704" s="34" t="str">
        <f t="shared" si="16"/>
        <v/>
      </c>
    </row>
    <row r="705" spans="8:8">
      <c r="H705" s="34" t="str">
        <f t="shared" si="16"/>
        <v/>
      </c>
    </row>
    <row r="706" spans="8:8">
      <c r="H706" s="34" t="str">
        <f t="shared" si="16"/>
        <v/>
      </c>
    </row>
    <row r="707" spans="8:8">
      <c r="H707" s="34" t="str">
        <f t="shared" si="16"/>
        <v/>
      </c>
    </row>
    <row r="708" spans="8:8">
      <c r="H708" s="34" t="str">
        <f t="shared" ref="H708:H771" si="17">IF(A708="","",SUM(I708:DZ708))</f>
        <v/>
      </c>
    </row>
    <row r="709" spans="8:8">
      <c r="H709" s="34" t="str">
        <f t="shared" si="17"/>
        <v/>
      </c>
    </row>
    <row r="710" spans="8:8">
      <c r="H710" s="34" t="str">
        <f t="shared" si="17"/>
        <v/>
      </c>
    </row>
    <row r="711" spans="8:8">
      <c r="H711" s="34" t="str">
        <f t="shared" si="17"/>
        <v/>
      </c>
    </row>
    <row r="712" spans="8:8">
      <c r="H712" s="34" t="str">
        <f t="shared" si="17"/>
        <v/>
      </c>
    </row>
    <row r="713" spans="8:8">
      <c r="H713" s="34" t="str">
        <f t="shared" si="17"/>
        <v/>
      </c>
    </row>
    <row r="714" spans="8:8">
      <c r="H714" s="34" t="str">
        <f t="shared" si="17"/>
        <v/>
      </c>
    </row>
    <row r="715" spans="8:8">
      <c r="H715" s="34" t="str">
        <f t="shared" si="17"/>
        <v/>
      </c>
    </row>
    <row r="716" spans="8:8">
      <c r="H716" s="34" t="str">
        <f t="shared" si="17"/>
        <v/>
      </c>
    </row>
    <row r="717" spans="8:8">
      <c r="H717" s="34" t="str">
        <f t="shared" si="17"/>
        <v/>
      </c>
    </row>
    <row r="718" spans="8:8">
      <c r="H718" s="34" t="str">
        <f t="shared" si="17"/>
        <v/>
      </c>
    </row>
    <row r="719" spans="8:8">
      <c r="H719" s="34" t="str">
        <f t="shared" si="17"/>
        <v/>
      </c>
    </row>
    <row r="720" spans="8:8">
      <c r="H720" s="34" t="str">
        <f t="shared" si="17"/>
        <v/>
      </c>
    </row>
    <row r="721" spans="8:8">
      <c r="H721" s="34" t="str">
        <f t="shared" si="17"/>
        <v/>
      </c>
    </row>
    <row r="722" spans="8:8">
      <c r="H722" s="34" t="str">
        <f t="shared" si="17"/>
        <v/>
      </c>
    </row>
    <row r="723" spans="8:8">
      <c r="H723" s="34" t="str">
        <f t="shared" si="17"/>
        <v/>
      </c>
    </row>
    <row r="724" spans="8:8">
      <c r="H724" s="34" t="str">
        <f t="shared" si="17"/>
        <v/>
      </c>
    </row>
    <row r="725" spans="8:8">
      <c r="H725" s="34" t="str">
        <f t="shared" si="17"/>
        <v/>
      </c>
    </row>
    <row r="726" spans="8:8">
      <c r="H726" s="34" t="str">
        <f t="shared" si="17"/>
        <v/>
      </c>
    </row>
    <row r="727" spans="8:8">
      <c r="H727" s="34" t="str">
        <f t="shared" si="17"/>
        <v/>
      </c>
    </row>
    <row r="728" spans="8:8">
      <c r="H728" s="34" t="str">
        <f t="shared" si="17"/>
        <v/>
      </c>
    </row>
    <row r="729" spans="8:8">
      <c r="H729" s="34" t="str">
        <f t="shared" si="17"/>
        <v/>
      </c>
    </row>
    <row r="730" spans="8:8">
      <c r="H730" s="34" t="str">
        <f t="shared" si="17"/>
        <v/>
      </c>
    </row>
    <row r="731" spans="8:8">
      <c r="H731" s="34" t="str">
        <f t="shared" si="17"/>
        <v/>
      </c>
    </row>
    <row r="732" spans="8:8">
      <c r="H732" s="34" t="str">
        <f t="shared" si="17"/>
        <v/>
      </c>
    </row>
    <row r="733" spans="8:8">
      <c r="H733" s="34" t="str">
        <f t="shared" si="17"/>
        <v/>
      </c>
    </row>
    <row r="734" spans="8:8">
      <c r="H734" s="34" t="str">
        <f t="shared" si="17"/>
        <v/>
      </c>
    </row>
    <row r="735" spans="8:8">
      <c r="H735" s="34" t="str">
        <f t="shared" si="17"/>
        <v/>
      </c>
    </row>
    <row r="736" spans="8:8">
      <c r="H736" s="34" t="str">
        <f t="shared" si="17"/>
        <v/>
      </c>
    </row>
    <row r="737" spans="8:8">
      <c r="H737" s="34" t="str">
        <f t="shared" si="17"/>
        <v/>
      </c>
    </row>
    <row r="738" spans="8:8">
      <c r="H738" s="34" t="str">
        <f t="shared" si="17"/>
        <v/>
      </c>
    </row>
    <row r="739" spans="8:8">
      <c r="H739" s="34" t="str">
        <f t="shared" si="17"/>
        <v/>
      </c>
    </row>
    <row r="740" spans="8:8">
      <c r="H740" s="34" t="str">
        <f t="shared" si="17"/>
        <v/>
      </c>
    </row>
    <row r="741" spans="8:8">
      <c r="H741" s="34" t="str">
        <f t="shared" si="17"/>
        <v/>
      </c>
    </row>
    <row r="742" spans="8:8">
      <c r="H742" s="34" t="str">
        <f t="shared" si="17"/>
        <v/>
      </c>
    </row>
    <row r="743" spans="8:8">
      <c r="H743" s="34" t="str">
        <f t="shared" si="17"/>
        <v/>
      </c>
    </row>
    <row r="744" spans="8:8">
      <c r="H744" s="34" t="str">
        <f t="shared" si="17"/>
        <v/>
      </c>
    </row>
    <row r="745" spans="8:8">
      <c r="H745" s="34" t="str">
        <f t="shared" si="17"/>
        <v/>
      </c>
    </row>
    <row r="746" spans="8:8">
      <c r="H746" s="34" t="str">
        <f t="shared" si="17"/>
        <v/>
      </c>
    </row>
    <row r="747" spans="8:8">
      <c r="H747" s="34" t="str">
        <f t="shared" si="17"/>
        <v/>
      </c>
    </row>
    <row r="748" spans="8:8">
      <c r="H748" s="34" t="str">
        <f t="shared" si="17"/>
        <v/>
      </c>
    </row>
    <row r="749" spans="8:8">
      <c r="H749" s="34" t="str">
        <f t="shared" si="17"/>
        <v/>
      </c>
    </row>
    <row r="750" spans="8:8">
      <c r="H750" s="34" t="str">
        <f t="shared" si="17"/>
        <v/>
      </c>
    </row>
    <row r="751" spans="8:8">
      <c r="H751" s="34" t="str">
        <f t="shared" si="17"/>
        <v/>
      </c>
    </row>
    <row r="752" spans="8:8">
      <c r="H752" s="34" t="str">
        <f t="shared" si="17"/>
        <v/>
      </c>
    </row>
    <row r="753" spans="8:8">
      <c r="H753" s="34" t="str">
        <f t="shared" si="17"/>
        <v/>
      </c>
    </row>
    <row r="754" spans="8:8">
      <c r="H754" s="34" t="str">
        <f t="shared" si="17"/>
        <v/>
      </c>
    </row>
    <row r="755" spans="8:8">
      <c r="H755" s="34" t="str">
        <f t="shared" si="17"/>
        <v/>
      </c>
    </row>
    <row r="756" spans="8:8">
      <c r="H756" s="34" t="str">
        <f t="shared" si="17"/>
        <v/>
      </c>
    </row>
    <row r="757" spans="8:8">
      <c r="H757" s="34" t="str">
        <f t="shared" si="17"/>
        <v/>
      </c>
    </row>
    <row r="758" spans="8:8">
      <c r="H758" s="34" t="str">
        <f t="shared" si="17"/>
        <v/>
      </c>
    </row>
    <row r="759" spans="8:8">
      <c r="H759" s="34" t="str">
        <f t="shared" si="17"/>
        <v/>
      </c>
    </row>
    <row r="760" spans="8:8">
      <c r="H760" s="34" t="str">
        <f t="shared" si="17"/>
        <v/>
      </c>
    </row>
    <row r="761" spans="8:8">
      <c r="H761" s="34" t="str">
        <f t="shared" si="17"/>
        <v/>
      </c>
    </row>
    <row r="762" spans="8:8">
      <c r="H762" s="34" t="str">
        <f t="shared" si="17"/>
        <v/>
      </c>
    </row>
    <row r="763" spans="8:8">
      <c r="H763" s="34" t="str">
        <f t="shared" si="17"/>
        <v/>
      </c>
    </row>
    <row r="764" spans="8:8">
      <c r="H764" s="34" t="str">
        <f t="shared" si="17"/>
        <v/>
      </c>
    </row>
    <row r="765" spans="8:8">
      <c r="H765" s="34" t="str">
        <f t="shared" si="17"/>
        <v/>
      </c>
    </row>
    <row r="766" spans="8:8">
      <c r="H766" s="34" t="str">
        <f t="shared" si="17"/>
        <v/>
      </c>
    </row>
    <row r="767" spans="8:8">
      <c r="H767" s="34" t="str">
        <f t="shared" si="17"/>
        <v/>
      </c>
    </row>
    <row r="768" spans="8:8">
      <c r="H768" s="34" t="str">
        <f t="shared" si="17"/>
        <v/>
      </c>
    </row>
    <row r="769" spans="8:8">
      <c r="H769" s="34" t="str">
        <f t="shared" si="17"/>
        <v/>
      </c>
    </row>
    <row r="770" spans="8:8">
      <c r="H770" s="34" t="str">
        <f t="shared" si="17"/>
        <v/>
      </c>
    </row>
    <row r="771" spans="8:8">
      <c r="H771" s="34" t="str">
        <f t="shared" si="17"/>
        <v/>
      </c>
    </row>
    <row r="772" spans="8:8">
      <c r="H772" s="34" t="str">
        <f t="shared" ref="H772:H835" si="18">IF(A772="","",SUM(I772:DZ772))</f>
        <v/>
      </c>
    </row>
    <row r="773" spans="8:8">
      <c r="H773" s="34" t="str">
        <f t="shared" si="18"/>
        <v/>
      </c>
    </row>
    <row r="774" spans="8:8">
      <c r="H774" s="34" t="str">
        <f t="shared" si="18"/>
        <v/>
      </c>
    </row>
    <row r="775" spans="8:8">
      <c r="H775" s="34" t="str">
        <f t="shared" si="18"/>
        <v/>
      </c>
    </row>
    <row r="776" spans="8:8">
      <c r="H776" s="34" t="str">
        <f t="shared" si="18"/>
        <v/>
      </c>
    </row>
    <row r="777" spans="8:8">
      <c r="H777" s="34" t="str">
        <f t="shared" si="18"/>
        <v/>
      </c>
    </row>
    <row r="778" spans="8:8">
      <c r="H778" s="34" t="str">
        <f t="shared" si="18"/>
        <v/>
      </c>
    </row>
    <row r="779" spans="8:8">
      <c r="H779" s="34" t="str">
        <f t="shared" si="18"/>
        <v/>
      </c>
    </row>
    <row r="780" spans="8:8">
      <c r="H780" s="34" t="str">
        <f t="shared" si="18"/>
        <v/>
      </c>
    </row>
    <row r="781" spans="8:8">
      <c r="H781" s="34" t="str">
        <f t="shared" si="18"/>
        <v/>
      </c>
    </row>
    <row r="782" spans="8:8">
      <c r="H782" s="34" t="str">
        <f t="shared" si="18"/>
        <v/>
      </c>
    </row>
    <row r="783" spans="8:8">
      <c r="H783" s="34" t="str">
        <f t="shared" si="18"/>
        <v/>
      </c>
    </row>
    <row r="784" spans="8:8">
      <c r="H784" s="34" t="str">
        <f t="shared" si="18"/>
        <v/>
      </c>
    </row>
    <row r="785" spans="8:8">
      <c r="H785" s="34" t="str">
        <f t="shared" si="18"/>
        <v/>
      </c>
    </row>
    <row r="786" spans="8:8">
      <c r="H786" s="34" t="str">
        <f t="shared" si="18"/>
        <v/>
      </c>
    </row>
    <row r="787" spans="8:8">
      <c r="H787" s="34" t="str">
        <f t="shared" si="18"/>
        <v/>
      </c>
    </row>
    <row r="788" spans="8:8">
      <c r="H788" s="34" t="str">
        <f t="shared" si="18"/>
        <v/>
      </c>
    </row>
    <row r="789" spans="8:8">
      <c r="H789" s="34" t="str">
        <f t="shared" si="18"/>
        <v/>
      </c>
    </row>
    <row r="790" spans="8:8">
      <c r="H790" s="34" t="str">
        <f t="shared" si="18"/>
        <v/>
      </c>
    </row>
    <row r="791" spans="8:8">
      <c r="H791" s="34" t="str">
        <f t="shared" si="18"/>
        <v/>
      </c>
    </row>
    <row r="792" spans="8:8">
      <c r="H792" s="34" t="str">
        <f t="shared" si="18"/>
        <v/>
      </c>
    </row>
    <row r="793" spans="8:8">
      <c r="H793" s="34" t="str">
        <f t="shared" si="18"/>
        <v/>
      </c>
    </row>
    <row r="794" spans="8:8">
      <c r="H794" s="34" t="str">
        <f t="shared" si="18"/>
        <v/>
      </c>
    </row>
    <row r="795" spans="8:8">
      <c r="H795" s="34" t="str">
        <f t="shared" si="18"/>
        <v/>
      </c>
    </row>
    <row r="796" spans="8:8">
      <c r="H796" s="34" t="str">
        <f t="shared" si="18"/>
        <v/>
      </c>
    </row>
    <row r="797" spans="8:8">
      <c r="H797" s="34" t="str">
        <f t="shared" si="18"/>
        <v/>
      </c>
    </row>
    <row r="798" spans="8:8">
      <c r="H798" s="34" t="str">
        <f t="shared" si="18"/>
        <v/>
      </c>
    </row>
    <row r="799" spans="8:8">
      <c r="H799" s="34" t="str">
        <f t="shared" si="18"/>
        <v/>
      </c>
    </row>
    <row r="800" spans="8:8">
      <c r="H800" s="34" t="str">
        <f t="shared" si="18"/>
        <v/>
      </c>
    </row>
    <row r="801" spans="8:8">
      <c r="H801" s="34" t="str">
        <f t="shared" si="18"/>
        <v/>
      </c>
    </row>
    <row r="802" spans="8:8">
      <c r="H802" s="34" t="str">
        <f t="shared" si="18"/>
        <v/>
      </c>
    </row>
    <row r="803" spans="8:8">
      <c r="H803" s="34" t="str">
        <f t="shared" si="18"/>
        <v/>
      </c>
    </row>
    <row r="804" spans="8:8">
      <c r="H804" s="34" t="str">
        <f t="shared" si="18"/>
        <v/>
      </c>
    </row>
    <row r="805" spans="8:8">
      <c r="H805" s="34" t="str">
        <f t="shared" si="18"/>
        <v/>
      </c>
    </row>
    <row r="806" spans="8:8">
      <c r="H806" s="34" t="str">
        <f t="shared" si="18"/>
        <v/>
      </c>
    </row>
    <row r="807" spans="8:8">
      <c r="H807" s="34" t="str">
        <f t="shared" si="18"/>
        <v/>
      </c>
    </row>
    <row r="808" spans="8:8">
      <c r="H808" s="34" t="str">
        <f t="shared" si="18"/>
        <v/>
      </c>
    </row>
    <row r="809" spans="8:8">
      <c r="H809" s="34" t="str">
        <f t="shared" si="18"/>
        <v/>
      </c>
    </row>
    <row r="810" spans="8:8">
      <c r="H810" s="34" t="str">
        <f t="shared" si="18"/>
        <v/>
      </c>
    </row>
    <row r="811" spans="8:8">
      <c r="H811" s="34" t="str">
        <f t="shared" si="18"/>
        <v/>
      </c>
    </row>
    <row r="812" spans="8:8">
      <c r="H812" s="34" t="str">
        <f t="shared" si="18"/>
        <v/>
      </c>
    </row>
    <row r="813" spans="8:8">
      <c r="H813" s="34" t="str">
        <f t="shared" si="18"/>
        <v/>
      </c>
    </row>
    <row r="814" spans="8:8">
      <c r="H814" s="34" t="str">
        <f t="shared" si="18"/>
        <v/>
      </c>
    </row>
    <row r="815" spans="8:8">
      <c r="H815" s="34" t="str">
        <f t="shared" si="18"/>
        <v/>
      </c>
    </row>
    <row r="816" spans="8:8">
      <c r="H816" s="34" t="str">
        <f t="shared" si="18"/>
        <v/>
      </c>
    </row>
    <row r="817" spans="8:8">
      <c r="H817" s="34" t="str">
        <f t="shared" si="18"/>
        <v/>
      </c>
    </row>
    <row r="818" spans="8:8">
      <c r="H818" s="34" t="str">
        <f t="shared" si="18"/>
        <v/>
      </c>
    </row>
    <row r="819" spans="8:8">
      <c r="H819" s="34" t="str">
        <f t="shared" si="18"/>
        <v/>
      </c>
    </row>
    <row r="820" spans="8:8">
      <c r="H820" s="34" t="str">
        <f t="shared" si="18"/>
        <v/>
      </c>
    </row>
    <row r="821" spans="8:8">
      <c r="H821" s="34" t="str">
        <f t="shared" si="18"/>
        <v/>
      </c>
    </row>
    <row r="822" spans="8:8">
      <c r="H822" s="34" t="str">
        <f t="shared" si="18"/>
        <v/>
      </c>
    </row>
    <row r="823" spans="8:8">
      <c r="H823" s="34" t="str">
        <f t="shared" si="18"/>
        <v/>
      </c>
    </row>
    <row r="824" spans="8:8">
      <c r="H824" s="34" t="str">
        <f t="shared" si="18"/>
        <v/>
      </c>
    </row>
    <row r="825" spans="8:8">
      <c r="H825" s="34" t="str">
        <f t="shared" si="18"/>
        <v/>
      </c>
    </row>
    <row r="826" spans="8:8">
      <c r="H826" s="34" t="str">
        <f t="shared" si="18"/>
        <v/>
      </c>
    </row>
    <row r="827" spans="8:8">
      <c r="H827" s="34" t="str">
        <f t="shared" si="18"/>
        <v/>
      </c>
    </row>
    <row r="828" spans="8:8">
      <c r="H828" s="34" t="str">
        <f t="shared" si="18"/>
        <v/>
      </c>
    </row>
    <row r="829" spans="8:8">
      <c r="H829" s="34" t="str">
        <f t="shared" si="18"/>
        <v/>
      </c>
    </row>
    <row r="830" spans="8:8">
      <c r="H830" s="34" t="str">
        <f t="shared" si="18"/>
        <v/>
      </c>
    </row>
    <row r="831" spans="8:8">
      <c r="H831" s="34" t="str">
        <f t="shared" si="18"/>
        <v/>
      </c>
    </row>
    <row r="832" spans="8:8">
      <c r="H832" s="34" t="str">
        <f t="shared" si="18"/>
        <v/>
      </c>
    </row>
    <row r="833" spans="8:8">
      <c r="H833" s="34" t="str">
        <f t="shared" si="18"/>
        <v/>
      </c>
    </row>
    <row r="834" spans="8:8">
      <c r="H834" s="34" t="str">
        <f t="shared" si="18"/>
        <v/>
      </c>
    </row>
    <row r="835" spans="8:8">
      <c r="H835" s="34" t="str">
        <f t="shared" si="18"/>
        <v/>
      </c>
    </row>
    <row r="836" spans="8:8">
      <c r="H836" s="34" t="str">
        <f t="shared" ref="H836:H899" si="19">IF(A836="","",SUM(I836:DZ836))</f>
        <v/>
      </c>
    </row>
    <row r="837" spans="8:8">
      <c r="H837" s="34" t="str">
        <f t="shared" si="19"/>
        <v/>
      </c>
    </row>
    <row r="838" spans="8:8">
      <c r="H838" s="34" t="str">
        <f t="shared" si="19"/>
        <v/>
      </c>
    </row>
    <row r="839" spans="8:8">
      <c r="H839" s="34" t="str">
        <f t="shared" si="19"/>
        <v/>
      </c>
    </row>
    <row r="840" spans="8:8">
      <c r="H840" s="34" t="str">
        <f t="shared" si="19"/>
        <v/>
      </c>
    </row>
    <row r="841" spans="8:8">
      <c r="H841" s="34" t="str">
        <f t="shared" si="19"/>
        <v/>
      </c>
    </row>
    <row r="842" spans="8:8">
      <c r="H842" s="34" t="str">
        <f t="shared" si="19"/>
        <v/>
      </c>
    </row>
    <row r="843" spans="8:8">
      <c r="H843" s="34" t="str">
        <f t="shared" si="19"/>
        <v/>
      </c>
    </row>
    <row r="844" spans="8:8">
      <c r="H844" s="34" t="str">
        <f t="shared" si="19"/>
        <v/>
      </c>
    </row>
    <row r="845" spans="8:8">
      <c r="H845" s="34" t="str">
        <f t="shared" si="19"/>
        <v/>
      </c>
    </row>
    <row r="846" spans="8:8">
      <c r="H846" s="34" t="str">
        <f t="shared" si="19"/>
        <v/>
      </c>
    </row>
    <row r="847" spans="8:8">
      <c r="H847" s="34" t="str">
        <f t="shared" si="19"/>
        <v/>
      </c>
    </row>
    <row r="848" spans="8:8">
      <c r="H848" s="34" t="str">
        <f t="shared" si="19"/>
        <v/>
      </c>
    </row>
    <row r="849" spans="8:8">
      <c r="H849" s="34" t="str">
        <f t="shared" si="19"/>
        <v/>
      </c>
    </row>
    <row r="850" spans="8:8">
      <c r="H850" s="34" t="str">
        <f t="shared" si="19"/>
        <v/>
      </c>
    </row>
    <row r="851" spans="8:8">
      <c r="H851" s="34" t="str">
        <f t="shared" si="19"/>
        <v/>
      </c>
    </row>
    <row r="852" spans="8:8">
      <c r="H852" s="34" t="str">
        <f t="shared" si="19"/>
        <v/>
      </c>
    </row>
    <row r="853" spans="8:8">
      <c r="H853" s="34" t="str">
        <f t="shared" si="19"/>
        <v/>
      </c>
    </row>
    <row r="854" spans="8:8">
      <c r="H854" s="34" t="str">
        <f t="shared" si="19"/>
        <v/>
      </c>
    </row>
    <row r="855" spans="8:8">
      <c r="H855" s="34" t="str">
        <f t="shared" si="19"/>
        <v/>
      </c>
    </row>
    <row r="856" spans="8:8">
      <c r="H856" s="34" t="str">
        <f t="shared" si="19"/>
        <v/>
      </c>
    </row>
    <row r="857" spans="8:8">
      <c r="H857" s="34" t="str">
        <f t="shared" si="19"/>
        <v/>
      </c>
    </row>
    <row r="858" spans="8:8">
      <c r="H858" s="34" t="str">
        <f t="shared" si="19"/>
        <v/>
      </c>
    </row>
    <row r="859" spans="8:8">
      <c r="H859" s="34" t="str">
        <f t="shared" si="19"/>
        <v/>
      </c>
    </row>
    <row r="860" spans="8:8">
      <c r="H860" s="34" t="str">
        <f t="shared" si="19"/>
        <v/>
      </c>
    </row>
    <row r="861" spans="8:8">
      <c r="H861" s="34" t="str">
        <f t="shared" si="19"/>
        <v/>
      </c>
    </row>
    <row r="862" spans="8:8">
      <c r="H862" s="34" t="str">
        <f t="shared" si="19"/>
        <v/>
      </c>
    </row>
    <row r="863" spans="8:8">
      <c r="H863" s="34" t="str">
        <f t="shared" si="19"/>
        <v/>
      </c>
    </row>
    <row r="864" spans="8:8">
      <c r="H864" s="34" t="str">
        <f t="shared" si="19"/>
        <v/>
      </c>
    </row>
    <row r="865" spans="8:8">
      <c r="H865" s="34" t="str">
        <f t="shared" si="19"/>
        <v/>
      </c>
    </row>
    <row r="866" spans="8:8">
      <c r="H866" s="34" t="str">
        <f t="shared" si="19"/>
        <v/>
      </c>
    </row>
    <row r="867" spans="8:8">
      <c r="H867" s="34" t="str">
        <f t="shared" si="19"/>
        <v/>
      </c>
    </row>
    <row r="868" spans="8:8">
      <c r="H868" s="34" t="str">
        <f t="shared" si="19"/>
        <v/>
      </c>
    </row>
    <row r="869" spans="8:8">
      <c r="H869" s="34" t="str">
        <f t="shared" si="19"/>
        <v/>
      </c>
    </row>
    <row r="870" spans="8:8">
      <c r="H870" s="34" t="str">
        <f t="shared" si="19"/>
        <v/>
      </c>
    </row>
    <row r="871" spans="8:8">
      <c r="H871" s="34" t="str">
        <f t="shared" si="19"/>
        <v/>
      </c>
    </row>
    <row r="872" spans="8:8">
      <c r="H872" s="34" t="str">
        <f t="shared" si="19"/>
        <v/>
      </c>
    </row>
    <row r="873" spans="8:8">
      <c r="H873" s="34" t="str">
        <f t="shared" si="19"/>
        <v/>
      </c>
    </row>
    <row r="874" spans="8:8">
      <c r="H874" s="34" t="str">
        <f t="shared" si="19"/>
        <v/>
      </c>
    </row>
    <row r="875" spans="8:8">
      <c r="H875" s="34" t="str">
        <f t="shared" si="19"/>
        <v/>
      </c>
    </row>
    <row r="876" spans="8:8">
      <c r="H876" s="34" t="str">
        <f t="shared" si="19"/>
        <v/>
      </c>
    </row>
    <row r="877" spans="8:8">
      <c r="H877" s="34" t="str">
        <f t="shared" si="19"/>
        <v/>
      </c>
    </row>
    <row r="878" spans="8:8">
      <c r="H878" s="34" t="str">
        <f t="shared" si="19"/>
        <v/>
      </c>
    </row>
    <row r="879" spans="8:8">
      <c r="H879" s="34" t="str">
        <f t="shared" si="19"/>
        <v/>
      </c>
    </row>
    <row r="880" spans="8:8">
      <c r="H880" s="34" t="str">
        <f t="shared" si="19"/>
        <v/>
      </c>
    </row>
    <row r="881" spans="8:8">
      <c r="H881" s="34" t="str">
        <f t="shared" si="19"/>
        <v/>
      </c>
    </row>
    <row r="882" spans="8:8">
      <c r="H882" s="34" t="str">
        <f t="shared" si="19"/>
        <v/>
      </c>
    </row>
    <row r="883" spans="8:8">
      <c r="H883" s="34" t="str">
        <f t="shared" si="19"/>
        <v/>
      </c>
    </row>
    <row r="884" spans="8:8">
      <c r="H884" s="34" t="str">
        <f t="shared" si="19"/>
        <v/>
      </c>
    </row>
    <row r="885" spans="8:8">
      <c r="H885" s="34" t="str">
        <f t="shared" si="19"/>
        <v/>
      </c>
    </row>
    <row r="886" spans="8:8">
      <c r="H886" s="34" t="str">
        <f t="shared" si="19"/>
        <v/>
      </c>
    </row>
    <row r="887" spans="8:8">
      <c r="H887" s="34" t="str">
        <f t="shared" si="19"/>
        <v/>
      </c>
    </row>
    <row r="888" spans="8:8">
      <c r="H888" s="34" t="str">
        <f t="shared" si="19"/>
        <v/>
      </c>
    </row>
    <row r="889" spans="8:8">
      <c r="H889" s="34" t="str">
        <f t="shared" si="19"/>
        <v/>
      </c>
    </row>
    <row r="890" spans="8:8">
      <c r="H890" s="34" t="str">
        <f t="shared" si="19"/>
        <v/>
      </c>
    </row>
    <row r="891" spans="8:8">
      <c r="H891" s="34" t="str">
        <f t="shared" si="19"/>
        <v/>
      </c>
    </row>
    <row r="892" spans="8:8">
      <c r="H892" s="34" t="str">
        <f t="shared" si="19"/>
        <v/>
      </c>
    </row>
    <row r="893" spans="8:8">
      <c r="H893" s="34" t="str">
        <f t="shared" si="19"/>
        <v/>
      </c>
    </row>
    <row r="894" spans="8:8">
      <c r="H894" s="34" t="str">
        <f t="shared" si="19"/>
        <v/>
      </c>
    </row>
    <row r="895" spans="8:8">
      <c r="H895" s="34" t="str">
        <f t="shared" si="19"/>
        <v/>
      </c>
    </row>
    <row r="896" spans="8:8">
      <c r="H896" s="34" t="str">
        <f t="shared" si="19"/>
        <v/>
      </c>
    </row>
    <row r="897" spans="8:8">
      <c r="H897" s="34" t="str">
        <f t="shared" si="19"/>
        <v/>
      </c>
    </row>
    <row r="898" spans="8:8">
      <c r="H898" s="34" t="str">
        <f t="shared" si="19"/>
        <v/>
      </c>
    </row>
    <row r="899" spans="8:8">
      <c r="H899" s="34" t="str">
        <f t="shared" si="19"/>
        <v/>
      </c>
    </row>
    <row r="900" spans="8:8">
      <c r="H900" s="34" t="str">
        <f t="shared" ref="H900:H963" si="20">IF(A900="","",SUM(I900:DZ900))</f>
        <v/>
      </c>
    </row>
    <row r="901" spans="8:8">
      <c r="H901" s="34" t="str">
        <f t="shared" si="20"/>
        <v/>
      </c>
    </row>
    <row r="902" spans="8:8">
      <c r="H902" s="34" t="str">
        <f t="shared" si="20"/>
        <v/>
      </c>
    </row>
    <row r="903" spans="8:8">
      <c r="H903" s="34" t="str">
        <f t="shared" si="20"/>
        <v/>
      </c>
    </row>
    <row r="904" spans="8:8">
      <c r="H904" s="34" t="str">
        <f t="shared" si="20"/>
        <v/>
      </c>
    </row>
    <row r="905" spans="8:8">
      <c r="H905" s="34" t="str">
        <f t="shared" si="20"/>
        <v/>
      </c>
    </row>
    <row r="906" spans="8:8">
      <c r="H906" s="34" t="str">
        <f t="shared" si="20"/>
        <v/>
      </c>
    </row>
    <row r="907" spans="8:8">
      <c r="H907" s="34" t="str">
        <f t="shared" si="20"/>
        <v/>
      </c>
    </row>
    <row r="908" spans="8:8">
      <c r="H908" s="34" t="str">
        <f t="shared" si="20"/>
        <v/>
      </c>
    </row>
    <row r="909" spans="8:8">
      <c r="H909" s="34" t="str">
        <f t="shared" si="20"/>
        <v/>
      </c>
    </row>
    <row r="910" spans="8:8">
      <c r="H910" s="34" t="str">
        <f t="shared" si="20"/>
        <v/>
      </c>
    </row>
    <row r="911" spans="8:8">
      <c r="H911" s="34" t="str">
        <f t="shared" si="20"/>
        <v/>
      </c>
    </row>
    <row r="912" spans="8:8">
      <c r="H912" s="34" t="str">
        <f t="shared" si="20"/>
        <v/>
      </c>
    </row>
    <row r="913" spans="8:8">
      <c r="H913" s="34" t="str">
        <f t="shared" si="20"/>
        <v/>
      </c>
    </row>
    <row r="914" spans="8:8">
      <c r="H914" s="34" t="str">
        <f t="shared" si="20"/>
        <v/>
      </c>
    </row>
    <row r="915" spans="8:8">
      <c r="H915" s="34" t="str">
        <f t="shared" si="20"/>
        <v/>
      </c>
    </row>
    <row r="916" spans="8:8">
      <c r="H916" s="34" t="str">
        <f t="shared" si="20"/>
        <v/>
      </c>
    </row>
    <row r="917" spans="8:8">
      <c r="H917" s="34" t="str">
        <f t="shared" si="20"/>
        <v/>
      </c>
    </row>
    <row r="918" spans="8:8">
      <c r="H918" s="34" t="str">
        <f t="shared" si="20"/>
        <v/>
      </c>
    </row>
    <row r="919" spans="8:8">
      <c r="H919" s="34" t="str">
        <f t="shared" si="20"/>
        <v/>
      </c>
    </row>
    <row r="920" spans="8:8">
      <c r="H920" s="34" t="str">
        <f t="shared" si="20"/>
        <v/>
      </c>
    </row>
    <row r="921" spans="8:8">
      <c r="H921" s="34" t="str">
        <f t="shared" si="20"/>
        <v/>
      </c>
    </row>
    <row r="922" spans="8:8">
      <c r="H922" s="34" t="str">
        <f t="shared" si="20"/>
        <v/>
      </c>
    </row>
    <row r="923" spans="8:8">
      <c r="H923" s="34" t="str">
        <f t="shared" si="20"/>
        <v/>
      </c>
    </row>
    <row r="924" spans="8:8">
      <c r="H924" s="34" t="str">
        <f t="shared" si="20"/>
        <v/>
      </c>
    </row>
    <row r="925" spans="8:8">
      <c r="H925" s="34" t="str">
        <f t="shared" si="20"/>
        <v/>
      </c>
    </row>
    <row r="926" spans="8:8">
      <c r="H926" s="34" t="str">
        <f t="shared" si="20"/>
        <v/>
      </c>
    </row>
    <row r="927" spans="8:8">
      <c r="H927" s="34" t="str">
        <f t="shared" si="20"/>
        <v/>
      </c>
    </row>
    <row r="928" spans="8:8">
      <c r="H928" s="34" t="str">
        <f t="shared" si="20"/>
        <v/>
      </c>
    </row>
    <row r="929" spans="8:8">
      <c r="H929" s="34" t="str">
        <f t="shared" si="20"/>
        <v/>
      </c>
    </row>
    <row r="930" spans="8:8">
      <c r="H930" s="34" t="str">
        <f t="shared" si="20"/>
        <v/>
      </c>
    </row>
    <row r="931" spans="8:8">
      <c r="H931" s="34" t="str">
        <f t="shared" si="20"/>
        <v/>
      </c>
    </row>
    <row r="932" spans="8:8">
      <c r="H932" s="34" t="str">
        <f t="shared" si="20"/>
        <v/>
      </c>
    </row>
    <row r="933" spans="8:8">
      <c r="H933" s="34" t="str">
        <f t="shared" si="20"/>
        <v/>
      </c>
    </row>
    <row r="934" spans="8:8">
      <c r="H934" s="34" t="str">
        <f t="shared" si="20"/>
        <v/>
      </c>
    </row>
    <row r="935" spans="8:8">
      <c r="H935" s="34" t="str">
        <f t="shared" si="20"/>
        <v/>
      </c>
    </row>
    <row r="936" spans="8:8">
      <c r="H936" s="34" t="str">
        <f t="shared" si="20"/>
        <v/>
      </c>
    </row>
    <row r="937" spans="8:8">
      <c r="H937" s="34" t="str">
        <f t="shared" si="20"/>
        <v/>
      </c>
    </row>
    <row r="938" spans="8:8">
      <c r="H938" s="34" t="str">
        <f t="shared" si="20"/>
        <v/>
      </c>
    </row>
    <row r="939" spans="8:8">
      <c r="H939" s="34" t="str">
        <f t="shared" si="20"/>
        <v/>
      </c>
    </row>
    <row r="940" spans="8:8">
      <c r="H940" s="34" t="str">
        <f t="shared" si="20"/>
        <v/>
      </c>
    </row>
    <row r="941" spans="8:8">
      <c r="H941" s="34" t="str">
        <f t="shared" si="20"/>
        <v/>
      </c>
    </row>
    <row r="942" spans="8:8">
      <c r="H942" s="34" t="str">
        <f t="shared" si="20"/>
        <v/>
      </c>
    </row>
    <row r="943" spans="8:8">
      <c r="H943" s="34" t="str">
        <f t="shared" si="20"/>
        <v/>
      </c>
    </row>
    <row r="944" spans="8:8">
      <c r="H944" s="34" t="str">
        <f t="shared" si="20"/>
        <v/>
      </c>
    </row>
    <row r="945" spans="8:8">
      <c r="H945" s="34" t="str">
        <f t="shared" si="20"/>
        <v/>
      </c>
    </row>
    <row r="946" spans="8:8">
      <c r="H946" s="34" t="str">
        <f t="shared" si="20"/>
        <v/>
      </c>
    </row>
    <row r="947" spans="8:8">
      <c r="H947" s="34" t="str">
        <f t="shared" si="20"/>
        <v/>
      </c>
    </row>
    <row r="948" spans="8:8">
      <c r="H948" s="34" t="str">
        <f t="shared" si="20"/>
        <v/>
      </c>
    </row>
    <row r="949" spans="8:8">
      <c r="H949" s="34" t="str">
        <f t="shared" si="20"/>
        <v/>
      </c>
    </row>
    <row r="950" spans="8:8">
      <c r="H950" s="34" t="str">
        <f t="shared" si="20"/>
        <v/>
      </c>
    </row>
    <row r="951" spans="8:8">
      <c r="H951" s="34" t="str">
        <f t="shared" si="20"/>
        <v/>
      </c>
    </row>
    <row r="952" spans="8:8">
      <c r="H952" s="34" t="str">
        <f t="shared" si="20"/>
        <v/>
      </c>
    </row>
    <row r="953" spans="8:8">
      <c r="H953" s="34" t="str">
        <f t="shared" si="20"/>
        <v/>
      </c>
    </row>
    <row r="954" spans="8:8">
      <c r="H954" s="34" t="str">
        <f t="shared" si="20"/>
        <v/>
      </c>
    </row>
    <row r="955" spans="8:8">
      <c r="H955" s="34" t="str">
        <f t="shared" si="20"/>
        <v/>
      </c>
    </row>
    <row r="956" spans="8:8">
      <c r="H956" s="34" t="str">
        <f t="shared" si="20"/>
        <v/>
      </c>
    </row>
    <row r="957" spans="8:8">
      <c r="H957" s="34" t="str">
        <f t="shared" si="20"/>
        <v/>
      </c>
    </row>
    <row r="958" spans="8:8">
      <c r="H958" s="34" t="str">
        <f t="shared" si="20"/>
        <v/>
      </c>
    </row>
    <row r="959" spans="8:8">
      <c r="H959" s="34" t="str">
        <f t="shared" si="20"/>
        <v/>
      </c>
    </row>
    <row r="960" spans="8:8">
      <c r="H960" s="34" t="str">
        <f t="shared" si="20"/>
        <v/>
      </c>
    </row>
    <row r="961" spans="8:8">
      <c r="H961" s="34" t="str">
        <f t="shared" si="20"/>
        <v/>
      </c>
    </row>
    <row r="962" spans="8:8">
      <c r="H962" s="34" t="str">
        <f t="shared" si="20"/>
        <v/>
      </c>
    </row>
    <row r="963" spans="8:8">
      <c r="H963" s="34" t="str">
        <f t="shared" si="20"/>
        <v/>
      </c>
    </row>
    <row r="964" spans="8:8">
      <c r="H964" s="34" t="str">
        <f t="shared" ref="H964:H998" si="21">IF(A964="","",SUM(I964:DZ964))</f>
        <v/>
      </c>
    </row>
    <row r="965" spans="8:8">
      <c r="H965" s="34" t="str">
        <f t="shared" si="21"/>
        <v/>
      </c>
    </row>
    <row r="966" spans="8:8">
      <c r="H966" s="34" t="str">
        <f t="shared" si="21"/>
        <v/>
      </c>
    </row>
    <row r="967" spans="8:8">
      <c r="H967" s="34" t="str">
        <f t="shared" si="21"/>
        <v/>
      </c>
    </row>
    <row r="968" spans="8:8">
      <c r="H968" s="34" t="str">
        <f t="shared" si="21"/>
        <v/>
      </c>
    </row>
    <row r="969" spans="8:8">
      <c r="H969" s="34" t="str">
        <f t="shared" si="21"/>
        <v/>
      </c>
    </row>
    <row r="970" spans="8:8">
      <c r="H970" s="34" t="str">
        <f t="shared" si="21"/>
        <v/>
      </c>
    </row>
    <row r="971" spans="8:8">
      <c r="H971" s="34" t="str">
        <f t="shared" si="21"/>
        <v/>
      </c>
    </row>
    <row r="972" spans="8:8">
      <c r="H972" s="34" t="str">
        <f t="shared" si="21"/>
        <v/>
      </c>
    </row>
    <row r="973" spans="8:8">
      <c r="H973" s="34" t="str">
        <f t="shared" si="21"/>
        <v/>
      </c>
    </row>
    <row r="974" spans="8:8">
      <c r="H974" s="34" t="str">
        <f t="shared" si="21"/>
        <v/>
      </c>
    </row>
    <row r="975" spans="8:8">
      <c r="H975" s="34" t="str">
        <f t="shared" si="21"/>
        <v/>
      </c>
    </row>
    <row r="976" spans="8:8">
      <c r="H976" s="34" t="str">
        <f t="shared" si="21"/>
        <v/>
      </c>
    </row>
    <row r="977" spans="8:8">
      <c r="H977" s="34" t="str">
        <f t="shared" si="21"/>
        <v/>
      </c>
    </row>
    <row r="978" spans="8:8">
      <c r="H978" s="34" t="str">
        <f t="shared" si="21"/>
        <v/>
      </c>
    </row>
    <row r="979" spans="8:8">
      <c r="H979" s="34" t="str">
        <f t="shared" si="21"/>
        <v/>
      </c>
    </row>
    <row r="980" spans="8:8">
      <c r="H980" s="34" t="str">
        <f t="shared" si="21"/>
        <v/>
      </c>
    </row>
    <row r="981" spans="8:8">
      <c r="H981" s="34" t="str">
        <f t="shared" si="21"/>
        <v/>
      </c>
    </row>
    <row r="982" spans="8:8">
      <c r="H982" s="34" t="str">
        <f t="shared" si="21"/>
        <v/>
      </c>
    </row>
    <row r="983" spans="8:8">
      <c r="H983" s="34" t="str">
        <f t="shared" si="21"/>
        <v/>
      </c>
    </row>
    <row r="984" spans="8:8">
      <c r="H984" s="34" t="str">
        <f t="shared" si="21"/>
        <v/>
      </c>
    </row>
    <row r="985" spans="8:8">
      <c r="H985" s="34" t="str">
        <f t="shared" si="21"/>
        <v/>
      </c>
    </row>
    <row r="986" spans="8:8">
      <c r="H986" s="34" t="str">
        <f t="shared" si="21"/>
        <v/>
      </c>
    </row>
    <row r="987" spans="8:8">
      <c r="H987" s="34" t="str">
        <f t="shared" si="21"/>
        <v/>
      </c>
    </row>
    <row r="988" spans="8:8">
      <c r="H988" s="34" t="str">
        <f t="shared" si="21"/>
        <v/>
      </c>
    </row>
    <row r="989" spans="8:8">
      <c r="H989" s="34" t="str">
        <f t="shared" si="21"/>
        <v/>
      </c>
    </row>
    <row r="990" spans="8:8">
      <c r="H990" s="34" t="str">
        <f t="shared" si="21"/>
        <v/>
      </c>
    </row>
    <row r="991" spans="8:8">
      <c r="H991" s="34" t="str">
        <f t="shared" si="21"/>
        <v/>
      </c>
    </row>
    <row r="992" spans="8:8">
      <c r="H992" s="34" t="str">
        <f t="shared" si="21"/>
        <v/>
      </c>
    </row>
    <row r="993" spans="8:8">
      <c r="H993" s="34" t="str">
        <f t="shared" si="21"/>
        <v/>
      </c>
    </row>
    <row r="994" spans="8:8">
      <c r="H994" s="34" t="str">
        <f t="shared" si="21"/>
        <v/>
      </c>
    </row>
    <row r="995" spans="8:8">
      <c r="H995" s="34" t="str">
        <f t="shared" si="21"/>
        <v/>
      </c>
    </row>
    <row r="996" spans="8:8">
      <c r="H996" s="34" t="str">
        <f t="shared" si="21"/>
        <v/>
      </c>
    </row>
    <row r="997" spans="8:8">
      <c r="H997" s="34" t="str">
        <f t="shared" si="21"/>
        <v/>
      </c>
    </row>
    <row r="998" spans="8:8">
      <c r="H998" s="34" t="str">
        <f t="shared" si="21"/>
        <v/>
      </c>
    </row>
  </sheetData>
  <hyperlinks>
    <hyperlink ref="A1" location="CF!A36" display="Налог на прибыль (Tax)" xr:uid="{13CE107A-173C-4733-9276-BCC1D8FE36AD}"/>
  </hyperlinks>
  <pageMargins left="0.75" right="0.75" top="1" bottom="1" header="0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9CFF-14B3-406B-A633-099462B3A766}">
  <dimension ref="A1:DZ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3" width="48.5703125" style="32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0" s="28" customFormat="1" ht="15">
      <c r="A1" s="74" t="s">
        <v>38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0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0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0</v>
      </c>
      <c r="I3" s="31">
        <f t="shared" si="4"/>
        <v>0</v>
      </c>
      <c r="J3" s="31">
        <f t="shared" si="4"/>
        <v>0</v>
      </c>
      <c r="K3" s="31">
        <f t="shared" si="4"/>
        <v>0</v>
      </c>
      <c r="L3" s="31">
        <f t="shared" si="4"/>
        <v>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0" s="33" customFormat="1">
      <c r="H4" s="34" t="str">
        <f t="shared" ref="H4:H67" si="6">IF(A4="","",SUM(I4:DZ4))</f>
        <v/>
      </c>
    </row>
    <row r="5" spans="1:130" s="33" customFormat="1">
      <c r="H5" s="34" t="str">
        <f t="shared" si="6"/>
        <v/>
      </c>
    </row>
    <row r="6" spans="1:130" s="33" customFormat="1">
      <c r="H6" s="34" t="str">
        <f t="shared" si="6"/>
        <v/>
      </c>
    </row>
    <row r="7" spans="1:130" s="33" customFormat="1">
      <c r="H7" s="34" t="str">
        <f t="shared" si="6"/>
        <v/>
      </c>
    </row>
    <row r="8" spans="1:130" s="33" customFormat="1">
      <c r="H8" s="34" t="str">
        <f t="shared" si="6"/>
        <v/>
      </c>
    </row>
    <row r="9" spans="1:130" s="33" customFormat="1">
      <c r="H9" s="34" t="str">
        <f t="shared" si="6"/>
        <v/>
      </c>
    </row>
    <row r="10" spans="1:130" s="33" customFormat="1">
      <c r="H10" s="34" t="str">
        <f t="shared" si="6"/>
        <v/>
      </c>
    </row>
    <row r="11" spans="1:130" s="33" customFormat="1">
      <c r="H11" s="34" t="str">
        <f t="shared" si="6"/>
        <v/>
      </c>
    </row>
    <row r="12" spans="1:130" s="33" customFormat="1">
      <c r="H12" s="34" t="str">
        <f t="shared" si="6"/>
        <v/>
      </c>
    </row>
    <row r="13" spans="1:130" s="33" customFormat="1">
      <c r="H13" s="34" t="str">
        <f t="shared" si="6"/>
        <v/>
      </c>
    </row>
    <row r="14" spans="1:130" s="33" customFormat="1">
      <c r="H14" s="34" t="str">
        <f t="shared" si="6"/>
        <v/>
      </c>
    </row>
    <row r="15" spans="1:130" s="33" customFormat="1">
      <c r="H15" s="34" t="str">
        <f t="shared" si="6"/>
        <v/>
      </c>
    </row>
    <row r="16" spans="1:130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7">IF(A68="","",SUM(I68:DZ68))</f>
        <v/>
      </c>
    </row>
    <row r="69" spans="8:8">
      <c r="H69" s="34" t="str">
        <f t="shared" si="7"/>
        <v/>
      </c>
    </row>
    <row r="70" spans="8:8">
      <c r="H70" s="34" t="str">
        <f t="shared" si="7"/>
        <v/>
      </c>
    </row>
    <row r="71" spans="8:8">
      <c r="H71" s="34" t="str">
        <f t="shared" si="7"/>
        <v/>
      </c>
    </row>
    <row r="72" spans="8:8">
      <c r="H72" s="34" t="str">
        <f t="shared" si="7"/>
        <v/>
      </c>
    </row>
    <row r="73" spans="8:8">
      <c r="H73" s="34" t="str">
        <f t="shared" si="7"/>
        <v/>
      </c>
    </row>
    <row r="74" spans="8:8">
      <c r="H74" s="34" t="str">
        <f t="shared" si="7"/>
        <v/>
      </c>
    </row>
    <row r="75" spans="8:8">
      <c r="H75" s="34" t="str">
        <f t="shared" si="7"/>
        <v/>
      </c>
    </row>
    <row r="76" spans="8:8">
      <c r="H76" s="34" t="str">
        <f t="shared" si="7"/>
        <v/>
      </c>
    </row>
    <row r="77" spans="8:8">
      <c r="H77" s="34" t="str">
        <f t="shared" si="7"/>
        <v/>
      </c>
    </row>
    <row r="78" spans="8:8">
      <c r="H78" s="34" t="str">
        <f t="shared" si="7"/>
        <v/>
      </c>
    </row>
    <row r="79" spans="8:8">
      <c r="H79" s="34" t="str">
        <f t="shared" si="7"/>
        <v/>
      </c>
    </row>
    <row r="80" spans="8:8">
      <c r="H80" s="34" t="str">
        <f t="shared" si="7"/>
        <v/>
      </c>
    </row>
    <row r="81" spans="8:8">
      <c r="H81" s="34" t="str">
        <f t="shared" si="7"/>
        <v/>
      </c>
    </row>
    <row r="82" spans="8:8">
      <c r="H82" s="34" t="str">
        <f t="shared" si="7"/>
        <v/>
      </c>
    </row>
    <row r="83" spans="8:8">
      <c r="H83" s="34" t="str">
        <f t="shared" si="7"/>
        <v/>
      </c>
    </row>
    <row r="84" spans="8:8">
      <c r="H84" s="34" t="str">
        <f t="shared" si="7"/>
        <v/>
      </c>
    </row>
    <row r="85" spans="8:8">
      <c r="H85" s="34" t="str">
        <f t="shared" si="7"/>
        <v/>
      </c>
    </row>
    <row r="86" spans="8:8">
      <c r="H86" s="34" t="str">
        <f t="shared" si="7"/>
        <v/>
      </c>
    </row>
    <row r="87" spans="8:8">
      <c r="H87" s="34" t="str">
        <f t="shared" si="7"/>
        <v/>
      </c>
    </row>
    <row r="88" spans="8:8">
      <c r="H88" s="34" t="str">
        <f t="shared" si="7"/>
        <v/>
      </c>
    </row>
    <row r="89" spans="8:8">
      <c r="H89" s="34" t="str">
        <f t="shared" si="7"/>
        <v/>
      </c>
    </row>
    <row r="90" spans="8:8">
      <c r="H90" s="34" t="str">
        <f t="shared" si="7"/>
        <v/>
      </c>
    </row>
    <row r="91" spans="8:8">
      <c r="H91" s="34" t="str">
        <f t="shared" si="7"/>
        <v/>
      </c>
    </row>
    <row r="92" spans="8:8">
      <c r="H92" s="34" t="str">
        <f t="shared" si="7"/>
        <v/>
      </c>
    </row>
    <row r="93" spans="8:8">
      <c r="H93" s="34" t="str">
        <f t="shared" si="7"/>
        <v/>
      </c>
    </row>
    <row r="94" spans="8:8">
      <c r="H94" s="34" t="str">
        <f t="shared" si="7"/>
        <v/>
      </c>
    </row>
    <row r="95" spans="8:8">
      <c r="H95" s="34" t="str">
        <f t="shared" si="7"/>
        <v/>
      </c>
    </row>
    <row r="96" spans="8:8">
      <c r="H96" s="34" t="str">
        <f t="shared" si="7"/>
        <v/>
      </c>
    </row>
    <row r="97" spans="8:8">
      <c r="H97" s="34" t="str">
        <f t="shared" si="7"/>
        <v/>
      </c>
    </row>
    <row r="98" spans="8:8">
      <c r="H98" s="34" t="str">
        <f t="shared" si="7"/>
        <v/>
      </c>
    </row>
    <row r="99" spans="8:8">
      <c r="H99" s="34" t="str">
        <f t="shared" si="7"/>
        <v/>
      </c>
    </row>
    <row r="100" spans="8:8">
      <c r="H100" s="34" t="str">
        <f t="shared" si="7"/>
        <v/>
      </c>
    </row>
    <row r="101" spans="8:8">
      <c r="H101" s="34" t="str">
        <f t="shared" si="7"/>
        <v/>
      </c>
    </row>
    <row r="102" spans="8:8">
      <c r="H102" s="34" t="str">
        <f t="shared" si="7"/>
        <v/>
      </c>
    </row>
    <row r="103" spans="8:8">
      <c r="H103" s="34" t="str">
        <f t="shared" si="7"/>
        <v/>
      </c>
    </row>
    <row r="104" spans="8:8">
      <c r="H104" s="34" t="str">
        <f t="shared" si="7"/>
        <v/>
      </c>
    </row>
    <row r="105" spans="8:8">
      <c r="H105" s="34" t="str">
        <f t="shared" si="7"/>
        <v/>
      </c>
    </row>
    <row r="106" spans="8:8">
      <c r="H106" s="34" t="str">
        <f t="shared" si="7"/>
        <v/>
      </c>
    </row>
    <row r="107" spans="8:8">
      <c r="H107" s="34" t="str">
        <f t="shared" si="7"/>
        <v/>
      </c>
    </row>
    <row r="108" spans="8:8">
      <c r="H108" s="34" t="str">
        <f t="shared" si="7"/>
        <v/>
      </c>
    </row>
    <row r="109" spans="8:8">
      <c r="H109" s="34" t="str">
        <f t="shared" si="7"/>
        <v/>
      </c>
    </row>
    <row r="110" spans="8:8">
      <c r="H110" s="34" t="str">
        <f t="shared" si="7"/>
        <v/>
      </c>
    </row>
    <row r="111" spans="8:8">
      <c r="H111" s="34" t="str">
        <f t="shared" si="7"/>
        <v/>
      </c>
    </row>
    <row r="112" spans="8:8">
      <c r="H112" s="34" t="str">
        <f t="shared" si="7"/>
        <v/>
      </c>
    </row>
    <row r="113" spans="8:8">
      <c r="H113" s="34" t="str">
        <f t="shared" si="7"/>
        <v/>
      </c>
    </row>
    <row r="114" spans="8:8">
      <c r="H114" s="34" t="str">
        <f t="shared" si="7"/>
        <v/>
      </c>
    </row>
    <row r="115" spans="8:8">
      <c r="H115" s="34" t="str">
        <f t="shared" si="7"/>
        <v/>
      </c>
    </row>
    <row r="116" spans="8:8">
      <c r="H116" s="34" t="str">
        <f t="shared" si="7"/>
        <v/>
      </c>
    </row>
    <row r="117" spans="8:8">
      <c r="H117" s="34" t="str">
        <f t="shared" si="7"/>
        <v/>
      </c>
    </row>
    <row r="118" spans="8:8">
      <c r="H118" s="34" t="str">
        <f t="shared" si="7"/>
        <v/>
      </c>
    </row>
    <row r="119" spans="8:8">
      <c r="H119" s="34" t="str">
        <f t="shared" si="7"/>
        <v/>
      </c>
    </row>
    <row r="120" spans="8:8">
      <c r="H120" s="34" t="str">
        <f t="shared" si="7"/>
        <v/>
      </c>
    </row>
    <row r="121" spans="8:8">
      <c r="H121" s="34" t="str">
        <f t="shared" si="7"/>
        <v/>
      </c>
    </row>
    <row r="122" spans="8:8">
      <c r="H122" s="34" t="str">
        <f t="shared" si="7"/>
        <v/>
      </c>
    </row>
    <row r="123" spans="8:8">
      <c r="H123" s="34" t="str">
        <f t="shared" si="7"/>
        <v/>
      </c>
    </row>
    <row r="124" spans="8:8">
      <c r="H124" s="34" t="str">
        <f t="shared" si="7"/>
        <v/>
      </c>
    </row>
    <row r="125" spans="8:8">
      <c r="H125" s="34" t="str">
        <f t="shared" si="7"/>
        <v/>
      </c>
    </row>
    <row r="126" spans="8:8">
      <c r="H126" s="34" t="str">
        <f t="shared" si="7"/>
        <v/>
      </c>
    </row>
    <row r="127" spans="8:8">
      <c r="H127" s="34" t="str">
        <f t="shared" si="7"/>
        <v/>
      </c>
    </row>
    <row r="128" spans="8:8">
      <c r="H128" s="34" t="str">
        <f t="shared" si="7"/>
        <v/>
      </c>
    </row>
    <row r="129" spans="8:8">
      <c r="H129" s="34" t="str">
        <f t="shared" si="7"/>
        <v/>
      </c>
    </row>
    <row r="130" spans="8:8">
      <c r="H130" s="34" t="str">
        <f t="shared" si="7"/>
        <v/>
      </c>
    </row>
    <row r="131" spans="8:8">
      <c r="H131" s="34" t="str">
        <f t="shared" si="7"/>
        <v/>
      </c>
    </row>
    <row r="132" spans="8:8">
      <c r="H132" s="34" t="str">
        <f t="shared" ref="H132:H195" si="8">IF(A132="","",SUM(I132:DZ132))</f>
        <v/>
      </c>
    </row>
    <row r="133" spans="8:8">
      <c r="H133" s="34" t="str">
        <f t="shared" si="8"/>
        <v/>
      </c>
    </row>
    <row r="134" spans="8:8">
      <c r="H134" s="34" t="str">
        <f t="shared" si="8"/>
        <v/>
      </c>
    </row>
    <row r="135" spans="8:8">
      <c r="H135" s="34" t="str">
        <f t="shared" si="8"/>
        <v/>
      </c>
    </row>
    <row r="136" spans="8:8">
      <c r="H136" s="34" t="str">
        <f t="shared" si="8"/>
        <v/>
      </c>
    </row>
    <row r="137" spans="8:8">
      <c r="H137" s="34" t="str">
        <f t="shared" si="8"/>
        <v/>
      </c>
    </row>
    <row r="138" spans="8:8">
      <c r="H138" s="34" t="str">
        <f t="shared" si="8"/>
        <v/>
      </c>
    </row>
    <row r="139" spans="8:8">
      <c r="H139" s="34" t="str">
        <f t="shared" si="8"/>
        <v/>
      </c>
    </row>
    <row r="140" spans="8:8">
      <c r="H140" s="34" t="str">
        <f t="shared" si="8"/>
        <v/>
      </c>
    </row>
    <row r="141" spans="8:8">
      <c r="H141" s="34" t="str">
        <f t="shared" si="8"/>
        <v/>
      </c>
    </row>
    <row r="142" spans="8:8">
      <c r="H142" s="34" t="str">
        <f t="shared" si="8"/>
        <v/>
      </c>
    </row>
    <row r="143" spans="8:8">
      <c r="H143" s="34" t="str">
        <f t="shared" si="8"/>
        <v/>
      </c>
    </row>
    <row r="144" spans="8:8">
      <c r="H144" s="34" t="str">
        <f t="shared" si="8"/>
        <v/>
      </c>
    </row>
    <row r="145" spans="8:8">
      <c r="H145" s="34" t="str">
        <f t="shared" si="8"/>
        <v/>
      </c>
    </row>
    <row r="146" spans="8:8">
      <c r="H146" s="34" t="str">
        <f t="shared" si="8"/>
        <v/>
      </c>
    </row>
    <row r="147" spans="8:8">
      <c r="H147" s="34" t="str">
        <f t="shared" si="8"/>
        <v/>
      </c>
    </row>
    <row r="148" spans="8:8">
      <c r="H148" s="34" t="str">
        <f t="shared" si="8"/>
        <v/>
      </c>
    </row>
    <row r="149" spans="8:8">
      <c r="H149" s="34" t="str">
        <f t="shared" si="8"/>
        <v/>
      </c>
    </row>
    <row r="150" spans="8:8">
      <c r="H150" s="34" t="str">
        <f t="shared" si="8"/>
        <v/>
      </c>
    </row>
    <row r="151" spans="8:8">
      <c r="H151" s="34" t="str">
        <f t="shared" si="8"/>
        <v/>
      </c>
    </row>
    <row r="152" spans="8:8">
      <c r="H152" s="34" t="str">
        <f t="shared" si="8"/>
        <v/>
      </c>
    </row>
    <row r="153" spans="8:8">
      <c r="H153" s="34" t="str">
        <f t="shared" si="8"/>
        <v/>
      </c>
    </row>
    <row r="154" spans="8:8">
      <c r="H154" s="34" t="str">
        <f t="shared" si="8"/>
        <v/>
      </c>
    </row>
    <row r="155" spans="8:8">
      <c r="H155" s="34" t="str">
        <f t="shared" si="8"/>
        <v/>
      </c>
    </row>
    <row r="156" spans="8:8">
      <c r="H156" s="34" t="str">
        <f t="shared" si="8"/>
        <v/>
      </c>
    </row>
    <row r="157" spans="8:8">
      <c r="H157" s="34" t="str">
        <f t="shared" si="8"/>
        <v/>
      </c>
    </row>
    <row r="158" spans="8:8">
      <c r="H158" s="34" t="str">
        <f t="shared" si="8"/>
        <v/>
      </c>
    </row>
    <row r="159" spans="8:8">
      <c r="H159" s="34" t="str">
        <f t="shared" si="8"/>
        <v/>
      </c>
    </row>
    <row r="160" spans="8:8">
      <c r="H160" s="34" t="str">
        <f t="shared" si="8"/>
        <v/>
      </c>
    </row>
    <row r="161" spans="8:8">
      <c r="H161" s="34" t="str">
        <f t="shared" si="8"/>
        <v/>
      </c>
    </row>
    <row r="162" spans="8:8">
      <c r="H162" s="34" t="str">
        <f t="shared" si="8"/>
        <v/>
      </c>
    </row>
    <row r="163" spans="8:8">
      <c r="H163" s="34" t="str">
        <f t="shared" si="8"/>
        <v/>
      </c>
    </row>
    <row r="164" spans="8:8">
      <c r="H164" s="34" t="str">
        <f t="shared" si="8"/>
        <v/>
      </c>
    </row>
    <row r="165" spans="8:8">
      <c r="H165" s="34" t="str">
        <f t="shared" si="8"/>
        <v/>
      </c>
    </row>
    <row r="166" spans="8:8">
      <c r="H166" s="34" t="str">
        <f t="shared" si="8"/>
        <v/>
      </c>
    </row>
    <row r="167" spans="8:8">
      <c r="H167" s="34" t="str">
        <f t="shared" si="8"/>
        <v/>
      </c>
    </row>
    <row r="168" spans="8:8">
      <c r="H168" s="34" t="str">
        <f t="shared" si="8"/>
        <v/>
      </c>
    </row>
    <row r="169" spans="8:8">
      <c r="H169" s="34" t="str">
        <f t="shared" si="8"/>
        <v/>
      </c>
    </row>
    <row r="170" spans="8:8">
      <c r="H170" s="34" t="str">
        <f t="shared" si="8"/>
        <v/>
      </c>
    </row>
    <row r="171" spans="8:8">
      <c r="H171" s="34" t="str">
        <f t="shared" si="8"/>
        <v/>
      </c>
    </row>
    <row r="172" spans="8:8">
      <c r="H172" s="34" t="str">
        <f t="shared" si="8"/>
        <v/>
      </c>
    </row>
    <row r="173" spans="8:8">
      <c r="H173" s="34" t="str">
        <f t="shared" si="8"/>
        <v/>
      </c>
    </row>
    <row r="174" spans="8:8">
      <c r="H174" s="34" t="str">
        <f t="shared" si="8"/>
        <v/>
      </c>
    </row>
    <row r="175" spans="8:8">
      <c r="H175" s="34" t="str">
        <f t="shared" si="8"/>
        <v/>
      </c>
    </row>
    <row r="176" spans="8:8">
      <c r="H176" s="34" t="str">
        <f t="shared" si="8"/>
        <v/>
      </c>
    </row>
    <row r="177" spans="8:8">
      <c r="H177" s="34" t="str">
        <f t="shared" si="8"/>
        <v/>
      </c>
    </row>
    <row r="178" spans="8:8">
      <c r="H178" s="34" t="str">
        <f t="shared" si="8"/>
        <v/>
      </c>
    </row>
    <row r="179" spans="8:8">
      <c r="H179" s="34" t="str">
        <f t="shared" si="8"/>
        <v/>
      </c>
    </row>
    <row r="180" spans="8:8">
      <c r="H180" s="34" t="str">
        <f t="shared" si="8"/>
        <v/>
      </c>
    </row>
    <row r="181" spans="8:8">
      <c r="H181" s="34" t="str">
        <f t="shared" si="8"/>
        <v/>
      </c>
    </row>
    <row r="182" spans="8:8">
      <c r="H182" s="34" t="str">
        <f t="shared" si="8"/>
        <v/>
      </c>
    </row>
    <row r="183" spans="8:8">
      <c r="H183" s="34" t="str">
        <f t="shared" si="8"/>
        <v/>
      </c>
    </row>
    <row r="184" spans="8:8">
      <c r="H184" s="34" t="str">
        <f t="shared" si="8"/>
        <v/>
      </c>
    </row>
    <row r="185" spans="8:8">
      <c r="H185" s="34" t="str">
        <f t="shared" si="8"/>
        <v/>
      </c>
    </row>
    <row r="186" spans="8:8">
      <c r="H186" s="34" t="str">
        <f t="shared" si="8"/>
        <v/>
      </c>
    </row>
    <row r="187" spans="8:8">
      <c r="H187" s="34" t="str">
        <f t="shared" si="8"/>
        <v/>
      </c>
    </row>
    <row r="188" spans="8:8">
      <c r="H188" s="34" t="str">
        <f t="shared" si="8"/>
        <v/>
      </c>
    </row>
    <row r="189" spans="8:8">
      <c r="H189" s="34" t="str">
        <f t="shared" si="8"/>
        <v/>
      </c>
    </row>
    <row r="190" spans="8:8">
      <c r="H190" s="34" t="str">
        <f t="shared" si="8"/>
        <v/>
      </c>
    </row>
    <row r="191" spans="8:8">
      <c r="H191" s="34" t="str">
        <f t="shared" si="8"/>
        <v/>
      </c>
    </row>
    <row r="192" spans="8:8">
      <c r="H192" s="34" t="str">
        <f t="shared" si="8"/>
        <v/>
      </c>
    </row>
    <row r="193" spans="8:8">
      <c r="H193" s="34" t="str">
        <f t="shared" si="8"/>
        <v/>
      </c>
    </row>
    <row r="194" spans="8:8">
      <c r="H194" s="34" t="str">
        <f t="shared" si="8"/>
        <v/>
      </c>
    </row>
    <row r="195" spans="8:8">
      <c r="H195" s="34" t="str">
        <f t="shared" si="8"/>
        <v/>
      </c>
    </row>
    <row r="196" spans="8:8">
      <c r="H196" s="34" t="str">
        <f t="shared" ref="H196:H259" si="9">IF(A196="","",SUM(I196:DZ196))</f>
        <v/>
      </c>
    </row>
    <row r="197" spans="8:8">
      <c r="H197" s="34" t="str">
        <f t="shared" si="9"/>
        <v/>
      </c>
    </row>
    <row r="198" spans="8:8">
      <c r="H198" s="34" t="str">
        <f t="shared" si="9"/>
        <v/>
      </c>
    </row>
    <row r="199" spans="8:8">
      <c r="H199" s="34" t="str">
        <f t="shared" si="9"/>
        <v/>
      </c>
    </row>
    <row r="200" spans="8:8">
      <c r="H200" s="34" t="str">
        <f t="shared" si="9"/>
        <v/>
      </c>
    </row>
    <row r="201" spans="8:8">
      <c r="H201" s="34" t="str">
        <f t="shared" si="9"/>
        <v/>
      </c>
    </row>
    <row r="202" spans="8:8">
      <c r="H202" s="34" t="str">
        <f t="shared" si="9"/>
        <v/>
      </c>
    </row>
    <row r="203" spans="8:8">
      <c r="H203" s="34" t="str">
        <f t="shared" si="9"/>
        <v/>
      </c>
    </row>
    <row r="204" spans="8:8">
      <c r="H204" s="34" t="str">
        <f t="shared" si="9"/>
        <v/>
      </c>
    </row>
    <row r="205" spans="8:8">
      <c r="H205" s="34" t="str">
        <f t="shared" si="9"/>
        <v/>
      </c>
    </row>
    <row r="206" spans="8:8">
      <c r="H206" s="34" t="str">
        <f t="shared" si="9"/>
        <v/>
      </c>
    </row>
    <row r="207" spans="8:8">
      <c r="H207" s="34" t="str">
        <f t="shared" si="9"/>
        <v/>
      </c>
    </row>
    <row r="208" spans="8:8">
      <c r="H208" s="34" t="str">
        <f t="shared" si="9"/>
        <v/>
      </c>
    </row>
    <row r="209" spans="8:8">
      <c r="H209" s="34" t="str">
        <f t="shared" si="9"/>
        <v/>
      </c>
    </row>
    <row r="210" spans="8:8">
      <c r="H210" s="34" t="str">
        <f t="shared" si="9"/>
        <v/>
      </c>
    </row>
    <row r="211" spans="8:8">
      <c r="H211" s="34" t="str">
        <f t="shared" si="9"/>
        <v/>
      </c>
    </row>
    <row r="212" spans="8:8">
      <c r="H212" s="34" t="str">
        <f t="shared" si="9"/>
        <v/>
      </c>
    </row>
    <row r="213" spans="8:8">
      <c r="H213" s="34" t="str">
        <f t="shared" si="9"/>
        <v/>
      </c>
    </row>
    <row r="214" spans="8:8">
      <c r="H214" s="34" t="str">
        <f t="shared" si="9"/>
        <v/>
      </c>
    </row>
    <row r="215" spans="8:8">
      <c r="H215" s="34" t="str">
        <f t="shared" si="9"/>
        <v/>
      </c>
    </row>
    <row r="216" spans="8:8">
      <c r="H216" s="34" t="str">
        <f t="shared" si="9"/>
        <v/>
      </c>
    </row>
    <row r="217" spans="8:8">
      <c r="H217" s="34" t="str">
        <f t="shared" si="9"/>
        <v/>
      </c>
    </row>
    <row r="218" spans="8:8">
      <c r="H218" s="34" t="str">
        <f t="shared" si="9"/>
        <v/>
      </c>
    </row>
    <row r="219" spans="8:8">
      <c r="H219" s="34" t="str">
        <f t="shared" si="9"/>
        <v/>
      </c>
    </row>
    <row r="220" spans="8:8">
      <c r="H220" s="34" t="str">
        <f t="shared" si="9"/>
        <v/>
      </c>
    </row>
    <row r="221" spans="8:8">
      <c r="H221" s="34" t="str">
        <f t="shared" si="9"/>
        <v/>
      </c>
    </row>
    <row r="222" spans="8:8">
      <c r="H222" s="34" t="str">
        <f t="shared" si="9"/>
        <v/>
      </c>
    </row>
    <row r="223" spans="8:8">
      <c r="H223" s="34" t="str">
        <f t="shared" si="9"/>
        <v/>
      </c>
    </row>
    <row r="224" spans="8:8">
      <c r="H224" s="34" t="str">
        <f t="shared" si="9"/>
        <v/>
      </c>
    </row>
    <row r="225" spans="8:8">
      <c r="H225" s="34" t="str">
        <f t="shared" si="9"/>
        <v/>
      </c>
    </row>
    <row r="226" spans="8:8">
      <c r="H226" s="34" t="str">
        <f t="shared" si="9"/>
        <v/>
      </c>
    </row>
    <row r="227" spans="8:8">
      <c r="H227" s="34" t="str">
        <f t="shared" si="9"/>
        <v/>
      </c>
    </row>
    <row r="228" spans="8:8">
      <c r="H228" s="34" t="str">
        <f t="shared" si="9"/>
        <v/>
      </c>
    </row>
    <row r="229" spans="8:8">
      <c r="H229" s="34" t="str">
        <f t="shared" si="9"/>
        <v/>
      </c>
    </row>
    <row r="230" spans="8:8">
      <c r="H230" s="34" t="str">
        <f t="shared" si="9"/>
        <v/>
      </c>
    </row>
    <row r="231" spans="8:8">
      <c r="H231" s="34" t="str">
        <f t="shared" si="9"/>
        <v/>
      </c>
    </row>
    <row r="232" spans="8:8">
      <c r="H232" s="34" t="str">
        <f t="shared" si="9"/>
        <v/>
      </c>
    </row>
    <row r="233" spans="8:8">
      <c r="H233" s="34" t="str">
        <f t="shared" si="9"/>
        <v/>
      </c>
    </row>
    <row r="234" spans="8:8">
      <c r="H234" s="34" t="str">
        <f t="shared" si="9"/>
        <v/>
      </c>
    </row>
    <row r="235" spans="8:8">
      <c r="H235" s="34" t="str">
        <f t="shared" si="9"/>
        <v/>
      </c>
    </row>
    <row r="236" spans="8:8">
      <c r="H236" s="34" t="str">
        <f t="shared" si="9"/>
        <v/>
      </c>
    </row>
    <row r="237" spans="8:8">
      <c r="H237" s="34" t="str">
        <f t="shared" si="9"/>
        <v/>
      </c>
    </row>
    <row r="238" spans="8:8">
      <c r="H238" s="34" t="str">
        <f t="shared" si="9"/>
        <v/>
      </c>
    </row>
    <row r="239" spans="8:8">
      <c r="H239" s="34" t="str">
        <f t="shared" si="9"/>
        <v/>
      </c>
    </row>
    <row r="240" spans="8:8">
      <c r="H240" s="34" t="str">
        <f t="shared" si="9"/>
        <v/>
      </c>
    </row>
    <row r="241" spans="8:8">
      <c r="H241" s="34" t="str">
        <f t="shared" si="9"/>
        <v/>
      </c>
    </row>
    <row r="242" spans="8:8">
      <c r="H242" s="34" t="str">
        <f t="shared" si="9"/>
        <v/>
      </c>
    </row>
    <row r="243" spans="8:8">
      <c r="H243" s="34" t="str">
        <f t="shared" si="9"/>
        <v/>
      </c>
    </row>
    <row r="244" spans="8:8">
      <c r="H244" s="34" t="str">
        <f t="shared" si="9"/>
        <v/>
      </c>
    </row>
    <row r="245" spans="8:8">
      <c r="H245" s="34" t="str">
        <f t="shared" si="9"/>
        <v/>
      </c>
    </row>
    <row r="246" spans="8:8">
      <c r="H246" s="34" t="str">
        <f t="shared" si="9"/>
        <v/>
      </c>
    </row>
    <row r="247" spans="8:8">
      <c r="H247" s="34" t="str">
        <f t="shared" si="9"/>
        <v/>
      </c>
    </row>
    <row r="248" spans="8:8">
      <c r="H248" s="34" t="str">
        <f t="shared" si="9"/>
        <v/>
      </c>
    </row>
    <row r="249" spans="8:8">
      <c r="H249" s="34" t="str">
        <f t="shared" si="9"/>
        <v/>
      </c>
    </row>
    <row r="250" spans="8:8">
      <c r="H250" s="34" t="str">
        <f t="shared" si="9"/>
        <v/>
      </c>
    </row>
    <row r="251" spans="8:8">
      <c r="H251" s="34" t="str">
        <f t="shared" si="9"/>
        <v/>
      </c>
    </row>
    <row r="252" spans="8:8">
      <c r="H252" s="34" t="str">
        <f t="shared" si="9"/>
        <v/>
      </c>
    </row>
    <row r="253" spans="8:8">
      <c r="H253" s="34" t="str">
        <f t="shared" si="9"/>
        <v/>
      </c>
    </row>
    <row r="254" spans="8:8">
      <c r="H254" s="34" t="str">
        <f t="shared" si="9"/>
        <v/>
      </c>
    </row>
    <row r="255" spans="8:8">
      <c r="H255" s="34" t="str">
        <f t="shared" si="9"/>
        <v/>
      </c>
    </row>
    <row r="256" spans="8:8">
      <c r="H256" s="34" t="str">
        <f t="shared" si="9"/>
        <v/>
      </c>
    </row>
    <row r="257" spans="8:8">
      <c r="H257" s="34" t="str">
        <f t="shared" si="9"/>
        <v/>
      </c>
    </row>
    <row r="258" spans="8:8">
      <c r="H258" s="34" t="str">
        <f t="shared" si="9"/>
        <v/>
      </c>
    </row>
    <row r="259" spans="8:8">
      <c r="H259" s="34" t="str">
        <f t="shared" si="9"/>
        <v/>
      </c>
    </row>
    <row r="260" spans="8:8">
      <c r="H260" s="34" t="str">
        <f t="shared" ref="H260:H323" si="10">IF(A260="","",SUM(I260:DZ260))</f>
        <v/>
      </c>
    </row>
    <row r="261" spans="8:8">
      <c r="H261" s="34" t="str">
        <f t="shared" si="10"/>
        <v/>
      </c>
    </row>
    <row r="262" spans="8:8">
      <c r="H262" s="34" t="str">
        <f t="shared" si="10"/>
        <v/>
      </c>
    </row>
    <row r="263" spans="8:8">
      <c r="H263" s="34" t="str">
        <f t="shared" si="10"/>
        <v/>
      </c>
    </row>
    <row r="264" spans="8:8">
      <c r="H264" s="34" t="str">
        <f t="shared" si="10"/>
        <v/>
      </c>
    </row>
    <row r="265" spans="8:8">
      <c r="H265" s="34" t="str">
        <f t="shared" si="10"/>
        <v/>
      </c>
    </row>
    <row r="266" spans="8:8">
      <c r="H266" s="34" t="str">
        <f t="shared" si="10"/>
        <v/>
      </c>
    </row>
    <row r="267" spans="8:8">
      <c r="H267" s="34" t="str">
        <f t="shared" si="10"/>
        <v/>
      </c>
    </row>
    <row r="268" spans="8:8">
      <c r="H268" s="34" t="str">
        <f t="shared" si="10"/>
        <v/>
      </c>
    </row>
    <row r="269" spans="8:8">
      <c r="H269" s="34" t="str">
        <f t="shared" si="10"/>
        <v/>
      </c>
    </row>
    <row r="270" spans="8:8">
      <c r="H270" s="34" t="str">
        <f t="shared" si="10"/>
        <v/>
      </c>
    </row>
    <row r="271" spans="8:8">
      <c r="H271" s="34" t="str">
        <f t="shared" si="10"/>
        <v/>
      </c>
    </row>
    <row r="272" spans="8:8">
      <c r="H272" s="34" t="str">
        <f t="shared" si="10"/>
        <v/>
      </c>
    </row>
    <row r="273" spans="8:8">
      <c r="H273" s="34" t="str">
        <f t="shared" si="10"/>
        <v/>
      </c>
    </row>
    <row r="274" spans="8:8">
      <c r="H274" s="34" t="str">
        <f t="shared" si="10"/>
        <v/>
      </c>
    </row>
    <row r="275" spans="8:8">
      <c r="H275" s="34" t="str">
        <f t="shared" si="10"/>
        <v/>
      </c>
    </row>
    <row r="276" spans="8:8">
      <c r="H276" s="34" t="str">
        <f t="shared" si="10"/>
        <v/>
      </c>
    </row>
    <row r="277" spans="8:8">
      <c r="H277" s="34" t="str">
        <f t="shared" si="10"/>
        <v/>
      </c>
    </row>
    <row r="278" spans="8:8">
      <c r="H278" s="34" t="str">
        <f t="shared" si="10"/>
        <v/>
      </c>
    </row>
    <row r="279" spans="8:8">
      <c r="H279" s="34" t="str">
        <f t="shared" si="10"/>
        <v/>
      </c>
    </row>
    <row r="280" spans="8:8">
      <c r="H280" s="34" t="str">
        <f t="shared" si="10"/>
        <v/>
      </c>
    </row>
    <row r="281" spans="8:8">
      <c r="H281" s="34" t="str">
        <f t="shared" si="10"/>
        <v/>
      </c>
    </row>
    <row r="282" spans="8:8">
      <c r="H282" s="34" t="str">
        <f t="shared" si="10"/>
        <v/>
      </c>
    </row>
    <row r="283" spans="8:8">
      <c r="H283" s="34" t="str">
        <f t="shared" si="10"/>
        <v/>
      </c>
    </row>
    <row r="284" spans="8:8">
      <c r="H284" s="34" t="str">
        <f t="shared" si="10"/>
        <v/>
      </c>
    </row>
    <row r="285" spans="8:8">
      <c r="H285" s="34" t="str">
        <f t="shared" si="10"/>
        <v/>
      </c>
    </row>
    <row r="286" spans="8:8">
      <c r="H286" s="34" t="str">
        <f t="shared" si="10"/>
        <v/>
      </c>
    </row>
    <row r="287" spans="8:8">
      <c r="H287" s="34" t="str">
        <f t="shared" si="10"/>
        <v/>
      </c>
    </row>
    <row r="288" spans="8:8">
      <c r="H288" s="34" t="str">
        <f t="shared" si="10"/>
        <v/>
      </c>
    </row>
    <row r="289" spans="8:8">
      <c r="H289" s="34" t="str">
        <f t="shared" si="10"/>
        <v/>
      </c>
    </row>
    <row r="290" spans="8:8">
      <c r="H290" s="34" t="str">
        <f t="shared" si="10"/>
        <v/>
      </c>
    </row>
    <row r="291" spans="8:8">
      <c r="H291" s="34" t="str">
        <f t="shared" si="10"/>
        <v/>
      </c>
    </row>
    <row r="292" spans="8:8">
      <c r="H292" s="34" t="str">
        <f t="shared" si="10"/>
        <v/>
      </c>
    </row>
    <row r="293" spans="8:8">
      <c r="H293" s="34" t="str">
        <f t="shared" si="10"/>
        <v/>
      </c>
    </row>
    <row r="294" spans="8:8">
      <c r="H294" s="34" t="str">
        <f t="shared" si="10"/>
        <v/>
      </c>
    </row>
    <row r="295" spans="8:8">
      <c r="H295" s="34" t="str">
        <f t="shared" si="10"/>
        <v/>
      </c>
    </row>
    <row r="296" spans="8:8">
      <c r="H296" s="34" t="str">
        <f t="shared" si="10"/>
        <v/>
      </c>
    </row>
    <row r="297" spans="8:8">
      <c r="H297" s="34" t="str">
        <f t="shared" si="10"/>
        <v/>
      </c>
    </row>
    <row r="298" spans="8:8">
      <c r="H298" s="34" t="str">
        <f t="shared" si="10"/>
        <v/>
      </c>
    </row>
    <row r="299" spans="8:8">
      <c r="H299" s="34" t="str">
        <f t="shared" si="10"/>
        <v/>
      </c>
    </row>
    <row r="300" spans="8:8">
      <c r="H300" s="34" t="str">
        <f t="shared" si="10"/>
        <v/>
      </c>
    </row>
    <row r="301" spans="8:8">
      <c r="H301" s="34" t="str">
        <f t="shared" si="10"/>
        <v/>
      </c>
    </row>
    <row r="302" spans="8:8">
      <c r="H302" s="34" t="str">
        <f t="shared" si="10"/>
        <v/>
      </c>
    </row>
    <row r="303" spans="8:8">
      <c r="H303" s="34" t="str">
        <f t="shared" si="10"/>
        <v/>
      </c>
    </row>
    <row r="304" spans="8:8">
      <c r="H304" s="34" t="str">
        <f t="shared" si="10"/>
        <v/>
      </c>
    </row>
    <row r="305" spans="8:8">
      <c r="H305" s="34" t="str">
        <f t="shared" si="10"/>
        <v/>
      </c>
    </row>
    <row r="306" spans="8:8">
      <c r="H306" s="34" t="str">
        <f t="shared" si="10"/>
        <v/>
      </c>
    </row>
    <row r="307" spans="8:8">
      <c r="H307" s="34" t="str">
        <f t="shared" si="10"/>
        <v/>
      </c>
    </row>
    <row r="308" spans="8:8">
      <c r="H308" s="34" t="str">
        <f t="shared" si="10"/>
        <v/>
      </c>
    </row>
    <row r="309" spans="8:8">
      <c r="H309" s="34" t="str">
        <f t="shared" si="10"/>
        <v/>
      </c>
    </row>
    <row r="310" spans="8:8">
      <c r="H310" s="34" t="str">
        <f t="shared" si="10"/>
        <v/>
      </c>
    </row>
    <row r="311" spans="8:8">
      <c r="H311" s="34" t="str">
        <f t="shared" si="10"/>
        <v/>
      </c>
    </row>
    <row r="312" spans="8:8">
      <c r="H312" s="34" t="str">
        <f t="shared" si="10"/>
        <v/>
      </c>
    </row>
    <row r="313" spans="8:8">
      <c r="H313" s="34" t="str">
        <f t="shared" si="10"/>
        <v/>
      </c>
    </row>
    <row r="314" spans="8:8">
      <c r="H314" s="34" t="str">
        <f t="shared" si="10"/>
        <v/>
      </c>
    </row>
    <row r="315" spans="8:8">
      <c r="H315" s="34" t="str">
        <f t="shared" si="10"/>
        <v/>
      </c>
    </row>
    <row r="316" spans="8:8">
      <c r="H316" s="34" t="str">
        <f t="shared" si="10"/>
        <v/>
      </c>
    </row>
    <row r="317" spans="8:8">
      <c r="H317" s="34" t="str">
        <f t="shared" si="10"/>
        <v/>
      </c>
    </row>
    <row r="318" spans="8:8">
      <c r="H318" s="34" t="str">
        <f t="shared" si="10"/>
        <v/>
      </c>
    </row>
    <row r="319" spans="8:8">
      <c r="H319" s="34" t="str">
        <f t="shared" si="10"/>
        <v/>
      </c>
    </row>
    <row r="320" spans="8:8">
      <c r="H320" s="34" t="str">
        <f t="shared" si="10"/>
        <v/>
      </c>
    </row>
    <row r="321" spans="8:8">
      <c r="H321" s="34" t="str">
        <f t="shared" si="10"/>
        <v/>
      </c>
    </row>
    <row r="322" spans="8:8">
      <c r="H322" s="34" t="str">
        <f t="shared" si="10"/>
        <v/>
      </c>
    </row>
    <row r="323" spans="8:8">
      <c r="H323" s="34" t="str">
        <f t="shared" si="10"/>
        <v/>
      </c>
    </row>
    <row r="324" spans="8:8">
      <c r="H324" s="34" t="str">
        <f t="shared" ref="H324:H387" si="11">IF(A324="","",SUM(I324:DZ324))</f>
        <v/>
      </c>
    </row>
    <row r="325" spans="8:8">
      <c r="H325" s="34" t="str">
        <f t="shared" si="11"/>
        <v/>
      </c>
    </row>
    <row r="326" spans="8:8">
      <c r="H326" s="34" t="str">
        <f t="shared" si="11"/>
        <v/>
      </c>
    </row>
    <row r="327" spans="8:8">
      <c r="H327" s="34" t="str">
        <f t="shared" si="11"/>
        <v/>
      </c>
    </row>
    <row r="328" spans="8:8">
      <c r="H328" s="34" t="str">
        <f t="shared" si="11"/>
        <v/>
      </c>
    </row>
    <row r="329" spans="8:8">
      <c r="H329" s="34" t="str">
        <f t="shared" si="11"/>
        <v/>
      </c>
    </row>
    <row r="330" spans="8:8">
      <c r="H330" s="34" t="str">
        <f t="shared" si="11"/>
        <v/>
      </c>
    </row>
    <row r="331" spans="8:8">
      <c r="H331" s="34" t="str">
        <f t="shared" si="11"/>
        <v/>
      </c>
    </row>
    <row r="332" spans="8:8">
      <c r="H332" s="34" t="str">
        <f t="shared" si="11"/>
        <v/>
      </c>
    </row>
    <row r="333" spans="8:8">
      <c r="H333" s="34" t="str">
        <f t="shared" si="11"/>
        <v/>
      </c>
    </row>
    <row r="334" spans="8:8">
      <c r="H334" s="34" t="str">
        <f t="shared" si="11"/>
        <v/>
      </c>
    </row>
    <row r="335" spans="8:8">
      <c r="H335" s="34" t="str">
        <f t="shared" si="11"/>
        <v/>
      </c>
    </row>
    <row r="336" spans="8:8">
      <c r="H336" s="34" t="str">
        <f t="shared" si="11"/>
        <v/>
      </c>
    </row>
    <row r="337" spans="8:8">
      <c r="H337" s="34" t="str">
        <f t="shared" si="11"/>
        <v/>
      </c>
    </row>
    <row r="338" spans="8:8">
      <c r="H338" s="34" t="str">
        <f t="shared" si="11"/>
        <v/>
      </c>
    </row>
    <row r="339" spans="8:8">
      <c r="H339" s="34" t="str">
        <f t="shared" si="11"/>
        <v/>
      </c>
    </row>
    <row r="340" spans="8:8">
      <c r="H340" s="34" t="str">
        <f t="shared" si="11"/>
        <v/>
      </c>
    </row>
    <row r="341" spans="8:8">
      <c r="H341" s="34" t="str">
        <f t="shared" si="11"/>
        <v/>
      </c>
    </row>
    <row r="342" spans="8:8">
      <c r="H342" s="34" t="str">
        <f t="shared" si="11"/>
        <v/>
      </c>
    </row>
    <row r="343" spans="8:8">
      <c r="H343" s="34" t="str">
        <f t="shared" si="11"/>
        <v/>
      </c>
    </row>
    <row r="344" spans="8:8">
      <c r="H344" s="34" t="str">
        <f t="shared" si="11"/>
        <v/>
      </c>
    </row>
    <row r="345" spans="8:8">
      <c r="H345" s="34" t="str">
        <f t="shared" si="11"/>
        <v/>
      </c>
    </row>
    <row r="346" spans="8:8">
      <c r="H346" s="34" t="str">
        <f t="shared" si="11"/>
        <v/>
      </c>
    </row>
    <row r="347" spans="8:8">
      <c r="H347" s="34" t="str">
        <f t="shared" si="11"/>
        <v/>
      </c>
    </row>
    <row r="348" spans="8:8">
      <c r="H348" s="34" t="str">
        <f t="shared" si="11"/>
        <v/>
      </c>
    </row>
    <row r="349" spans="8:8">
      <c r="H349" s="34" t="str">
        <f t="shared" si="11"/>
        <v/>
      </c>
    </row>
    <row r="350" spans="8:8">
      <c r="H350" s="34" t="str">
        <f t="shared" si="11"/>
        <v/>
      </c>
    </row>
    <row r="351" spans="8:8">
      <c r="H351" s="34" t="str">
        <f t="shared" si="11"/>
        <v/>
      </c>
    </row>
    <row r="352" spans="8:8">
      <c r="H352" s="34" t="str">
        <f t="shared" si="11"/>
        <v/>
      </c>
    </row>
    <row r="353" spans="8:8">
      <c r="H353" s="34" t="str">
        <f t="shared" si="11"/>
        <v/>
      </c>
    </row>
    <row r="354" spans="8:8">
      <c r="H354" s="34" t="str">
        <f t="shared" si="11"/>
        <v/>
      </c>
    </row>
    <row r="355" spans="8:8">
      <c r="H355" s="34" t="str">
        <f t="shared" si="11"/>
        <v/>
      </c>
    </row>
    <row r="356" spans="8:8">
      <c r="H356" s="34" t="str">
        <f t="shared" si="11"/>
        <v/>
      </c>
    </row>
    <row r="357" spans="8:8">
      <c r="H357" s="34" t="str">
        <f t="shared" si="11"/>
        <v/>
      </c>
    </row>
    <row r="358" spans="8:8">
      <c r="H358" s="34" t="str">
        <f t="shared" si="11"/>
        <v/>
      </c>
    </row>
    <row r="359" spans="8:8">
      <c r="H359" s="34" t="str">
        <f t="shared" si="11"/>
        <v/>
      </c>
    </row>
    <row r="360" spans="8:8">
      <c r="H360" s="34" t="str">
        <f t="shared" si="11"/>
        <v/>
      </c>
    </row>
    <row r="361" spans="8:8">
      <c r="H361" s="34" t="str">
        <f t="shared" si="11"/>
        <v/>
      </c>
    </row>
    <row r="362" spans="8:8">
      <c r="H362" s="34" t="str">
        <f t="shared" si="11"/>
        <v/>
      </c>
    </row>
    <row r="363" spans="8:8">
      <c r="H363" s="34" t="str">
        <f t="shared" si="11"/>
        <v/>
      </c>
    </row>
    <row r="364" spans="8:8">
      <c r="H364" s="34" t="str">
        <f t="shared" si="11"/>
        <v/>
      </c>
    </row>
    <row r="365" spans="8:8">
      <c r="H365" s="34" t="str">
        <f t="shared" si="11"/>
        <v/>
      </c>
    </row>
    <row r="366" spans="8:8">
      <c r="H366" s="34" t="str">
        <f t="shared" si="11"/>
        <v/>
      </c>
    </row>
    <row r="367" spans="8:8">
      <c r="H367" s="34" t="str">
        <f t="shared" si="11"/>
        <v/>
      </c>
    </row>
    <row r="368" spans="8:8">
      <c r="H368" s="34" t="str">
        <f t="shared" si="11"/>
        <v/>
      </c>
    </row>
    <row r="369" spans="8:8">
      <c r="H369" s="34" t="str">
        <f t="shared" si="11"/>
        <v/>
      </c>
    </row>
    <row r="370" spans="8:8">
      <c r="H370" s="34" t="str">
        <f t="shared" si="11"/>
        <v/>
      </c>
    </row>
    <row r="371" spans="8:8">
      <c r="H371" s="34" t="str">
        <f t="shared" si="11"/>
        <v/>
      </c>
    </row>
    <row r="372" spans="8:8">
      <c r="H372" s="34" t="str">
        <f t="shared" si="11"/>
        <v/>
      </c>
    </row>
    <row r="373" spans="8:8">
      <c r="H373" s="34" t="str">
        <f t="shared" si="11"/>
        <v/>
      </c>
    </row>
    <row r="374" spans="8:8">
      <c r="H374" s="34" t="str">
        <f t="shared" si="11"/>
        <v/>
      </c>
    </row>
    <row r="375" spans="8:8">
      <c r="H375" s="34" t="str">
        <f t="shared" si="11"/>
        <v/>
      </c>
    </row>
    <row r="376" spans="8:8">
      <c r="H376" s="34" t="str">
        <f t="shared" si="11"/>
        <v/>
      </c>
    </row>
    <row r="377" spans="8:8">
      <c r="H377" s="34" t="str">
        <f t="shared" si="11"/>
        <v/>
      </c>
    </row>
    <row r="378" spans="8:8">
      <c r="H378" s="34" t="str">
        <f t="shared" si="11"/>
        <v/>
      </c>
    </row>
    <row r="379" spans="8:8">
      <c r="H379" s="34" t="str">
        <f t="shared" si="11"/>
        <v/>
      </c>
    </row>
    <row r="380" spans="8:8">
      <c r="H380" s="34" t="str">
        <f t="shared" si="11"/>
        <v/>
      </c>
    </row>
    <row r="381" spans="8:8">
      <c r="H381" s="34" t="str">
        <f t="shared" si="11"/>
        <v/>
      </c>
    </row>
    <row r="382" spans="8:8">
      <c r="H382" s="34" t="str">
        <f t="shared" si="11"/>
        <v/>
      </c>
    </row>
    <row r="383" spans="8:8">
      <c r="H383" s="34" t="str">
        <f t="shared" si="11"/>
        <v/>
      </c>
    </row>
    <row r="384" spans="8:8">
      <c r="H384" s="34" t="str">
        <f t="shared" si="11"/>
        <v/>
      </c>
    </row>
    <row r="385" spans="8:8">
      <c r="H385" s="34" t="str">
        <f t="shared" si="11"/>
        <v/>
      </c>
    </row>
    <row r="386" spans="8:8">
      <c r="H386" s="34" t="str">
        <f t="shared" si="11"/>
        <v/>
      </c>
    </row>
    <row r="387" spans="8:8">
      <c r="H387" s="34" t="str">
        <f t="shared" si="11"/>
        <v/>
      </c>
    </row>
    <row r="388" spans="8:8">
      <c r="H388" s="34" t="str">
        <f t="shared" ref="H388:H451" si="12">IF(A388="","",SUM(I388:DZ388))</f>
        <v/>
      </c>
    </row>
    <row r="389" spans="8:8">
      <c r="H389" s="34" t="str">
        <f t="shared" si="12"/>
        <v/>
      </c>
    </row>
    <row r="390" spans="8:8">
      <c r="H390" s="34" t="str">
        <f t="shared" si="12"/>
        <v/>
      </c>
    </row>
    <row r="391" spans="8:8">
      <c r="H391" s="34" t="str">
        <f t="shared" si="12"/>
        <v/>
      </c>
    </row>
    <row r="392" spans="8:8">
      <c r="H392" s="34" t="str">
        <f t="shared" si="12"/>
        <v/>
      </c>
    </row>
    <row r="393" spans="8:8">
      <c r="H393" s="34" t="str">
        <f t="shared" si="12"/>
        <v/>
      </c>
    </row>
    <row r="394" spans="8:8">
      <c r="H394" s="34" t="str">
        <f t="shared" si="12"/>
        <v/>
      </c>
    </row>
    <row r="395" spans="8:8">
      <c r="H395" s="34" t="str">
        <f t="shared" si="12"/>
        <v/>
      </c>
    </row>
    <row r="396" spans="8:8">
      <c r="H396" s="34" t="str">
        <f t="shared" si="12"/>
        <v/>
      </c>
    </row>
    <row r="397" spans="8:8">
      <c r="H397" s="34" t="str">
        <f t="shared" si="12"/>
        <v/>
      </c>
    </row>
    <row r="398" spans="8:8">
      <c r="H398" s="34" t="str">
        <f t="shared" si="12"/>
        <v/>
      </c>
    </row>
    <row r="399" spans="8:8">
      <c r="H399" s="34" t="str">
        <f t="shared" si="12"/>
        <v/>
      </c>
    </row>
    <row r="400" spans="8:8">
      <c r="H400" s="34" t="str">
        <f t="shared" si="12"/>
        <v/>
      </c>
    </row>
    <row r="401" spans="8:8">
      <c r="H401" s="34" t="str">
        <f t="shared" si="12"/>
        <v/>
      </c>
    </row>
    <row r="402" spans="8:8">
      <c r="H402" s="34" t="str">
        <f t="shared" si="12"/>
        <v/>
      </c>
    </row>
    <row r="403" spans="8:8">
      <c r="H403" s="34" t="str">
        <f t="shared" si="12"/>
        <v/>
      </c>
    </row>
    <row r="404" spans="8:8">
      <c r="H404" s="34" t="str">
        <f t="shared" si="12"/>
        <v/>
      </c>
    </row>
    <row r="405" spans="8:8">
      <c r="H405" s="34" t="str">
        <f t="shared" si="12"/>
        <v/>
      </c>
    </row>
    <row r="406" spans="8:8">
      <c r="H406" s="34" t="str">
        <f t="shared" si="12"/>
        <v/>
      </c>
    </row>
    <row r="407" spans="8:8">
      <c r="H407" s="34" t="str">
        <f t="shared" si="12"/>
        <v/>
      </c>
    </row>
    <row r="408" spans="8:8">
      <c r="H408" s="34" t="str">
        <f t="shared" si="12"/>
        <v/>
      </c>
    </row>
    <row r="409" spans="8:8">
      <c r="H409" s="34" t="str">
        <f t="shared" si="12"/>
        <v/>
      </c>
    </row>
    <row r="410" spans="8:8">
      <c r="H410" s="34" t="str">
        <f t="shared" si="12"/>
        <v/>
      </c>
    </row>
    <row r="411" spans="8:8">
      <c r="H411" s="34" t="str">
        <f t="shared" si="12"/>
        <v/>
      </c>
    </row>
    <row r="412" spans="8:8">
      <c r="H412" s="34" t="str">
        <f t="shared" si="12"/>
        <v/>
      </c>
    </row>
    <row r="413" spans="8:8">
      <c r="H413" s="34" t="str">
        <f t="shared" si="12"/>
        <v/>
      </c>
    </row>
    <row r="414" spans="8:8">
      <c r="H414" s="34" t="str">
        <f t="shared" si="12"/>
        <v/>
      </c>
    </row>
    <row r="415" spans="8:8">
      <c r="H415" s="34" t="str">
        <f t="shared" si="12"/>
        <v/>
      </c>
    </row>
    <row r="416" spans="8:8">
      <c r="H416" s="34" t="str">
        <f t="shared" si="12"/>
        <v/>
      </c>
    </row>
    <row r="417" spans="8:8">
      <c r="H417" s="34" t="str">
        <f t="shared" si="12"/>
        <v/>
      </c>
    </row>
    <row r="418" spans="8:8">
      <c r="H418" s="34" t="str">
        <f t="shared" si="12"/>
        <v/>
      </c>
    </row>
    <row r="419" spans="8:8">
      <c r="H419" s="34" t="str">
        <f t="shared" si="12"/>
        <v/>
      </c>
    </row>
    <row r="420" spans="8:8">
      <c r="H420" s="34" t="str">
        <f t="shared" si="12"/>
        <v/>
      </c>
    </row>
    <row r="421" spans="8:8">
      <c r="H421" s="34" t="str">
        <f t="shared" si="12"/>
        <v/>
      </c>
    </row>
    <row r="422" spans="8:8">
      <c r="H422" s="34" t="str">
        <f t="shared" si="12"/>
        <v/>
      </c>
    </row>
    <row r="423" spans="8:8">
      <c r="H423" s="34" t="str">
        <f t="shared" si="12"/>
        <v/>
      </c>
    </row>
    <row r="424" spans="8:8">
      <c r="H424" s="34" t="str">
        <f t="shared" si="12"/>
        <v/>
      </c>
    </row>
    <row r="425" spans="8:8">
      <c r="H425" s="34" t="str">
        <f t="shared" si="12"/>
        <v/>
      </c>
    </row>
    <row r="426" spans="8:8">
      <c r="H426" s="34" t="str">
        <f t="shared" si="12"/>
        <v/>
      </c>
    </row>
    <row r="427" spans="8:8">
      <c r="H427" s="34" t="str">
        <f t="shared" si="12"/>
        <v/>
      </c>
    </row>
    <row r="428" spans="8:8">
      <c r="H428" s="34" t="str">
        <f t="shared" si="12"/>
        <v/>
      </c>
    </row>
    <row r="429" spans="8:8">
      <c r="H429" s="34" t="str">
        <f t="shared" si="12"/>
        <v/>
      </c>
    </row>
    <row r="430" spans="8:8">
      <c r="H430" s="34" t="str">
        <f t="shared" si="12"/>
        <v/>
      </c>
    </row>
    <row r="431" spans="8:8">
      <c r="H431" s="34" t="str">
        <f t="shared" si="12"/>
        <v/>
      </c>
    </row>
    <row r="432" spans="8:8">
      <c r="H432" s="34" t="str">
        <f t="shared" si="12"/>
        <v/>
      </c>
    </row>
    <row r="433" spans="8:8">
      <c r="H433" s="34" t="str">
        <f t="shared" si="12"/>
        <v/>
      </c>
    </row>
    <row r="434" spans="8:8">
      <c r="H434" s="34" t="str">
        <f t="shared" si="12"/>
        <v/>
      </c>
    </row>
    <row r="435" spans="8:8">
      <c r="H435" s="34" t="str">
        <f t="shared" si="12"/>
        <v/>
      </c>
    </row>
    <row r="436" spans="8:8">
      <c r="H436" s="34" t="str">
        <f t="shared" si="12"/>
        <v/>
      </c>
    </row>
    <row r="437" spans="8:8">
      <c r="H437" s="34" t="str">
        <f t="shared" si="12"/>
        <v/>
      </c>
    </row>
    <row r="438" spans="8:8">
      <c r="H438" s="34" t="str">
        <f t="shared" si="12"/>
        <v/>
      </c>
    </row>
    <row r="439" spans="8:8">
      <c r="H439" s="34" t="str">
        <f t="shared" si="12"/>
        <v/>
      </c>
    </row>
    <row r="440" spans="8:8">
      <c r="H440" s="34" t="str">
        <f t="shared" si="12"/>
        <v/>
      </c>
    </row>
    <row r="441" spans="8:8">
      <c r="H441" s="34" t="str">
        <f t="shared" si="12"/>
        <v/>
      </c>
    </row>
    <row r="442" spans="8:8">
      <c r="H442" s="34" t="str">
        <f t="shared" si="12"/>
        <v/>
      </c>
    </row>
    <row r="443" spans="8:8">
      <c r="H443" s="34" t="str">
        <f t="shared" si="12"/>
        <v/>
      </c>
    </row>
    <row r="444" spans="8:8">
      <c r="H444" s="34" t="str">
        <f t="shared" si="12"/>
        <v/>
      </c>
    </row>
    <row r="445" spans="8:8">
      <c r="H445" s="34" t="str">
        <f t="shared" si="12"/>
        <v/>
      </c>
    </row>
    <row r="446" spans="8:8">
      <c r="H446" s="34" t="str">
        <f t="shared" si="12"/>
        <v/>
      </c>
    </row>
    <row r="447" spans="8:8">
      <c r="H447" s="34" t="str">
        <f t="shared" si="12"/>
        <v/>
      </c>
    </row>
    <row r="448" spans="8:8">
      <c r="H448" s="34" t="str">
        <f t="shared" si="12"/>
        <v/>
      </c>
    </row>
    <row r="449" spans="8:8">
      <c r="H449" s="34" t="str">
        <f t="shared" si="12"/>
        <v/>
      </c>
    </row>
    <row r="450" spans="8:8">
      <c r="H450" s="34" t="str">
        <f t="shared" si="12"/>
        <v/>
      </c>
    </row>
    <row r="451" spans="8:8">
      <c r="H451" s="34" t="str">
        <f t="shared" si="12"/>
        <v/>
      </c>
    </row>
    <row r="452" spans="8:8">
      <c r="H452" s="34" t="str">
        <f t="shared" ref="H452:H515" si="13">IF(A452="","",SUM(I452:DZ452))</f>
        <v/>
      </c>
    </row>
    <row r="453" spans="8:8">
      <c r="H453" s="34" t="str">
        <f t="shared" si="13"/>
        <v/>
      </c>
    </row>
    <row r="454" spans="8:8">
      <c r="H454" s="34" t="str">
        <f t="shared" si="13"/>
        <v/>
      </c>
    </row>
    <row r="455" spans="8:8">
      <c r="H455" s="34" t="str">
        <f t="shared" si="13"/>
        <v/>
      </c>
    </row>
    <row r="456" spans="8:8">
      <c r="H456" s="34" t="str">
        <f t="shared" si="13"/>
        <v/>
      </c>
    </row>
    <row r="457" spans="8:8">
      <c r="H457" s="34" t="str">
        <f t="shared" si="13"/>
        <v/>
      </c>
    </row>
    <row r="458" spans="8:8">
      <c r="H458" s="34" t="str">
        <f t="shared" si="13"/>
        <v/>
      </c>
    </row>
    <row r="459" spans="8:8">
      <c r="H459" s="34" t="str">
        <f t="shared" si="13"/>
        <v/>
      </c>
    </row>
    <row r="460" spans="8:8">
      <c r="H460" s="34" t="str">
        <f t="shared" si="13"/>
        <v/>
      </c>
    </row>
    <row r="461" spans="8:8">
      <c r="H461" s="34" t="str">
        <f t="shared" si="13"/>
        <v/>
      </c>
    </row>
    <row r="462" spans="8:8">
      <c r="H462" s="34" t="str">
        <f t="shared" si="13"/>
        <v/>
      </c>
    </row>
    <row r="463" spans="8:8">
      <c r="H463" s="34" t="str">
        <f t="shared" si="13"/>
        <v/>
      </c>
    </row>
    <row r="464" spans="8:8">
      <c r="H464" s="34" t="str">
        <f t="shared" si="13"/>
        <v/>
      </c>
    </row>
    <row r="465" spans="8:8">
      <c r="H465" s="34" t="str">
        <f t="shared" si="13"/>
        <v/>
      </c>
    </row>
    <row r="466" spans="8:8">
      <c r="H466" s="34" t="str">
        <f t="shared" si="13"/>
        <v/>
      </c>
    </row>
    <row r="467" spans="8:8">
      <c r="H467" s="34" t="str">
        <f t="shared" si="13"/>
        <v/>
      </c>
    </row>
    <row r="468" spans="8:8">
      <c r="H468" s="34" t="str">
        <f t="shared" si="13"/>
        <v/>
      </c>
    </row>
    <row r="469" spans="8:8">
      <c r="H469" s="34" t="str">
        <f t="shared" si="13"/>
        <v/>
      </c>
    </row>
    <row r="470" spans="8:8">
      <c r="H470" s="34" t="str">
        <f t="shared" si="13"/>
        <v/>
      </c>
    </row>
    <row r="471" spans="8:8">
      <c r="H471" s="34" t="str">
        <f t="shared" si="13"/>
        <v/>
      </c>
    </row>
    <row r="472" spans="8:8">
      <c r="H472" s="34" t="str">
        <f t="shared" si="13"/>
        <v/>
      </c>
    </row>
    <row r="473" spans="8:8">
      <c r="H473" s="34" t="str">
        <f t="shared" si="13"/>
        <v/>
      </c>
    </row>
    <row r="474" spans="8:8">
      <c r="H474" s="34" t="str">
        <f t="shared" si="13"/>
        <v/>
      </c>
    </row>
    <row r="475" spans="8:8">
      <c r="H475" s="34" t="str">
        <f t="shared" si="13"/>
        <v/>
      </c>
    </row>
    <row r="476" spans="8:8">
      <c r="H476" s="34" t="str">
        <f t="shared" si="13"/>
        <v/>
      </c>
    </row>
    <row r="477" spans="8:8">
      <c r="H477" s="34" t="str">
        <f t="shared" si="13"/>
        <v/>
      </c>
    </row>
    <row r="478" spans="8:8">
      <c r="H478" s="34" t="str">
        <f t="shared" si="13"/>
        <v/>
      </c>
    </row>
    <row r="479" spans="8:8">
      <c r="H479" s="34" t="str">
        <f t="shared" si="13"/>
        <v/>
      </c>
    </row>
    <row r="480" spans="8:8">
      <c r="H480" s="34" t="str">
        <f t="shared" si="13"/>
        <v/>
      </c>
    </row>
    <row r="481" spans="8:8">
      <c r="H481" s="34" t="str">
        <f t="shared" si="13"/>
        <v/>
      </c>
    </row>
    <row r="482" spans="8:8">
      <c r="H482" s="34" t="str">
        <f t="shared" si="13"/>
        <v/>
      </c>
    </row>
    <row r="483" spans="8:8">
      <c r="H483" s="34" t="str">
        <f t="shared" si="13"/>
        <v/>
      </c>
    </row>
    <row r="484" spans="8:8">
      <c r="H484" s="34" t="str">
        <f t="shared" si="13"/>
        <v/>
      </c>
    </row>
    <row r="485" spans="8:8">
      <c r="H485" s="34" t="str">
        <f t="shared" si="13"/>
        <v/>
      </c>
    </row>
    <row r="486" spans="8:8">
      <c r="H486" s="34" t="str">
        <f t="shared" si="13"/>
        <v/>
      </c>
    </row>
    <row r="487" spans="8:8">
      <c r="H487" s="34" t="str">
        <f t="shared" si="13"/>
        <v/>
      </c>
    </row>
    <row r="488" spans="8:8">
      <c r="H488" s="34" t="str">
        <f t="shared" si="13"/>
        <v/>
      </c>
    </row>
    <row r="489" spans="8:8">
      <c r="H489" s="34" t="str">
        <f t="shared" si="13"/>
        <v/>
      </c>
    </row>
    <row r="490" spans="8:8">
      <c r="H490" s="34" t="str">
        <f t="shared" si="13"/>
        <v/>
      </c>
    </row>
    <row r="491" spans="8:8">
      <c r="H491" s="34" t="str">
        <f t="shared" si="13"/>
        <v/>
      </c>
    </row>
    <row r="492" spans="8:8">
      <c r="H492" s="34" t="str">
        <f t="shared" si="13"/>
        <v/>
      </c>
    </row>
    <row r="493" spans="8:8">
      <c r="H493" s="34" t="str">
        <f t="shared" si="13"/>
        <v/>
      </c>
    </row>
    <row r="494" spans="8:8">
      <c r="H494" s="34" t="str">
        <f t="shared" si="13"/>
        <v/>
      </c>
    </row>
    <row r="495" spans="8:8">
      <c r="H495" s="34" t="str">
        <f t="shared" si="13"/>
        <v/>
      </c>
    </row>
    <row r="496" spans="8:8">
      <c r="H496" s="34" t="str">
        <f t="shared" si="13"/>
        <v/>
      </c>
    </row>
    <row r="497" spans="8:8">
      <c r="H497" s="34" t="str">
        <f t="shared" si="13"/>
        <v/>
      </c>
    </row>
    <row r="498" spans="8:8">
      <c r="H498" s="34" t="str">
        <f t="shared" si="13"/>
        <v/>
      </c>
    </row>
    <row r="499" spans="8:8">
      <c r="H499" s="34" t="str">
        <f t="shared" si="13"/>
        <v/>
      </c>
    </row>
    <row r="500" spans="8:8">
      <c r="H500" s="34" t="str">
        <f t="shared" si="13"/>
        <v/>
      </c>
    </row>
    <row r="501" spans="8:8">
      <c r="H501" s="34" t="str">
        <f t="shared" si="13"/>
        <v/>
      </c>
    </row>
    <row r="502" spans="8:8">
      <c r="H502" s="34" t="str">
        <f t="shared" si="13"/>
        <v/>
      </c>
    </row>
    <row r="503" spans="8:8">
      <c r="H503" s="34" t="str">
        <f t="shared" si="13"/>
        <v/>
      </c>
    </row>
    <row r="504" spans="8:8">
      <c r="H504" s="34" t="str">
        <f t="shared" si="13"/>
        <v/>
      </c>
    </row>
    <row r="505" spans="8:8">
      <c r="H505" s="34" t="str">
        <f t="shared" si="13"/>
        <v/>
      </c>
    </row>
    <row r="506" spans="8:8">
      <c r="H506" s="34" t="str">
        <f t="shared" si="13"/>
        <v/>
      </c>
    </row>
    <row r="507" spans="8:8">
      <c r="H507" s="34" t="str">
        <f t="shared" si="13"/>
        <v/>
      </c>
    </row>
    <row r="508" spans="8:8">
      <c r="H508" s="34" t="str">
        <f t="shared" si="13"/>
        <v/>
      </c>
    </row>
    <row r="509" spans="8:8">
      <c r="H509" s="34" t="str">
        <f t="shared" si="13"/>
        <v/>
      </c>
    </row>
    <row r="510" spans="8:8">
      <c r="H510" s="34" t="str">
        <f t="shared" si="13"/>
        <v/>
      </c>
    </row>
    <row r="511" spans="8:8">
      <c r="H511" s="34" t="str">
        <f t="shared" si="13"/>
        <v/>
      </c>
    </row>
    <row r="512" spans="8:8">
      <c r="H512" s="34" t="str">
        <f t="shared" si="13"/>
        <v/>
      </c>
    </row>
    <row r="513" spans="8:8">
      <c r="H513" s="34" t="str">
        <f t="shared" si="13"/>
        <v/>
      </c>
    </row>
    <row r="514" spans="8:8">
      <c r="H514" s="34" t="str">
        <f t="shared" si="13"/>
        <v/>
      </c>
    </row>
    <row r="515" spans="8:8">
      <c r="H515" s="34" t="str">
        <f t="shared" si="13"/>
        <v/>
      </c>
    </row>
    <row r="516" spans="8:8">
      <c r="H516" s="34" t="str">
        <f t="shared" ref="H516:H579" si="14">IF(A516="","",SUM(I516:DZ516))</f>
        <v/>
      </c>
    </row>
    <row r="517" spans="8:8">
      <c r="H517" s="34" t="str">
        <f t="shared" si="14"/>
        <v/>
      </c>
    </row>
    <row r="518" spans="8:8">
      <c r="H518" s="34" t="str">
        <f t="shared" si="14"/>
        <v/>
      </c>
    </row>
    <row r="519" spans="8:8">
      <c r="H519" s="34" t="str">
        <f t="shared" si="14"/>
        <v/>
      </c>
    </row>
    <row r="520" spans="8:8">
      <c r="H520" s="34" t="str">
        <f t="shared" si="14"/>
        <v/>
      </c>
    </row>
    <row r="521" spans="8:8">
      <c r="H521" s="34" t="str">
        <f t="shared" si="14"/>
        <v/>
      </c>
    </row>
    <row r="522" spans="8:8">
      <c r="H522" s="34" t="str">
        <f t="shared" si="14"/>
        <v/>
      </c>
    </row>
    <row r="523" spans="8:8">
      <c r="H523" s="34" t="str">
        <f t="shared" si="14"/>
        <v/>
      </c>
    </row>
    <row r="524" spans="8:8">
      <c r="H524" s="34" t="str">
        <f t="shared" si="14"/>
        <v/>
      </c>
    </row>
    <row r="525" spans="8:8">
      <c r="H525" s="34" t="str">
        <f t="shared" si="14"/>
        <v/>
      </c>
    </row>
    <row r="526" spans="8:8">
      <c r="H526" s="34" t="str">
        <f t="shared" si="14"/>
        <v/>
      </c>
    </row>
    <row r="527" spans="8:8">
      <c r="H527" s="34" t="str">
        <f t="shared" si="14"/>
        <v/>
      </c>
    </row>
    <row r="528" spans="8:8">
      <c r="H528" s="34" t="str">
        <f t="shared" si="14"/>
        <v/>
      </c>
    </row>
    <row r="529" spans="8:8">
      <c r="H529" s="34" t="str">
        <f t="shared" si="14"/>
        <v/>
      </c>
    </row>
    <row r="530" spans="8:8">
      <c r="H530" s="34" t="str">
        <f t="shared" si="14"/>
        <v/>
      </c>
    </row>
    <row r="531" spans="8:8">
      <c r="H531" s="34" t="str">
        <f t="shared" si="14"/>
        <v/>
      </c>
    </row>
    <row r="532" spans="8:8">
      <c r="H532" s="34" t="str">
        <f t="shared" si="14"/>
        <v/>
      </c>
    </row>
    <row r="533" spans="8:8">
      <c r="H533" s="34" t="str">
        <f t="shared" si="14"/>
        <v/>
      </c>
    </row>
    <row r="534" spans="8:8">
      <c r="H534" s="34" t="str">
        <f t="shared" si="14"/>
        <v/>
      </c>
    </row>
    <row r="535" spans="8:8">
      <c r="H535" s="34" t="str">
        <f t="shared" si="14"/>
        <v/>
      </c>
    </row>
    <row r="536" spans="8:8">
      <c r="H536" s="34" t="str">
        <f t="shared" si="14"/>
        <v/>
      </c>
    </row>
    <row r="537" spans="8:8">
      <c r="H537" s="34" t="str">
        <f t="shared" si="14"/>
        <v/>
      </c>
    </row>
    <row r="538" spans="8:8">
      <c r="H538" s="34" t="str">
        <f t="shared" si="14"/>
        <v/>
      </c>
    </row>
    <row r="539" spans="8:8">
      <c r="H539" s="34" t="str">
        <f t="shared" si="14"/>
        <v/>
      </c>
    </row>
    <row r="540" spans="8:8">
      <c r="H540" s="34" t="str">
        <f t="shared" si="14"/>
        <v/>
      </c>
    </row>
    <row r="541" spans="8:8">
      <c r="H541" s="34" t="str">
        <f t="shared" si="14"/>
        <v/>
      </c>
    </row>
    <row r="542" spans="8:8">
      <c r="H542" s="34" t="str">
        <f t="shared" si="14"/>
        <v/>
      </c>
    </row>
    <row r="543" spans="8:8">
      <c r="H543" s="34" t="str">
        <f t="shared" si="14"/>
        <v/>
      </c>
    </row>
    <row r="544" spans="8:8">
      <c r="H544" s="34" t="str">
        <f t="shared" si="14"/>
        <v/>
      </c>
    </row>
    <row r="545" spans="8:8">
      <c r="H545" s="34" t="str">
        <f t="shared" si="14"/>
        <v/>
      </c>
    </row>
    <row r="546" spans="8:8">
      <c r="H546" s="34" t="str">
        <f t="shared" si="14"/>
        <v/>
      </c>
    </row>
    <row r="547" spans="8:8">
      <c r="H547" s="34" t="str">
        <f t="shared" si="14"/>
        <v/>
      </c>
    </row>
    <row r="548" spans="8:8">
      <c r="H548" s="34" t="str">
        <f t="shared" si="14"/>
        <v/>
      </c>
    </row>
    <row r="549" spans="8:8">
      <c r="H549" s="34" t="str">
        <f t="shared" si="14"/>
        <v/>
      </c>
    </row>
    <row r="550" spans="8:8">
      <c r="H550" s="34" t="str">
        <f t="shared" si="14"/>
        <v/>
      </c>
    </row>
    <row r="551" spans="8:8">
      <c r="H551" s="34" t="str">
        <f t="shared" si="14"/>
        <v/>
      </c>
    </row>
    <row r="552" spans="8:8">
      <c r="H552" s="34" t="str">
        <f t="shared" si="14"/>
        <v/>
      </c>
    </row>
    <row r="553" spans="8:8">
      <c r="H553" s="34" t="str">
        <f t="shared" si="14"/>
        <v/>
      </c>
    </row>
    <row r="554" spans="8:8">
      <c r="H554" s="34" t="str">
        <f t="shared" si="14"/>
        <v/>
      </c>
    </row>
    <row r="555" spans="8:8">
      <c r="H555" s="34" t="str">
        <f t="shared" si="14"/>
        <v/>
      </c>
    </row>
    <row r="556" spans="8:8">
      <c r="H556" s="34" t="str">
        <f t="shared" si="14"/>
        <v/>
      </c>
    </row>
    <row r="557" spans="8:8">
      <c r="H557" s="34" t="str">
        <f t="shared" si="14"/>
        <v/>
      </c>
    </row>
    <row r="558" spans="8:8">
      <c r="H558" s="34" t="str">
        <f t="shared" si="14"/>
        <v/>
      </c>
    </row>
    <row r="559" spans="8:8">
      <c r="H559" s="34" t="str">
        <f t="shared" si="14"/>
        <v/>
      </c>
    </row>
    <row r="560" spans="8:8">
      <c r="H560" s="34" t="str">
        <f t="shared" si="14"/>
        <v/>
      </c>
    </row>
    <row r="561" spans="8:8">
      <c r="H561" s="34" t="str">
        <f t="shared" si="14"/>
        <v/>
      </c>
    </row>
    <row r="562" spans="8:8">
      <c r="H562" s="34" t="str">
        <f t="shared" si="14"/>
        <v/>
      </c>
    </row>
    <row r="563" spans="8:8">
      <c r="H563" s="34" t="str">
        <f t="shared" si="14"/>
        <v/>
      </c>
    </row>
    <row r="564" spans="8:8">
      <c r="H564" s="34" t="str">
        <f t="shared" si="14"/>
        <v/>
      </c>
    </row>
    <row r="565" spans="8:8">
      <c r="H565" s="34" t="str">
        <f t="shared" si="14"/>
        <v/>
      </c>
    </row>
    <row r="566" spans="8:8">
      <c r="H566" s="34" t="str">
        <f t="shared" si="14"/>
        <v/>
      </c>
    </row>
    <row r="567" spans="8:8">
      <c r="H567" s="34" t="str">
        <f t="shared" si="14"/>
        <v/>
      </c>
    </row>
    <row r="568" spans="8:8">
      <c r="H568" s="34" t="str">
        <f t="shared" si="14"/>
        <v/>
      </c>
    </row>
    <row r="569" spans="8:8">
      <c r="H569" s="34" t="str">
        <f t="shared" si="14"/>
        <v/>
      </c>
    </row>
    <row r="570" spans="8:8">
      <c r="H570" s="34" t="str">
        <f t="shared" si="14"/>
        <v/>
      </c>
    </row>
    <row r="571" spans="8:8">
      <c r="H571" s="34" t="str">
        <f t="shared" si="14"/>
        <v/>
      </c>
    </row>
    <row r="572" spans="8:8">
      <c r="H572" s="34" t="str">
        <f t="shared" si="14"/>
        <v/>
      </c>
    </row>
    <row r="573" spans="8:8">
      <c r="H573" s="34" t="str">
        <f t="shared" si="14"/>
        <v/>
      </c>
    </row>
    <row r="574" spans="8:8">
      <c r="H574" s="34" t="str">
        <f t="shared" si="14"/>
        <v/>
      </c>
    </row>
    <row r="575" spans="8:8">
      <c r="H575" s="34" t="str">
        <f t="shared" si="14"/>
        <v/>
      </c>
    </row>
    <row r="576" spans="8:8">
      <c r="H576" s="34" t="str">
        <f t="shared" si="14"/>
        <v/>
      </c>
    </row>
    <row r="577" spans="8:8">
      <c r="H577" s="34" t="str">
        <f t="shared" si="14"/>
        <v/>
      </c>
    </row>
    <row r="578" spans="8:8">
      <c r="H578" s="34" t="str">
        <f t="shared" si="14"/>
        <v/>
      </c>
    </row>
    <row r="579" spans="8:8">
      <c r="H579" s="34" t="str">
        <f t="shared" si="14"/>
        <v/>
      </c>
    </row>
    <row r="580" spans="8:8">
      <c r="H580" s="34" t="str">
        <f t="shared" ref="H580:H643" si="15">IF(A580="","",SUM(I580:DZ580))</f>
        <v/>
      </c>
    </row>
    <row r="581" spans="8:8">
      <c r="H581" s="34" t="str">
        <f t="shared" si="15"/>
        <v/>
      </c>
    </row>
    <row r="582" spans="8:8">
      <c r="H582" s="34" t="str">
        <f t="shared" si="15"/>
        <v/>
      </c>
    </row>
    <row r="583" spans="8:8">
      <c r="H583" s="34" t="str">
        <f t="shared" si="15"/>
        <v/>
      </c>
    </row>
    <row r="584" spans="8:8">
      <c r="H584" s="34" t="str">
        <f t="shared" si="15"/>
        <v/>
      </c>
    </row>
    <row r="585" spans="8:8">
      <c r="H585" s="34" t="str">
        <f t="shared" si="15"/>
        <v/>
      </c>
    </row>
    <row r="586" spans="8:8">
      <c r="H586" s="34" t="str">
        <f t="shared" si="15"/>
        <v/>
      </c>
    </row>
    <row r="587" spans="8:8">
      <c r="H587" s="34" t="str">
        <f t="shared" si="15"/>
        <v/>
      </c>
    </row>
    <row r="588" spans="8:8">
      <c r="H588" s="34" t="str">
        <f t="shared" si="15"/>
        <v/>
      </c>
    </row>
    <row r="589" spans="8:8">
      <c r="H589" s="34" t="str">
        <f t="shared" si="15"/>
        <v/>
      </c>
    </row>
    <row r="590" spans="8:8">
      <c r="H590" s="34" t="str">
        <f t="shared" si="15"/>
        <v/>
      </c>
    </row>
    <row r="591" spans="8:8">
      <c r="H591" s="34" t="str">
        <f t="shared" si="15"/>
        <v/>
      </c>
    </row>
    <row r="592" spans="8:8">
      <c r="H592" s="34" t="str">
        <f t="shared" si="15"/>
        <v/>
      </c>
    </row>
    <row r="593" spans="8:8">
      <c r="H593" s="34" t="str">
        <f t="shared" si="15"/>
        <v/>
      </c>
    </row>
    <row r="594" spans="8:8">
      <c r="H594" s="34" t="str">
        <f t="shared" si="15"/>
        <v/>
      </c>
    </row>
    <row r="595" spans="8:8">
      <c r="H595" s="34" t="str">
        <f t="shared" si="15"/>
        <v/>
      </c>
    </row>
    <row r="596" spans="8:8">
      <c r="H596" s="34" t="str">
        <f t="shared" si="15"/>
        <v/>
      </c>
    </row>
    <row r="597" spans="8:8">
      <c r="H597" s="34" t="str">
        <f t="shared" si="15"/>
        <v/>
      </c>
    </row>
    <row r="598" spans="8:8">
      <c r="H598" s="34" t="str">
        <f t="shared" si="15"/>
        <v/>
      </c>
    </row>
    <row r="599" spans="8:8">
      <c r="H599" s="34" t="str">
        <f t="shared" si="15"/>
        <v/>
      </c>
    </row>
    <row r="600" spans="8:8">
      <c r="H600" s="34" t="str">
        <f t="shared" si="15"/>
        <v/>
      </c>
    </row>
    <row r="601" spans="8:8">
      <c r="H601" s="34" t="str">
        <f t="shared" si="15"/>
        <v/>
      </c>
    </row>
    <row r="602" spans="8:8">
      <c r="H602" s="34" t="str">
        <f t="shared" si="15"/>
        <v/>
      </c>
    </row>
    <row r="603" spans="8:8">
      <c r="H603" s="34" t="str">
        <f t="shared" si="15"/>
        <v/>
      </c>
    </row>
    <row r="604" spans="8:8">
      <c r="H604" s="34" t="str">
        <f t="shared" si="15"/>
        <v/>
      </c>
    </row>
    <row r="605" spans="8:8">
      <c r="H605" s="34" t="str">
        <f t="shared" si="15"/>
        <v/>
      </c>
    </row>
    <row r="606" spans="8:8">
      <c r="H606" s="34" t="str">
        <f t="shared" si="15"/>
        <v/>
      </c>
    </row>
    <row r="607" spans="8:8">
      <c r="H607" s="34" t="str">
        <f t="shared" si="15"/>
        <v/>
      </c>
    </row>
    <row r="608" spans="8:8">
      <c r="H608" s="34" t="str">
        <f t="shared" si="15"/>
        <v/>
      </c>
    </row>
    <row r="609" spans="8:8">
      <c r="H609" s="34" t="str">
        <f t="shared" si="15"/>
        <v/>
      </c>
    </row>
    <row r="610" spans="8:8">
      <c r="H610" s="34" t="str">
        <f t="shared" si="15"/>
        <v/>
      </c>
    </row>
    <row r="611" spans="8:8">
      <c r="H611" s="34" t="str">
        <f t="shared" si="15"/>
        <v/>
      </c>
    </row>
    <row r="612" spans="8:8">
      <c r="H612" s="34" t="str">
        <f t="shared" si="15"/>
        <v/>
      </c>
    </row>
    <row r="613" spans="8:8">
      <c r="H613" s="34" t="str">
        <f t="shared" si="15"/>
        <v/>
      </c>
    </row>
    <row r="614" spans="8:8">
      <c r="H614" s="34" t="str">
        <f t="shared" si="15"/>
        <v/>
      </c>
    </row>
    <row r="615" spans="8:8">
      <c r="H615" s="34" t="str">
        <f t="shared" si="15"/>
        <v/>
      </c>
    </row>
    <row r="616" spans="8:8">
      <c r="H616" s="34" t="str">
        <f t="shared" si="15"/>
        <v/>
      </c>
    </row>
    <row r="617" spans="8:8">
      <c r="H617" s="34" t="str">
        <f t="shared" si="15"/>
        <v/>
      </c>
    </row>
    <row r="618" spans="8:8">
      <c r="H618" s="34" t="str">
        <f t="shared" si="15"/>
        <v/>
      </c>
    </row>
    <row r="619" spans="8:8">
      <c r="H619" s="34" t="str">
        <f t="shared" si="15"/>
        <v/>
      </c>
    </row>
    <row r="620" spans="8:8">
      <c r="H620" s="34" t="str">
        <f t="shared" si="15"/>
        <v/>
      </c>
    </row>
    <row r="621" spans="8:8">
      <c r="H621" s="34" t="str">
        <f t="shared" si="15"/>
        <v/>
      </c>
    </row>
    <row r="622" spans="8:8">
      <c r="H622" s="34" t="str">
        <f t="shared" si="15"/>
        <v/>
      </c>
    </row>
    <row r="623" spans="8:8">
      <c r="H623" s="34" t="str">
        <f t="shared" si="15"/>
        <v/>
      </c>
    </row>
    <row r="624" spans="8:8">
      <c r="H624" s="34" t="str">
        <f t="shared" si="15"/>
        <v/>
      </c>
    </row>
    <row r="625" spans="8:8">
      <c r="H625" s="34" t="str">
        <f t="shared" si="15"/>
        <v/>
      </c>
    </row>
    <row r="626" spans="8:8">
      <c r="H626" s="34" t="str">
        <f t="shared" si="15"/>
        <v/>
      </c>
    </row>
    <row r="627" spans="8:8">
      <c r="H627" s="34" t="str">
        <f t="shared" si="15"/>
        <v/>
      </c>
    </row>
    <row r="628" spans="8:8">
      <c r="H628" s="34" t="str">
        <f t="shared" si="15"/>
        <v/>
      </c>
    </row>
    <row r="629" spans="8:8">
      <c r="H629" s="34" t="str">
        <f t="shared" si="15"/>
        <v/>
      </c>
    </row>
    <row r="630" spans="8:8">
      <c r="H630" s="34" t="str">
        <f t="shared" si="15"/>
        <v/>
      </c>
    </row>
    <row r="631" spans="8:8">
      <c r="H631" s="34" t="str">
        <f t="shared" si="15"/>
        <v/>
      </c>
    </row>
    <row r="632" spans="8:8">
      <c r="H632" s="34" t="str">
        <f t="shared" si="15"/>
        <v/>
      </c>
    </row>
    <row r="633" spans="8:8">
      <c r="H633" s="34" t="str">
        <f t="shared" si="15"/>
        <v/>
      </c>
    </row>
    <row r="634" spans="8:8">
      <c r="H634" s="34" t="str">
        <f t="shared" si="15"/>
        <v/>
      </c>
    </row>
    <row r="635" spans="8:8">
      <c r="H635" s="34" t="str">
        <f t="shared" si="15"/>
        <v/>
      </c>
    </row>
    <row r="636" spans="8:8">
      <c r="H636" s="34" t="str">
        <f t="shared" si="15"/>
        <v/>
      </c>
    </row>
    <row r="637" spans="8:8">
      <c r="H637" s="34" t="str">
        <f t="shared" si="15"/>
        <v/>
      </c>
    </row>
    <row r="638" spans="8:8">
      <c r="H638" s="34" t="str">
        <f t="shared" si="15"/>
        <v/>
      </c>
    </row>
    <row r="639" spans="8:8">
      <c r="H639" s="34" t="str">
        <f t="shared" si="15"/>
        <v/>
      </c>
    </row>
    <row r="640" spans="8:8">
      <c r="H640" s="34" t="str">
        <f t="shared" si="15"/>
        <v/>
      </c>
    </row>
    <row r="641" spans="8:8">
      <c r="H641" s="34" t="str">
        <f t="shared" si="15"/>
        <v/>
      </c>
    </row>
    <row r="642" spans="8:8">
      <c r="H642" s="34" t="str">
        <f t="shared" si="15"/>
        <v/>
      </c>
    </row>
    <row r="643" spans="8:8">
      <c r="H643" s="34" t="str">
        <f t="shared" si="15"/>
        <v/>
      </c>
    </row>
    <row r="644" spans="8:8">
      <c r="H644" s="34" t="str">
        <f t="shared" ref="H644:H707" si="16">IF(A644="","",SUM(I644:DZ644))</f>
        <v/>
      </c>
    </row>
    <row r="645" spans="8:8">
      <c r="H645" s="34" t="str">
        <f t="shared" si="16"/>
        <v/>
      </c>
    </row>
    <row r="646" spans="8:8">
      <c r="H646" s="34" t="str">
        <f t="shared" si="16"/>
        <v/>
      </c>
    </row>
    <row r="647" spans="8:8">
      <c r="H647" s="34" t="str">
        <f t="shared" si="16"/>
        <v/>
      </c>
    </row>
    <row r="648" spans="8:8">
      <c r="H648" s="34" t="str">
        <f t="shared" si="16"/>
        <v/>
      </c>
    </row>
    <row r="649" spans="8:8">
      <c r="H649" s="34" t="str">
        <f t="shared" si="16"/>
        <v/>
      </c>
    </row>
    <row r="650" spans="8:8">
      <c r="H650" s="34" t="str">
        <f t="shared" si="16"/>
        <v/>
      </c>
    </row>
    <row r="651" spans="8:8">
      <c r="H651" s="34" t="str">
        <f t="shared" si="16"/>
        <v/>
      </c>
    </row>
    <row r="652" spans="8:8">
      <c r="H652" s="34" t="str">
        <f t="shared" si="16"/>
        <v/>
      </c>
    </row>
    <row r="653" spans="8:8">
      <c r="H653" s="34" t="str">
        <f t="shared" si="16"/>
        <v/>
      </c>
    </row>
    <row r="654" spans="8:8">
      <c r="H654" s="34" t="str">
        <f t="shared" si="16"/>
        <v/>
      </c>
    </row>
    <row r="655" spans="8:8">
      <c r="H655" s="34" t="str">
        <f t="shared" si="16"/>
        <v/>
      </c>
    </row>
    <row r="656" spans="8:8">
      <c r="H656" s="34" t="str">
        <f t="shared" si="16"/>
        <v/>
      </c>
    </row>
    <row r="657" spans="8:8">
      <c r="H657" s="34" t="str">
        <f t="shared" si="16"/>
        <v/>
      </c>
    </row>
    <row r="658" spans="8:8">
      <c r="H658" s="34" t="str">
        <f t="shared" si="16"/>
        <v/>
      </c>
    </row>
    <row r="659" spans="8:8">
      <c r="H659" s="34" t="str">
        <f t="shared" si="16"/>
        <v/>
      </c>
    </row>
    <row r="660" spans="8:8">
      <c r="H660" s="34" t="str">
        <f t="shared" si="16"/>
        <v/>
      </c>
    </row>
    <row r="661" spans="8:8">
      <c r="H661" s="34" t="str">
        <f t="shared" si="16"/>
        <v/>
      </c>
    </row>
    <row r="662" spans="8:8">
      <c r="H662" s="34" t="str">
        <f t="shared" si="16"/>
        <v/>
      </c>
    </row>
    <row r="663" spans="8:8">
      <c r="H663" s="34" t="str">
        <f t="shared" si="16"/>
        <v/>
      </c>
    </row>
    <row r="664" spans="8:8">
      <c r="H664" s="34" t="str">
        <f t="shared" si="16"/>
        <v/>
      </c>
    </row>
    <row r="665" spans="8:8">
      <c r="H665" s="34" t="str">
        <f t="shared" si="16"/>
        <v/>
      </c>
    </row>
    <row r="666" spans="8:8">
      <c r="H666" s="34" t="str">
        <f t="shared" si="16"/>
        <v/>
      </c>
    </row>
    <row r="667" spans="8:8">
      <c r="H667" s="34" t="str">
        <f t="shared" si="16"/>
        <v/>
      </c>
    </row>
    <row r="668" spans="8:8">
      <c r="H668" s="34" t="str">
        <f t="shared" si="16"/>
        <v/>
      </c>
    </row>
    <row r="669" spans="8:8">
      <c r="H669" s="34" t="str">
        <f t="shared" si="16"/>
        <v/>
      </c>
    </row>
    <row r="670" spans="8:8">
      <c r="H670" s="34" t="str">
        <f t="shared" si="16"/>
        <v/>
      </c>
    </row>
    <row r="671" spans="8:8">
      <c r="H671" s="34" t="str">
        <f t="shared" si="16"/>
        <v/>
      </c>
    </row>
    <row r="672" spans="8:8">
      <c r="H672" s="34" t="str">
        <f t="shared" si="16"/>
        <v/>
      </c>
    </row>
    <row r="673" spans="8:8">
      <c r="H673" s="34" t="str">
        <f t="shared" si="16"/>
        <v/>
      </c>
    </row>
    <row r="674" spans="8:8">
      <c r="H674" s="34" t="str">
        <f t="shared" si="16"/>
        <v/>
      </c>
    </row>
    <row r="675" spans="8:8">
      <c r="H675" s="34" t="str">
        <f t="shared" si="16"/>
        <v/>
      </c>
    </row>
    <row r="676" spans="8:8">
      <c r="H676" s="34" t="str">
        <f t="shared" si="16"/>
        <v/>
      </c>
    </row>
    <row r="677" spans="8:8">
      <c r="H677" s="34" t="str">
        <f t="shared" si="16"/>
        <v/>
      </c>
    </row>
    <row r="678" spans="8:8">
      <c r="H678" s="34" t="str">
        <f t="shared" si="16"/>
        <v/>
      </c>
    </row>
    <row r="679" spans="8:8">
      <c r="H679" s="34" t="str">
        <f t="shared" si="16"/>
        <v/>
      </c>
    </row>
    <row r="680" spans="8:8">
      <c r="H680" s="34" t="str">
        <f t="shared" si="16"/>
        <v/>
      </c>
    </row>
    <row r="681" spans="8:8">
      <c r="H681" s="34" t="str">
        <f t="shared" si="16"/>
        <v/>
      </c>
    </row>
    <row r="682" spans="8:8">
      <c r="H682" s="34" t="str">
        <f t="shared" si="16"/>
        <v/>
      </c>
    </row>
    <row r="683" spans="8:8">
      <c r="H683" s="34" t="str">
        <f t="shared" si="16"/>
        <v/>
      </c>
    </row>
    <row r="684" spans="8:8">
      <c r="H684" s="34" t="str">
        <f t="shared" si="16"/>
        <v/>
      </c>
    </row>
    <row r="685" spans="8:8">
      <c r="H685" s="34" t="str">
        <f t="shared" si="16"/>
        <v/>
      </c>
    </row>
    <row r="686" spans="8:8">
      <c r="H686" s="34" t="str">
        <f t="shared" si="16"/>
        <v/>
      </c>
    </row>
    <row r="687" spans="8:8">
      <c r="H687" s="34" t="str">
        <f t="shared" si="16"/>
        <v/>
      </c>
    </row>
    <row r="688" spans="8:8">
      <c r="H688" s="34" t="str">
        <f t="shared" si="16"/>
        <v/>
      </c>
    </row>
    <row r="689" spans="8:8">
      <c r="H689" s="34" t="str">
        <f t="shared" si="16"/>
        <v/>
      </c>
    </row>
    <row r="690" spans="8:8">
      <c r="H690" s="34" t="str">
        <f t="shared" si="16"/>
        <v/>
      </c>
    </row>
    <row r="691" spans="8:8">
      <c r="H691" s="34" t="str">
        <f t="shared" si="16"/>
        <v/>
      </c>
    </row>
    <row r="692" spans="8:8">
      <c r="H692" s="34" t="str">
        <f t="shared" si="16"/>
        <v/>
      </c>
    </row>
    <row r="693" spans="8:8">
      <c r="H693" s="34" t="str">
        <f t="shared" si="16"/>
        <v/>
      </c>
    </row>
    <row r="694" spans="8:8">
      <c r="H694" s="34" t="str">
        <f t="shared" si="16"/>
        <v/>
      </c>
    </row>
    <row r="695" spans="8:8">
      <c r="H695" s="34" t="str">
        <f t="shared" si="16"/>
        <v/>
      </c>
    </row>
    <row r="696" spans="8:8">
      <c r="H696" s="34" t="str">
        <f t="shared" si="16"/>
        <v/>
      </c>
    </row>
    <row r="697" spans="8:8">
      <c r="H697" s="34" t="str">
        <f t="shared" si="16"/>
        <v/>
      </c>
    </row>
    <row r="698" spans="8:8">
      <c r="H698" s="34" t="str">
        <f t="shared" si="16"/>
        <v/>
      </c>
    </row>
    <row r="699" spans="8:8">
      <c r="H699" s="34" t="str">
        <f t="shared" si="16"/>
        <v/>
      </c>
    </row>
    <row r="700" spans="8:8">
      <c r="H700" s="34" t="str">
        <f t="shared" si="16"/>
        <v/>
      </c>
    </row>
    <row r="701" spans="8:8">
      <c r="H701" s="34" t="str">
        <f t="shared" si="16"/>
        <v/>
      </c>
    </row>
    <row r="702" spans="8:8">
      <c r="H702" s="34" t="str">
        <f t="shared" si="16"/>
        <v/>
      </c>
    </row>
    <row r="703" spans="8:8">
      <c r="H703" s="34" t="str">
        <f t="shared" si="16"/>
        <v/>
      </c>
    </row>
    <row r="704" spans="8:8">
      <c r="H704" s="34" t="str">
        <f t="shared" si="16"/>
        <v/>
      </c>
    </row>
    <row r="705" spans="8:8">
      <c r="H705" s="34" t="str">
        <f t="shared" si="16"/>
        <v/>
      </c>
    </row>
    <row r="706" spans="8:8">
      <c r="H706" s="34" t="str">
        <f t="shared" si="16"/>
        <v/>
      </c>
    </row>
    <row r="707" spans="8:8">
      <c r="H707" s="34" t="str">
        <f t="shared" si="16"/>
        <v/>
      </c>
    </row>
    <row r="708" spans="8:8">
      <c r="H708" s="34" t="str">
        <f t="shared" ref="H708:H771" si="17">IF(A708="","",SUM(I708:DZ708))</f>
        <v/>
      </c>
    </row>
    <row r="709" spans="8:8">
      <c r="H709" s="34" t="str">
        <f t="shared" si="17"/>
        <v/>
      </c>
    </row>
    <row r="710" spans="8:8">
      <c r="H710" s="34" t="str">
        <f t="shared" si="17"/>
        <v/>
      </c>
    </row>
    <row r="711" spans="8:8">
      <c r="H711" s="34" t="str">
        <f t="shared" si="17"/>
        <v/>
      </c>
    </row>
    <row r="712" spans="8:8">
      <c r="H712" s="34" t="str">
        <f t="shared" si="17"/>
        <v/>
      </c>
    </row>
    <row r="713" spans="8:8">
      <c r="H713" s="34" t="str">
        <f t="shared" si="17"/>
        <v/>
      </c>
    </row>
    <row r="714" spans="8:8">
      <c r="H714" s="34" t="str">
        <f t="shared" si="17"/>
        <v/>
      </c>
    </row>
    <row r="715" spans="8:8">
      <c r="H715" s="34" t="str">
        <f t="shared" si="17"/>
        <v/>
      </c>
    </row>
    <row r="716" spans="8:8">
      <c r="H716" s="34" t="str">
        <f t="shared" si="17"/>
        <v/>
      </c>
    </row>
    <row r="717" spans="8:8">
      <c r="H717" s="34" t="str">
        <f t="shared" si="17"/>
        <v/>
      </c>
    </row>
    <row r="718" spans="8:8">
      <c r="H718" s="34" t="str">
        <f t="shared" si="17"/>
        <v/>
      </c>
    </row>
    <row r="719" spans="8:8">
      <c r="H719" s="34" t="str">
        <f t="shared" si="17"/>
        <v/>
      </c>
    </row>
    <row r="720" spans="8:8">
      <c r="H720" s="34" t="str">
        <f t="shared" si="17"/>
        <v/>
      </c>
    </row>
    <row r="721" spans="8:8">
      <c r="H721" s="34" t="str">
        <f t="shared" si="17"/>
        <v/>
      </c>
    </row>
    <row r="722" spans="8:8">
      <c r="H722" s="34" t="str">
        <f t="shared" si="17"/>
        <v/>
      </c>
    </row>
    <row r="723" spans="8:8">
      <c r="H723" s="34" t="str">
        <f t="shared" si="17"/>
        <v/>
      </c>
    </row>
    <row r="724" spans="8:8">
      <c r="H724" s="34" t="str">
        <f t="shared" si="17"/>
        <v/>
      </c>
    </row>
    <row r="725" spans="8:8">
      <c r="H725" s="34" t="str">
        <f t="shared" si="17"/>
        <v/>
      </c>
    </row>
    <row r="726" spans="8:8">
      <c r="H726" s="34" t="str">
        <f t="shared" si="17"/>
        <v/>
      </c>
    </row>
    <row r="727" spans="8:8">
      <c r="H727" s="34" t="str">
        <f t="shared" si="17"/>
        <v/>
      </c>
    </row>
    <row r="728" spans="8:8">
      <c r="H728" s="34" t="str">
        <f t="shared" si="17"/>
        <v/>
      </c>
    </row>
    <row r="729" spans="8:8">
      <c r="H729" s="34" t="str">
        <f t="shared" si="17"/>
        <v/>
      </c>
    </row>
    <row r="730" spans="8:8">
      <c r="H730" s="34" t="str">
        <f t="shared" si="17"/>
        <v/>
      </c>
    </row>
    <row r="731" spans="8:8">
      <c r="H731" s="34" t="str">
        <f t="shared" si="17"/>
        <v/>
      </c>
    </row>
    <row r="732" spans="8:8">
      <c r="H732" s="34" t="str">
        <f t="shared" si="17"/>
        <v/>
      </c>
    </row>
    <row r="733" spans="8:8">
      <c r="H733" s="34" t="str">
        <f t="shared" si="17"/>
        <v/>
      </c>
    </row>
    <row r="734" spans="8:8">
      <c r="H734" s="34" t="str">
        <f t="shared" si="17"/>
        <v/>
      </c>
    </row>
    <row r="735" spans="8:8">
      <c r="H735" s="34" t="str">
        <f t="shared" si="17"/>
        <v/>
      </c>
    </row>
    <row r="736" spans="8:8">
      <c r="H736" s="34" t="str">
        <f t="shared" si="17"/>
        <v/>
      </c>
    </row>
    <row r="737" spans="8:8">
      <c r="H737" s="34" t="str">
        <f t="shared" si="17"/>
        <v/>
      </c>
    </row>
    <row r="738" spans="8:8">
      <c r="H738" s="34" t="str">
        <f t="shared" si="17"/>
        <v/>
      </c>
    </row>
    <row r="739" spans="8:8">
      <c r="H739" s="34" t="str">
        <f t="shared" si="17"/>
        <v/>
      </c>
    </row>
    <row r="740" spans="8:8">
      <c r="H740" s="34" t="str">
        <f t="shared" si="17"/>
        <v/>
      </c>
    </row>
    <row r="741" spans="8:8">
      <c r="H741" s="34" t="str">
        <f t="shared" si="17"/>
        <v/>
      </c>
    </row>
    <row r="742" spans="8:8">
      <c r="H742" s="34" t="str">
        <f t="shared" si="17"/>
        <v/>
      </c>
    </row>
    <row r="743" spans="8:8">
      <c r="H743" s="34" t="str">
        <f t="shared" si="17"/>
        <v/>
      </c>
    </row>
    <row r="744" spans="8:8">
      <c r="H744" s="34" t="str">
        <f t="shared" si="17"/>
        <v/>
      </c>
    </row>
    <row r="745" spans="8:8">
      <c r="H745" s="34" t="str">
        <f t="shared" si="17"/>
        <v/>
      </c>
    </row>
    <row r="746" spans="8:8">
      <c r="H746" s="34" t="str">
        <f t="shared" si="17"/>
        <v/>
      </c>
    </row>
    <row r="747" spans="8:8">
      <c r="H747" s="34" t="str">
        <f t="shared" si="17"/>
        <v/>
      </c>
    </row>
    <row r="748" spans="8:8">
      <c r="H748" s="34" t="str">
        <f t="shared" si="17"/>
        <v/>
      </c>
    </row>
    <row r="749" spans="8:8">
      <c r="H749" s="34" t="str">
        <f t="shared" si="17"/>
        <v/>
      </c>
    </row>
    <row r="750" spans="8:8">
      <c r="H750" s="34" t="str">
        <f t="shared" si="17"/>
        <v/>
      </c>
    </row>
    <row r="751" spans="8:8">
      <c r="H751" s="34" t="str">
        <f t="shared" si="17"/>
        <v/>
      </c>
    </row>
    <row r="752" spans="8:8">
      <c r="H752" s="34" t="str">
        <f t="shared" si="17"/>
        <v/>
      </c>
    </row>
    <row r="753" spans="8:8">
      <c r="H753" s="34" t="str">
        <f t="shared" si="17"/>
        <v/>
      </c>
    </row>
    <row r="754" spans="8:8">
      <c r="H754" s="34" t="str">
        <f t="shared" si="17"/>
        <v/>
      </c>
    </row>
    <row r="755" spans="8:8">
      <c r="H755" s="34" t="str">
        <f t="shared" si="17"/>
        <v/>
      </c>
    </row>
    <row r="756" spans="8:8">
      <c r="H756" s="34" t="str">
        <f t="shared" si="17"/>
        <v/>
      </c>
    </row>
    <row r="757" spans="8:8">
      <c r="H757" s="34" t="str">
        <f t="shared" si="17"/>
        <v/>
      </c>
    </row>
    <row r="758" spans="8:8">
      <c r="H758" s="34" t="str">
        <f t="shared" si="17"/>
        <v/>
      </c>
    </row>
    <row r="759" spans="8:8">
      <c r="H759" s="34" t="str">
        <f t="shared" si="17"/>
        <v/>
      </c>
    </row>
    <row r="760" spans="8:8">
      <c r="H760" s="34" t="str">
        <f t="shared" si="17"/>
        <v/>
      </c>
    </row>
    <row r="761" spans="8:8">
      <c r="H761" s="34" t="str">
        <f t="shared" si="17"/>
        <v/>
      </c>
    </row>
    <row r="762" spans="8:8">
      <c r="H762" s="34" t="str">
        <f t="shared" si="17"/>
        <v/>
      </c>
    </row>
    <row r="763" spans="8:8">
      <c r="H763" s="34" t="str">
        <f t="shared" si="17"/>
        <v/>
      </c>
    </row>
    <row r="764" spans="8:8">
      <c r="H764" s="34" t="str">
        <f t="shared" si="17"/>
        <v/>
      </c>
    </row>
    <row r="765" spans="8:8">
      <c r="H765" s="34" t="str">
        <f t="shared" si="17"/>
        <v/>
      </c>
    </row>
    <row r="766" spans="8:8">
      <c r="H766" s="34" t="str">
        <f t="shared" si="17"/>
        <v/>
      </c>
    </row>
    <row r="767" spans="8:8">
      <c r="H767" s="34" t="str">
        <f t="shared" si="17"/>
        <v/>
      </c>
    </row>
    <row r="768" spans="8:8">
      <c r="H768" s="34" t="str">
        <f t="shared" si="17"/>
        <v/>
      </c>
    </row>
    <row r="769" spans="8:8">
      <c r="H769" s="34" t="str">
        <f t="shared" si="17"/>
        <v/>
      </c>
    </row>
    <row r="770" spans="8:8">
      <c r="H770" s="34" t="str">
        <f t="shared" si="17"/>
        <v/>
      </c>
    </row>
    <row r="771" spans="8:8">
      <c r="H771" s="34" t="str">
        <f t="shared" si="17"/>
        <v/>
      </c>
    </row>
    <row r="772" spans="8:8">
      <c r="H772" s="34" t="str">
        <f t="shared" ref="H772:H835" si="18">IF(A772="","",SUM(I772:DZ772))</f>
        <v/>
      </c>
    </row>
    <row r="773" spans="8:8">
      <c r="H773" s="34" t="str">
        <f t="shared" si="18"/>
        <v/>
      </c>
    </row>
    <row r="774" spans="8:8">
      <c r="H774" s="34" t="str">
        <f t="shared" si="18"/>
        <v/>
      </c>
    </row>
    <row r="775" spans="8:8">
      <c r="H775" s="34" t="str">
        <f t="shared" si="18"/>
        <v/>
      </c>
    </row>
    <row r="776" spans="8:8">
      <c r="H776" s="34" t="str">
        <f t="shared" si="18"/>
        <v/>
      </c>
    </row>
    <row r="777" spans="8:8">
      <c r="H777" s="34" t="str">
        <f t="shared" si="18"/>
        <v/>
      </c>
    </row>
    <row r="778" spans="8:8">
      <c r="H778" s="34" t="str">
        <f t="shared" si="18"/>
        <v/>
      </c>
    </row>
    <row r="779" spans="8:8">
      <c r="H779" s="34" t="str">
        <f t="shared" si="18"/>
        <v/>
      </c>
    </row>
    <row r="780" spans="8:8">
      <c r="H780" s="34" t="str">
        <f t="shared" si="18"/>
        <v/>
      </c>
    </row>
    <row r="781" spans="8:8">
      <c r="H781" s="34" t="str">
        <f t="shared" si="18"/>
        <v/>
      </c>
    </row>
    <row r="782" spans="8:8">
      <c r="H782" s="34" t="str">
        <f t="shared" si="18"/>
        <v/>
      </c>
    </row>
    <row r="783" spans="8:8">
      <c r="H783" s="34" t="str">
        <f t="shared" si="18"/>
        <v/>
      </c>
    </row>
    <row r="784" spans="8:8">
      <c r="H784" s="34" t="str">
        <f t="shared" si="18"/>
        <v/>
      </c>
    </row>
    <row r="785" spans="8:8">
      <c r="H785" s="34" t="str">
        <f t="shared" si="18"/>
        <v/>
      </c>
    </row>
    <row r="786" spans="8:8">
      <c r="H786" s="34" t="str">
        <f t="shared" si="18"/>
        <v/>
      </c>
    </row>
    <row r="787" spans="8:8">
      <c r="H787" s="34" t="str">
        <f t="shared" si="18"/>
        <v/>
      </c>
    </row>
    <row r="788" spans="8:8">
      <c r="H788" s="34" t="str">
        <f t="shared" si="18"/>
        <v/>
      </c>
    </row>
    <row r="789" spans="8:8">
      <c r="H789" s="34" t="str">
        <f t="shared" si="18"/>
        <v/>
      </c>
    </row>
    <row r="790" spans="8:8">
      <c r="H790" s="34" t="str">
        <f t="shared" si="18"/>
        <v/>
      </c>
    </row>
    <row r="791" spans="8:8">
      <c r="H791" s="34" t="str">
        <f t="shared" si="18"/>
        <v/>
      </c>
    </row>
    <row r="792" spans="8:8">
      <c r="H792" s="34" t="str">
        <f t="shared" si="18"/>
        <v/>
      </c>
    </row>
    <row r="793" spans="8:8">
      <c r="H793" s="34" t="str">
        <f t="shared" si="18"/>
        <v/>
      </c>
    </row>
    <row r="794" spans="8:8">
      <c r="H794" s="34" t="str">
        <f t="shared" si="18"/>
        <v/>
      </c>
    </row>
    <row r="795" spans="8:8">
      <c r="H795" s="34" t="str">
        <f t="shared" si="18"/>
        <v/>
      </c>
    </row>
    <row r="796" spans="8:8">
      <c r="H796" s="34" t="str">
        <f t="shared" si="18"/>
        <v/>
      </c>
    </row>
    <row r="797" spans="8:8">
      <c r="H797" s="34" t="str">
        <f t="shared" si="18"/>
        <v/>
      </c>
    </row>
    <row r="798" spans="8:8">
      <c r="H798" s="34" t="str">
        <f t="shared" si="18"/>
        <v/>
      </c>
    </row>
    <row r="799" spans="8:8">
      <c r="H799" s="34" t="str">
        <f t="shared" si="18"/>
        <v/>
      </c>
    </row>
    <row r="800" spans="8:8">
      <c r="H800" s="34" t="str">
        <f t="shared" si="18"/>
        <v/>
      </c>
    </row>
    <row r="801" spans="8:8">
      <c r="H801" s="34" t="str">
        <f t="shared" si="18"/>
        <v/>
      </c>
    </row>
    <row r="802" spans="8:8">
      <c r="H802" s="34" t="str">
        <f t="shared" si="18"/>
        <v/>
      </c>
    </row>
    <row r="803" spans="8:8">
      <c r="H803" s="34" t="str">
        <f t="shared" si="18"/>
        <v/>
      </c>
    </row>
    <row r="804" spans="8:8">
      <c r="H804" s="34" t="str">
        <f t="shared" si="18"/>
        <v/>
      </c>
    </row>
    <row r="805" spans="8:8">
      <c r="H805" s="34" t="str">
        <f t="shared" si="18"/>
        <v/>
      </c>
    </row>
    <row r="806" spans="8:8">
      <c r="H806" s="34" t="str">
        <f t="shared" si="18"/>
        <v/>
      </c>
    </row>
    <row r="807" spans="8:8">
      <c r="H807" s="34" t="str">
        <f t="shared" si="18"/>
        <v/>
      </c>
    </row>
    <row r="808" spans="8:8">
      <c r="H808" s="34" t="str">
        <f t="shared" si="18"/>
        <v/>
      </c>
    </row>
    <row r="809" spans="8:8">
      <c r="H809" s="34" t="str">
        <f t="shared" si="18"/>
        <v/>
      </c>
    </row>
    <row r="810" spans="8:8">
      <c r="H810" s="34" t="str">
        <f t="shared" si="18"/>
        <v/>
      </c>
    </row>
    <row r="811" spans="8:8">
      <c r="H811" s="34" t="str">
        <f t="shared" si="18"/>
        <v/>
      </c>
    </row>
    <row r="812" spans="8:8">
      <c r="H812" s="34" t="str">
        <f t="shared" si="18"/>
        <v/>
      </c>
    </row>
    <row r="813" spans="8:8">
      <c r="H813" s="34" t="str">
        <f t="shared" si="18"/>
        <v/>
      </c>
    </row>
    <row r="814" spans="8:8">
      <c r="H814" s="34" t="str">
        <f t="shared" si="18"/>
        <v/>
      </c>
    </row>
    <row r="815" spans="8:8">
      <c r="H815" s="34" t="str">
        <f t="shared" si="18"/>
        <v/>
      </c>
    </row>
    <row r="816" spans="8:8">
      <c r="H816" s="34" t="str">
        <f t="shared" si="18"/>
        <v/>
      </c>
    </row>
    <row r="817" spans="8:8">
      <c r="H817" s="34" t="str">
        <f t="shared" si="18"/>
        <v/>
      </c>
    </row>
    <row r="818" spans="8:8">
      <c r="H818" s="34" t="str">
        <f t="shared" si="18"/>
        <v/>
      </c>
    </row>
    <row r="819" spans="8:8">
      <c r="H819" s="34" t="str">
        <f t="shared" si="18"/>
        <v/>
      </c>
    </row>
    <row r="820" spans="8:8">
      <c r="H820" s="34" t="str">
        <f t="shared" si="18"/>
        <v/>
      </c>
    </row>
    <row r="821" spans="8:8">
      <c r="H821" s="34" t="str">
        <f t="shared" si="18"/>
        <v/>
      </c>
    </row>
    <row r="822" spans="8:8">
      <c r="H822" s="34" t="str">
        <f t="shared" si="18"/>
        <v/>
      </c>
    </row>
    <row r="823" spans="8:8">
      <c r="H823" s="34" t="str">
        <f t="shared" si="18"/>
        <v/>
      </c>
    </row>
    <row r="824" spans="8:8">
      <c r="H824" s="34" t="str">
        <f t="shared" si="18"/>
        <v/>
      </c>
    </row>
    <row r="825" spans="8:8">
      <c r="H825" s="34" t="str">
        <f t="shared" si="18"/>
        <v/>
      </c>
    </row>
    <row r="826" spans="8:8">
      <c r="H826" s="34" t="str">
        <f t="shared" si="18"/>
        <v/>
      </c>
    </row>
    <row r="827" spans="8:8">
      <c r="H827" s="34" t="str">
        <f t="shared" si="18"/>
        <v/>
      </c>
    </row>
    <row r="828" spans="8:8">
      <c r="H828" s="34" t="str">
        <f t="shared" si="18"/>
        <v/>
      </c>
    </row>
    <row r="829" spans="8:8">
      <c r="H829" s="34" t="str">
        <f t="shared" si="18"/>
        <v/>
      </c>
    </row>
    <row r="830" spans="8:8">
      <c r="H830" s="34" t="str">
        <f t="shared" si="18"/>
        <v/>
      </c>
    </row>
    <row r="831" spans="8:8">
      <c r="H831" s="34" t="str">
        <f t="shared" si="18"/>
        <v/>
      </c>
    </row>
    <row r="832" spans="8:8">
      <c r="H832" s="34" t="str">
        <f t="shared" si="18"/>
        <v/>
      </c>
    </row>
    <row r="833" spans="8:8">
      <c r="H833" s="34" t="str">
        <f t="shared" si="18"/>
        <v/>
      </c>
    </row>
    <row r="834" spans="8:8">
      <c r="H834" s="34" t="str">
        <f t="shared" si="18"/>
        <v/>
      </c>
    </row>
    <row r="835" spans="8:8">
      <c r="H835" s="34" t="str">
        <f t="shared" si="18"/>
        <v/>
      </c>
    </row>
    <row r="836" spans="8:8">
      <c r="H836" s="34" t="str">
        <f t="shared" ref="H836:H899" si="19">IF(A836="","",SUM(I836:DZ836))</f>
        <v/>
      </c>
    </row>
    <row r="837" spans="8:8">
      <c r="H837" s="34" t="str">
        <f t="shared" si="19"/>
        <v/>
      </c>
    </row>
    <row r="838" spans="8:8">
      <c r="H838" s="34" t="str">
        <f t="shared" si="19"/>
        <v/>
      </c>
    </row>
    <row r="839" spans="8:8">
      <c r="H839" s="34" t="str">
        <f t="shared" si="19"/>
        <v/>
      </c>
    </row>
    <row r="840" spans="8:8">
      <c r="H840" s="34" t="str">
        <f t="shared" si="19"/>
        <v/>
      </c>
    </row>
    <row r="841" spans="8:8">
      <c r="H841" s="34" t="str">
        <f t="shared" si="19"/>
        <v/>
      </c>
    </row>
    <row r="842" spans="8:8">
      <c r="H842" s="34" t="str">
        <f t="shared" si="19"/>
        <v/>
      </c>
    </row>
    <row r="843" spans="8:8">
      <c r="H843" s="34" t="str">
        <f t="shared" si="19"/>
        <v/>
      </c>
    </row>
    <row r="844" spans="8:8">
      <c r="H844" s="34" t="str">
        <f t="shared" si="19"/>
        <v/>
      </c>
    </row>
    <row r="845" spans="8:8">
      <c r="H845" s="34" t="str">
        <f t="shared" si="19"/>
        <v/>
      </c>
    </row>
    <row r="846" spans="8:8">
      <c r="H846" s="34" t="str">
        <f t="shared" si="19"/>
        <v/>
      </c>
    </row>
    <row r="847" spans="8:8">
      <c r="H847" s="34" t="str">
        <f t="shared" si="19"/>
        <v/>
      </c>
    </row>
    <row r="848" spans="8:8">
      <c r="H848" s="34" t="str">
        <f t="shared" si="19"/>
        <v/>
      </c>
    </row>
    <row r="849" spans="8:8">
      <c r="H849" s="34" t="str">
        <f t="shared" si="19"/>
        <v/>
      </c>
    </row>
    <row r="850" spans="8:8">
      <c r="H850" s="34" t="str">
        <f t="shared" si="19"/>
        <v/>
      </c>
    </row>
    <row r="851" spans="8:8">
      <c r="H851" s="34" t="str">
        <f t="shared" si="19"/>
        <v/>
      </c>
    </row>
    <row r="852" spans="8:8">
      <c r="H852" s="34" t="str">
        <f t="shared" si="19"/>
        <v/>
      </c>
    </row>
    <row r="853" spans="8:8">
      <c r="H853" s="34" t="str">
        <f t="shared" si="19"/>
        <v/>
      </c>
    </row>
    <row r="854" spans="8:8">
      <c r="H854" s="34" t="str">
        <f t="shared" si="19"/>
        <v/>
      </c>
    </row>
    <row r="855" spans="8:8">
      <c r="H855" s="34" t="str">
        <f t="shared" si="19"/>
        <v/>
      </c>
    </row>
    <row r="856" spans="8:8">
      <c r="H856" s="34" t="str">
        <f t="shared" si="19"/>
        <v/>
      </c>
    </row>
    <row r="857" spans="8:8">
      <c r="H857" s="34" t="str">
        <f t="shared" si="19"/>
        <v/>
      </c>
    </row>
    <row r="858" spans="8:8">
      <c r="H858" s="34" t="str">
        <f t="shared" si="19"/>
        <v/>
      </c>
    </row>
    <row r="859" spans="8:8">
      <c r="H859" s="34" t="str">
        <f t="shared" si="19"/>
        <v/>
      </c>
    </row>
    <row r="860" spans="8:8">
      <c r="H860" s="34" t="str">
        <f t="shared" si="19"/>
        <v/>
      </c>
    </row>
    <row r="861" spans="8:8">
      <c r="H861" s="34" t="str">
        <f t="shared" si="19"/>
        <v/>
      </c>
    </row>
    <row r="862" spans="8:8">
      <c r="H862" s="34" t="str">
        <f t="shared" si="19"/>
        <v/>
      </c>
    </row>
    <row r="863" spans="8:8">
      <c r="H863" s="34" t="str">
        <f t="shared" si="19"/>
        <v/>
      </c>
    </row>
    <row r="864" spans="8:8">
      <c r="H864" s="34" t="str">
        <f t="shared" si="19"/>
        <v/>
      </c>
    </row>
    <row r="865" spans="8:8">
      <c r="H865" s="34" t="str">
        <f t="shared" si="19"/>
        <v/>
      </c>
    </row>
    <row r="866" spans="8:8">
      <c r="H866" s="34" t="str">
        <f t="shared" si="19"/>
        <v/>
      </c>
    </row>
    <row r="867" spans="8:8">
      <c r="H867" s="34" t="str">
        <f t="shared" si="19"/>
        <v/>
      </c>
    </row>
    <row r="868" spans="8:8">
      <c r="H868" s="34" t="str">
        <f t="shared" si="19"/>
        <v/>
      </c>
    </row>
    <row r="869" spans="8:8">
      <c r="H869" s="34" t="str">
        <f t="shared" si="19"/>
        <v/>
      </c>
    </row>
    <row r="870" spans="8:8">
      <c r="H870" s="34" t="str">
        <f t="shared" si="19"/>
        <v/>
      </c>
    </row>
    <row r="871" spans="8:8">
      <c r="H871" s="34" t="str">
        <f t="shared" si="19"/>
        <v/>
      </c>
    </row>
    <row r="872" spans="8:8">
      <c r="H872" s="34" t="str">
        <f t="shared" si="19"/>
        <v/>
      </c>
    </row>
    <row r="873" spans="8:8">
      <c r="H873" s="34" t="str">
        <f t="shared" si="19"/>
        <v/>
      </c>
    </row>
    <row r="874" spans="8:8">
      <c r="H874" s="34" t="str">
        <f t="shared" si="19"/>
        <v/>
      </c>
    </row>
    <row r="875" spans="8:8">
      <c r="H875" s="34" t="str">
        <f t="shared" si="19"/>
        <v/>
      </c>
    </row>
    <row r="876" spans="8:8">
      <c r="H876" s="34" t="str">
        <f t="shared" si="19"/>
        <v/>
      </c>
    </row>
    <row r="877" spans="8:8">
      <c r="H877" s="34" t="str">
        <f t="shared" si="19"/>
        <v/>
      </c>
    </row>
    <row r="878" spans="8:8">
      <c r="H878" s="34" t="str">
        <f t="shared" si="19"/>
        <v/>
      </c>
    </row>
    <row r="879" spans="8:8">
      <c r="H879" s="34" t="str">
        <f t="shared" si="19"/>
        <v/>
      </c>
    </row>
    <row r="880" spans="8:8">
      <c r="H880" s="34" t="str">
        <f t="shared" si="19"/>
        <v/>
      </c>
    </row>
    <row r="881" spans="8:8">
      <c r="H881" s="34" t="str">
        <f t="shared" si="19"/>
        <v/>
      </c>
    </row>
    <row r="882" spans="8:8">
      <c r="H882" s="34" t="str">
        <f t="shared" si="19"/>
        <v/>
      </c>
    </row>
    <row r="883" spans="8:8">
      <c r="H883" s="34" t="str">
        <f t="shared" si="19"/>
        <v/>
      </c>
    </row>
    <row r="884" spans="8:8">
      <c r="H884" s="34" t="str">
        <f t="shared" si="19"/>
        <v/>
      </c>
    </row>
    <row r="885" spans="8:8">
      <c r="H885" s="34" t="str">
        <f t="shared" si="19"/>
        <v/>
      </c>
    </row>
    <row r="886" spans="8:8">
      <c r="H886" s="34" t="str">
        <f t="shared" si="19"/>
        <v/>
      </c>
    </row>
    <row r="887" spans="8:8">
      <c r="H887" s="34" t="str">
        <f t="shared" si="19"/>
        <v/>
      </c>
    </row>
    <row r="888" spans="8:8">
      <c r="H888" s="34" t="str">
        <f t="shared" si="19"/>
        <v/>
      </c>
    </row>
    <row r="889" spans="8:8">
      <c r="H889" s="34" t="str">
        <f t="shared" si="19"/>
        <v/>
      </c>
    </row>
    <row r="890" spans="8:8">
      <c r="H890" s="34" t="str">
        <f t="shared" si="19"/>
        <v/>
      </c>
    </row>
    <row r="891" spans="8:8">
      <c r="H891" s="34" t="str">
        <f t="shared" si="19"/>
        <v/>
      </c>
    </row>
    <row r="892" spans="8:8">
      <c r="H892" s="34" t="str">
        <f t="shared" si="19"/>
        <v/>
      </c>
    </row>
    <row r="893" spans="8:8">
      <c r="H893" s="34" t="str">
        <f t="shared" si="19"/>
        <v/>
      </c>
    </row>
    <row r="894" spans="8:8">
      <c r="H894" s="34" t="str">
        <f t="shared" si="19"/>
        <v/>
      </c>
    </row>
    <row r="895" spans="8:8">
      <c r="H895" s="34" t="str">
        <f t="shared" si="19"/>
        <v/>
      </c>
    </row>
    <row r="896" spans="8:8">
      <c r="H896" s="34" t="str">
        <f t="shared" si="19"/>
        <v/>
      </c>
    </row>
    <row r="897" spans="8:8">
      <c r="H897" s="34" t="str">
        <f t="shared" si="19"/>
        <v/>
      </c>
    </row>
    <row r="898" spans="8:8">
      <c r="H898" s="34" t="str">
        <f t="shared" si="19"/>
        <v/>
      </c>
    </row>
    <row r="899" spans="8:8">
      <c r="H899" s="34" t="str">
        <f t="shared" si="19"/>
        <v/>
      </c>
    </row>
    <row r="900" spans="8:8">
      <c r="H900" s="34" t="str">
        <f t="shared" ref="H900:H963" si="20">IF(A900="","",SUM(I900:DZ900))</f>
        <v/>
      </c>
    </row>
    <row r="901" spans="8:8">
      <c r="H901" s="34" t="str">
        <f t="shared" si="20"/>
        <v/>
      </c>
    </row>
    <row r="902" spans="8:8">
      <c r="H902" s="34" t="str">
        <f t="shared" si="20"/>
        <v/>
      </c>
    </row>
    <row r="903" spans="8:8">
      <c r="H903" s="34" t="str">
        <f t="shared" si="20"/>
        <v/>
      </c>
    </row>
    <row r="904" spans="8:8">
      <c r="H904" s="34" t="str">
        <f t="shared" si="20"/>
        <v/>
      </c>
    </row>
    <row r="905" spans="8:8">
      <c r="H905" s="34" t="str">
        <f t="shared" si="20"/>
        <v/>
      </c>
    </row>
    <row r="906" spans="8:8">
      <c r="H906" s="34" t="str">
        <f t="shared" si="20"/>
        <v/>
      </c>
    </row>
    <row r="907" spans="8:8">
      <c r="H907" s="34" t="str">
        <f t="shared" si="20"/>
        <v/>
      </c>
    </row>
    <row r="908" spans="8:8">
      <c r="H908" s="34" t="str">
        <f t="shared" si="20"/>
        <v/>
      </c>
    </row>
    <row r="909" spans="8:8">
      <c r="H909" s="34" t="str">
        <f t="shared" si="20"/>
        <v/>
      </c>
    </row>
    <row r="910" spans="8:8">
      <c r="H910" s="34" t="str">
        <f t="shared" si="20"/>
        <v/>
      </c>
    </row>
    <row r="911" spans="8:8">
      <c r="H911" s="34" t="str">
        <f t="shared" si="20"/>
        <v/>
      </c>
    </row>
    <row r="912" spans="8:8">
      <c r="H912" s="34" t="str">
        <f t="shared" si="20"/>
        <v/>
      </c>
    </row>
    <row r="913" spans="8:8">
      <c r="H913" s="34" t="str">
        <f t="shared" si="20"/>
        <v/>
      </c>
    </row>
    <row r="914" spans="8:8">
      <c r="H914" s="34" t="str">
        <f t="shared" si="20"/>
        <v/>
      </c>
    </row>
    <row r="915" spans="8:8">
      <c r="H915" s="34" t="str">
        <f t="shared" si="20"/>
        <v/>
      </c>
    </row>
    <row r="916" spans="8:8">
      <c r="H916" s="34" t="str">
        <f t="shared" si="20"/>
        <v/>
      </c>
    </row>
    <row r="917" spans="8:8">
      <c r="H917" s="34" t="str">
        <f t="shared" si="20"/>
        <v/>
      </c>
    </row>
    <row r="918" spans="8:8">
      <c r="H918" s="34" t="str">
        <f t="shared" si="20"/>
        <v/>
      </c>
    </row>
    <row r="919" spans="8:8">
      <c r="H919" s="34" t="str">
        <f t="shared" si="20"/>
        <v/>
      </c>
    </row>
    <row r="920" spans="8:8">
      <c r="H920" s="34" t="str">
        <f t="shared" si="20"/>
        <v/>
      </c>
    </row>
    <row r="921" spans="8:8">
      <c r="H921" s="34" t="str">
        <f t="shared" si="20"/>
        <v/>
      </c>
    </row>
    <row r="922" spans="8:8">
      <c r="H922" s="34" t="str">
        <f t="shared" si="20"/>
        <v/>
      </c>
    </row>
    <row r="923" spans="8:8">
      <c r="H923" s="34" t="str">
        <f t="shared" si="20"/>
        <v/>
      </c>
    </row>
    <row r="924" spans="8:8">
      <c r="H924" s="34" t="str">
        <f t="shared" si="20"/>
        <v/>
      </c>
    </row>
    <row r="925" spans="8:8">
      <c r="H925" s="34" t="str">
        <f t="shared" si="20"/>
        <v/>
      </c>
    </row>
    <row r="926" spans="8:8">
      <c r="H926" s="34" t="str">
        <f t="shared" si="20"/>
        <v/>
      </c>
    </row>
    <row r="927" spans="8:8">
      <c r="H927" s="34" t="str">
        <f t="shared" si="20"/>
        <v/>
      </c>
    </row>
    <row r="928" spans="8:8">
      <c r="H928" s="34" t="str">
        <f t="shared" si="20"/>
        <v/>
      </c>
    </row>
    <row r="929" spans="8:8">
      <c r="H929" s="34" t="str">
        <f t="shared" si="20"/>
        <v/>
      </c>
    </row>
    <row r="930" spans="8:8">
      <c r="H930" s="34" t="str">
        <f t="shared" si="20"/>
        <v/>
      </c>
    </row>
    <row r="931" spans="8:8">
      <c r="H931" s="34" t="str">
        <f t="shared" si="20"/>
        <v/>
      </c>
    </row>
    <row r="932" spans="8:8">
      <c r="H932" s="34" t="str">
        <f t="shared" si="20"/>
        <v/>
      </c>
    </row>
    <row r="933" spans="8:8">
      <c r="H933" s="34" t="str">
        <f t="shared" si="20"/>
        <v/>
      </c>
    </row>
    <row r="934" spans="8:8">
      <c r="H934" s="34" t="str">
        <f t="shared" si="20"/>
        <v/>
      </c>
    </row>
    <row r="935" spans="8:8">
      <c r="H935" s="34" t="str">
        <f t="shared" si="20"/>
        <v/>
      </c>
    </row>
    <row r="936" spans="8:8">
      <c r="H936" s="34" t="str">
        <f t="shared" si="20"/>
        <v/>
      </c>
    </row>
    <row r="937" spans="8:8">
      <c r="H937" s="34" t="str">
        <f t="shared" si="20"/>
        <v/>
      </c>
    </row>
    <row r="938" spans="8:8">
      <c r="H938" s="34" t="str">
        <f t="shared" si="20"/>
        <v/>
      </c>
    </row>
    <row r="939" spans="8:8">
      <c r="H939" s="34" t="str">
        <f t="shared" si="20"/>
        <v/>
      </c>
    </row>
    <row r="940" spans="8:8">
      <c r="H940" s="34" t="str">
        <f t="shared" si="20"/>
        <v/>
      </c>
    </row>
    <row r="941" spans="8:8">
      <c r="H941" s="34" t="str">
        <f t="shared" si="20"/>
        <v/>
      </c>
    </row>
    <row r="942" spans="8:8">
      <c r="H942" s="34" t="str">
        <f t="shared" si="20"/>
        <v/>
      </c>
    </row>
    <row r="943" spans="8:8">
      <c r="H943" s="34" t="str">
        <f t="shared" si="20"/>
        <v/>
      </c>
    </row>
    <row r="944" spans="8:8">
      <c r="H944" s="34" t="str">
        <f t="shared" si="20"/>
        <v/>
      </c>
    </row>
    <row r="945" spans="8:8">
      <c r="H945" s="34" t="str">
        <f t="shared" si="20"/>
        <v/>
      </c>
    </row>
    <row r="946" spans="8:8">
      <c r="H946" s="34" t="str">
        <f t="shared" si="20"/>
        <v/>
      </c>
    </row>
    <row r="947" spans="8:8">
      <c r="H947" s="34" t="str">
        <f t="shared" si="20"/>
        <v/>
      </c>
    </row>
    <row r="948" spans="8:8">
      <c r="H948" s="34" t="str">
        <f t="shared" si="20"/>
        <v/>
      </c>
    </row>
    <row r="949" spans="8:8">
      <c r="H949" s="34" t="str">
        <f t="shared" si="20"/>
        <v/>
      </c>
    </row>
    <row r="950" spans="8:8">
      <c r="H950" s="34" t="str">
        <f t="shared" si="20"/>
        <v/>
      </c>
    </row>
    <row r="951" spans="8:8">
      <c r="H951" s="34" t="str">
        <f t="shared" si="20"/>
        <v/>
      </c>
    </row>
    <row r="952" spans="8:8">
      <c r="H952" s="34" t="str">
        <f t="shared" si="20"/>
        <v/>
      </c>
    </row>
    <row r="953" spans="8:8">
      <c r="H953" s="34" t="str">
        <f t="shared" si="20"/>
        <v/>
      </c>
    </row>
    <row r="954" spans="8:8">
      <c r="H954" s="34" t="str">
        <f t="shared" si="20"/>
        <v/>
      </c>
    </row>
    <row r="955" spans="8:8">
      <c r="H955" s="34" t="str">
        <f t="shared" si="20"/>
        <v/>
      </c>
    </row>
    <row r="956" spans="8:8">
      <c r="H956" s="34" t="str">
        <f t="shared" si="20"/>
        <v/>
      </c>
    </row>
    <row r="957" spans="8:8">
      <c r="H957" s="34" t="str">
        <f t="shared" si="20"/>
        <v/>
      </c>
    </row>
    <row r="958" spans="8:8">
      <c r="H958" s="34" t="str">
        <f t="shared" si="20"/>
        <v/>
      </c>
    </row>
    <row r="959" spans="8:8">
      <c r="H959" s="34" t="str">
        <f t="shared" si="20"/>
        <v/>
      </c>
    </row>
    <row r="960" spans="8:8">
      <c r="H960" s="34" t="str">
        <f t="shared" si="20"/>
        <v/>
      </c>
    </row>
    <row r="961" spans="8:8">
      <c r="H961" s="34" t="str">
        <f t="shared" si="20"/>
        <v/>
      </c>
    </row>
    <row r="962" spans="8:8">
      <c r="H962" s="34" t="str">
        <f t="shared" si="20"/>
        <v/>
      </c>
    </row>
    <row r="963" spans="8:8">
      <c r="H963" s="34" t="str">
        <f t="shared" si="20"/>
        <v/>
      </c>
    </row>
    <row r="964" spans="8:8">
      <c r="H964" s="34" t="str">
        <f t="shared" ref="H964:H998" si="21">IF(A964="","",SUM(I964:DZ964))</f>
        <v/>
      </c>
    </row>
    <row r="965" spans="8:8">
      <c r="H965" s="34" t="str">
        <f t="shared" si="21"/>
        <v/>
      </c>
    </row>
    <row r="966" spans="8:8">
      <c r="H966" s="34" t="str">
        <f t="shared" si="21"/>
        <v/>
      </c>
    </row>
    <row r="967" spans="8:8">
      <c r="H967" s="34" t="str">
        <f t="shared" si="21"/>
        <v/>
      </c>
    </row>
    <row r="968" spans="8:8">
      <c r="H968" s="34" t="str">
        <f t="shared" si="21"/>
        <v/>
      </c>
    </row>
    <row r="969" spans="8:8">
      <c r="H969" s="34" t="str">
        <f t="shared" si="21"/>
        <v/>
      </c>
    </row>
    <row r="970" spans="8:8">
      <c r="H970" s="34" t="str">
        <f t="shared" si="21"/>
        <v/>
      </c>
    </row>
    <row r="971" spans="8:8">
      <c r="H971" s="34" t="str">
        <f t="shared" si="21"/>
        <v/>
      </c>
    </row>
    <row r="972" spans="8:8">
      <c r="H972" s="34" t="str">
        <f t="shared" si="21"/>
        <v/>
      </c>
    </row>
    <row r="973" spans="8:8">
      <c r="H973" s="34" t="str">
        <f t="shared" si="21"/>
        <v/>
      </c>
    </row>
    <row r="974" spans="8:8">
      <c r="H974" s="34" t="str">
        <f t="shared" si="21"/>
        <v/>
      </c>
    </row>
    <row r="975" spans="8:8">
      <c r="H975" s="34" t="str">
        <f t="shared" si="21"/>
        <v/>
      </c>
    </row>
    <row r="976" spans="8:8">
      <c r="H976" s="34" t="str">
        <f t="shared" si="21"/>
        <v/>
      </c>
    </row>
    <row r="977" spans="8:8">
      <c r="H977" s="34" t="str">
        <f t="shared" si="21"/>
        <v/>
      </c>
    </row>
    <row r="978" spans="8:8">
      <c r="H978" s="34" t="str">
        <f t="shared" si="21"/>
        <v/>
      </c>
    </row>
    <row r="979" spans="8:8">
      <c r="H979" s="34" t="str">
        <f t="shared" si="21"/>
        <v/>
      </c>
    </row>
    <row r="980" spans="8:8">
      <c r="H980" s="34" t="str">
        <f t="shared" si="21"/>
        <v/>
      </c>
    </row>
    <row r="981" spans="8:8">
      <c r="H981" s="34" t="str">
        <f t="shared" si="21"/>
        <v/>
      </c>
    </row>
    <row r="982" spans="8:8">
      <c r="H982" s="34" t="str">
        <f t="shared" si="21"/>
        <v/>
      </c>
    </row>
    <row r="983" spans="8:8">
      <c r="H983" s="34" t="str">
        <f t="shared" si="21"/>
        <v/>
      </c>
    </row>
    <row r="984" spans="8:8">
      <c r="H984" s="34" t="str">
        <f t="shared" si="21"/>
        <v/>
      </c>
    </row>
    <row r="985" spans="8:8">
      <c r="H985" s="34" t="str">
        <f t="shared" si="21"/>
        <v/>
      </c>
    </row>
    <row r="986" spans="8:8">
      <c r="H986" s="34" t="str">
        <f t="shared" si="21"/>
        <v/>
      </c>
    </row>
    <row r="987" spans="8:8">
      <c r="H987" s="34" t="str">
        <f t="shared" si="21"/>
        <v/>
      </c>
    </row>
    <row r="988" spans="8:8">
      <c r="H988" s="34" t="str">
        <f t="shared" si="21"/>
        <v/>
      </c>
    </row>
    <row r="989" spans="8:8">
      <c r="H989" s="34" t="str">
        <f t="shared" si="21"/>
        <v/>
      </c>
    </row>
    <row r="990" spans="8:8">
      <c r="H990" s="34" t="str">
        <f t="shared" si="21"/>
        <v/>
      </c>
    </row>
    <row r="991" spans="8:8">
      <c r="H991" s="34" t="str">
        <f t="shared" si="21"/>
        <v/>
      </c>
    </row>
    <row r="992" spans="8:8">
      <c r="H992" s="34" t="str">
        <f t="shared" si="21"/>
        <v/>
      </c>
    </row>
    <row r="993" spans="8:8">
      <c r="H993" s="34" t="str">
        <f t="shared" si="21"/>
        <v/>
      </c>
    </row>
    <row r="994" spans="8:8">
      <c r="H994" s="34" t="str">
        <f t="shared" si="21"/>
        <v/>
      </c>
    </row>
    <row r="995" spans="8:8">
      <c r="H995" s="34" t="str">
        <f t="shared" si="21"/>
        <v/>
      </c>
    </row>
    <row r="996" spans="8:8">
      <c r="H996" s="34" t="str">
        <f t="shared" si="21"/>
        <v/>
      </c>
    </row>
    <row r="997" spans="8:8">
      <c r="H997" s="34" t="str">
        <f t="shared" si="21"/>
        <v/>
      </c>
    </row>
    <row r="998" spans="8:8">
      <c r="H998" s="34" t="str">
        <f t="shared" si="21"/>
        <v/>
      </c>
    </row>
  </sheetData>
  <hyperlinks>
    <hyperlink ref="A1" location="CF!A40" display="Финансовые поступления (Fin)" xr:uid="{6D7F5C55-DEEF-4710-833B-F4C4B12D0401}"/>
  </hyperlinks>
  <pageMargins left="0.75" right="0.75" top="1" bottom="1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T991"/>
  <sheetViews>
    <sheetView zoomScale="90" zoomScaleNormal="90" workbookViewId="0">
      <pane xSplit="2" ySplit="2" topLeftCell="C3" activePane="bottomRight" state="frozen"/>
      <selection pane="topRight" activeCell="C1" sqref="C1"/>
      <selection pane="bottomLeft" activeCell="A4" sqref="A4"/>
      <selection pane="bottomRight" activeCell="C52" sqref="C52"/>
    </sheetView>
  </sheetViews>
  <sheetFormatPr defaultColWidth="14.42578125" defaultRowHeight="15"/>
  <cols>
    <col min="1" max="1" width="36.7109375" style="1" bestFit="1" customWidth="1"/>
    <col min="2" max="2" width="14" style="1" bestFit="1" customWidth="1"/>
    <col min="3" max="3" width="14.28515625" style="1" bestFit="1" customWidth="1"/>
    <col min="4" max="4" width="16.7109375" style="1" bestFit="1" customWidth="1"/>
    <col min="5" max="6" width="13.140625" style="1" bestFit="1" customWidth="1"/>
    <col min="7" max="7" width="14.28515625" style="1" bestFit="1" customWidth="1"/>
    <col min="8" max="9" width="13.140625" style="1" bestFit="1" customWidth="1"/>
    <col min="10" max="10" width="15" style="1" bestFit="1" customWidth="1"/>
    <col min="11" max="12" width="14.42578125" style="1" bestFit="1" customWidth="1"/>
    <col min="13" max="124" width="14.28515625" style="1" bestFit="1" customWidth="1"/>
    <col min="125" max="16384" width="14.42578125" style="1"/>
  </cols>
  <sheetData>
    <row r="1" spans="1:124">
      <c r="A1" s="39" t="s">
        <v>15</v>
      </c>
      <c r="B1" s="40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</row>
    <row r="2" spans="1:124" ht="20.100000000000001" customHeight="1">
      <c r="A2" s="41"/>
      <c r="B2" s="42" t="s">
        <v>1</v>
      </c>
      <c r="C2" s="43">
        <f>DATE(2026,6,1)</f>
        <v>46174</v>
      </c>
      <c r="D2" s="43">
        <f t="shared" ref="D2:AF2" si="0">C2+1</f>
        <v>46175</v>
      </c>
      <c r="E2" s="43">
        <f t="shared" si="0"/>
        <v>46176</v>
      </c>
      <c r="F2" s="43">
        <f t="shared" si="0"/>
        <v>46177</v>
      </c>
      <c r="G2" s="43">
        <f t="shared" si="0"/>
        <v>46178</v>
      </c>
      <c r="H2" s="43">
        <f t="shared" si="0"/>
        <v>46179</v>
      </c>
      <c r="I2" s="43">
        <f t="shared" si="0"/>
        <v>46180</v>
      </c>
      <c r="J2" s="43">
        <f t="shared" si="0"/>
        <v>46181</v>
      </c>
      <c r="K2" s="43">
        <f t="shared" si="0"/>
        <v>46182</v>
      </c>
      <c r="L2" s="43">
        <f t="shared" si="0"/>
        <v>46183</v>
      </c>
      <c r="M2" s="43">
        <f t="shared" si="0"/>
        <v>46184</v>
      </c>
      <c r="N2" s="43">
        <f t="shared" si="0"/>
        <v>46185</v>
      </c>
      <c r="O2" s="43">
        <f t="shared" si="0"/>
        <v>46186</v>
      </c>
      <c r="P2" s="43">
        <f t="shared" si="0"/>
        <v>46187</v>
      </c>
      <c r="Q2" s="43">
        <f t="shared" si="0"/>
        <v>46188</v>
      </c>
      <c r="R2" s="43">
        <f t="shared" si="0"/>
        <v>46189</v>
      </c>
      <c r="S2" s="43">
        <f t="shared" si="0"/>
        <v>46190</v>
      </c>
      <c r="T2" s="43">
        <f t="shared" si="0"/>
        <v>46191</v>
      </c>
      <c r="U2" s="43">
        <f t="shared" si="0"/>
        <v>46192</v>
      </c>
      <c r="V2" s="43">
        <f t="shared" si="0"/>
        <v>46193</v>
      </c>
      <c r="W2" s="43">
        <f t="shared" si="0"/>
        <v>46194</v>
      </c>
      <c r="X2" s="43">
        <f t="shared" si="0"/>
        <v>46195</v>
      </c>
      <c r="Y2" s="43">
        <f t="shared" si="0"/>
        <v>46196</v>
      </c>
      <c r="Z2" s="43">
        <f t="shared" si="0"/>
        <v>46197</v>
      </c>
      <c r="AA2" s="43">
        <f t="shared" si="0"/>
        <v>46198</v>
      </c>
      <c r="AB2" s="43">
        <f t="shared" si="0"/>
        <v>46199</v>
      </c>
      <c r="AC2" s="43">
        <f t="shared" si="0"/>
        <v>46200</v>
      </c>
      <c r="AD2" s="43">
        <f t="shared" si="0"/>
        <v>46201</v>
      </c>
      <c r="AE2" s="43">
        <f t="shared" si="0"/>
        <v>46202</v>
      </c>
      <c r="AF2" s="43">
        <f t="shared" si="0"/>
        <v>46203</v>
      </c>
      <c r="AG2" s="43">
        <f t="shared" ref="AG2:CR2" si="1">AF2+1</f>
        <v>46204</v>
      </c>
      <c r="AH2" s="43">
        <f t="shared" si="1"/>
        <v>46205</v>
      </c>
      <c r="AI2" s="43">
        <f t="shared" si="1"/>
        <v>46206</v>
      </c>
      <c r="AJ2" s="43">
        <f t="shared" si="1"/>
        <v>46207</v>
      </c>
      <c r="AK2" s="43">
        <f t="shared" si="1"/>
        <v>46208</v>
      </c>
      <c r="AL2" s="43">
        <f t="shared" si="1"/>
        <v>46209</v>
      </c>
      <c r="AM2" s="43">
        <f t="shared" si="1"/>
        <v>46210</v>
      </c>
      <c r="AN2" s="43">
        <f t="shared" si="1"/>
        <v>46211</v>
      </c>
      <c r="AO2" s="43">
        <f t="shared" si="1"/>
        <v>46212</v>
      </c>
      <c r="AP2" s="43">
        <f t="shared" si="1"/>
        <v>46213</v>
      </c>
      <c r="AQ2" s="43">
        <f t="shared" si="1"/>
        <v>46214</v>
      </c>
      <c r="AR2" s="43">
        <f t="shared" si="1"/>
        <v>46215</v>
      </c>
      <c r="AS2" s="43">
        <f t="shared" si="1"/>
        <v>46216</v>
      </c>
      <c r="AT2" s="43">
        <f t="shared" si="1"/>
        <v>46217</v>
      </c>
      <c r="AU2" s="43">
        <f t="shared" si="1"/>
        <v>46218</v>
      </c>
      <c r="AV2" s="43">
        <f t="shared" si="1"/>
        <v>46219</v>
      </c>
      <c r="AW2" s="43">
        <f t="shared" si="1"/>
        <v>46220</v>
      </c>
      <c r="AX2" s="43">
        <f t="shared" si="1"/>
        <v>46221</v>
      </c>
      <c r="AY2" s="43">
        <f t="shared" si="1"/>
        <v>46222</v>
      </c>
      <c r="AZ2" s="43">
        <f t="shared" si="1"/>
        <v>46223</v>
      </c>
      <c r="BA2" s="43">
        <f t="shared" si="1"/>
        <v>46224</v>
      </c>
      <c r="BB2" s="43">
        <f t="shared" si="1"/>
        <v>46225</v>
      </c>
      <c r="BC2" s="43">
        <f t="shared" si="1"/>
        <v>46226</v>
      </c>
      <c r="BD2" s="43">
        <f t="shared" si="1"/>
        <v>46227</v>
      </c>
      <c r="BE2" s="43">
        <f t="shared" si="1"/>
        <v>46228</v>
      </c>
      <c r="BF2" s="43">
        <f t="shared" si="1"/>
        <v>46229</v>
      </c>
      <c r="BG2" s="43">
        <f t="shared" si="1"/>
        <v>46230</v>
      </c>
      <c r="BH2" s="43">
        <f t="shared" si="1"/>
        <v>46231</v>
      </c>
      <c r="BI2" s="43">
        <f t="shared" si="1"/>
        <v>46232</v>
      </c>
      <c r="BJ2" s="43">
        <f t="shared" si="1"/>
        <v>46233</v>
      </c>
      <c r="BK2" s="43">
        <f t="shared" si="1"/>
        <v>46234</v>
      </c>
      <c r="BL2" s="43">
        <f t="shared" si="1"/>
        <v>46235</v>
      </c>
      <c r="BM2" s="43">
        <f t="shared" si="1"/>
        <v>46236</v>
      </c>
      <c r="BN2" s="43">
        <f t="shared" si="1"/>
        <v>46237</v>
      </c>
      <c r="BO2" s="43">
        <f t="shared" si="1"/>
        <v>46238</v>
      </c>
      <c r="BP2" s="43">
        <f t="shared" si="1"/>
        <v>46239</v>
      </c>
      <c r="BQ2" s="43">
        <f t="shared" si="1"/>
        <v>46240</v>
      </c>
      <c r="BR2" s="43">
        <f t="shared" si="1"/>
        <v>46241</v>
      </c>
      <c r="BS2" s="43">
        <f t="shared" si="1"/>
        <v>46242</v>
      </c>
      <c r="BT2" s="43">
        <f t="shared" si="1"/>
        <v>46243</v>
      </c>
      <c r="BU2" s="43">
        <f t="shared" si="1"/>
        <v>46244</v>
      </c>
      <c r="BV2" s="43">
        <f t="shared" si="1"/>
        <v>46245</v>
      </c>
      <c r="BW2" s="43">
        <f t="shared" si="1"/>
        <v>46246</v>
      </c>
      <c r="BX2" s="43">
        <f t="shared" si="1"/>
        <v>46247</v>
      </c>
      <c r="BY2" s="43">
        <f t="shared" si="1"/>
        <v>46248</v>
      </c>
      <c r="BZ2" s="43">
        <f t="shared" si="1"/>
        <v>46249</v>
      </c>
      <c r="CA2" s="43">
        <f t="shared" si="1"/>
        <v>46250</v>
      </c>
      <c r="CB2" s="43">
        <f t="shared" si="1"/>
        <v>46251</v>
      </c>
      <c r="CC2" s="43">
        <f t="shared" si="1"/>
        <v>46252</v>
      </c>
      <c r="CD2" s="43">
        <f t="shared" si="1"/>
        <v>46253</v>
      </c>
      <c r="CE2" s="43">
        <f t="shared" si="1"/>
        <v>46254</v>
      </c>
      <c r="CF2" s="43">
        <f t="shared" si="1"/>
        <v>46255</v>
      </c>
      <c r="CG2" s="43">
        <f t="shared" si="1"/>
        <v>46256</v>
      </c>
      <c r="CH2" s="43">
        <f t="shared" si="1"/>
        <v>46257</v>
      </c>
      <c r="CI2" s="43">
        <f t="shared" si="1"/>
        <v>46258</v>
      </c>
      <c r="CJ2" s="43">
        <f t="shared" si="1"/>
        <v>46259</v>
      </c>
      <c r="CK2" s="43">
        <f t="shared" si="1"/>
        <v>46260</v>
      </c>
      <c r="CL2" s="43">
        <f t="shared" si="1"/>
        <v>46261</v>
      </c>
      <c r="CM2" s="43">
        <f t="shared" si="1"/>
        <v>46262</v>
      </c>
      <c r="CN2" s="43">
        <f t="shared" si="1"/>
        <v>46263</v>
      </c>
      <c r="CO2" s="43">
        <f t="shared" si="1"/>
        <v>46264</v>
      </c>
      <c r="CP2" s="43">
        <f t="shared" si="1"/>
        <v>46265</v>
      </c>
      <c r="CQ2" s="43">
        <f t="shared" si="1"/>
        <v>46266</v>
      </c>
      <c r="CR2" s="43">
        <f t="shared" si="1"/>
        <v>46267</v>
      </c>
      <c r="CS2" s="43">
        <f t="shared" ref="CS2:DT2" si="2">CR2+1</f>
        <v>46268</v>
      </c>
      <c r="CT2" s="43">
        <f t="shared" si="2"/>
        <v>46269</v>
      </c>
      <c r="CU2" s="43">
        <f t="shared" si="2"/>
        <v>46270</v>
      </c>
      <c r="CV2" s="43">
        <f t="shared" si="2"/>
        <v>46271</v>
      </c>
      <c r="CW2" s="43">
        <f t="shared" si="2"/>
        <v>46272</v>
      </c>
      <c r="CX2" s="43">
        <f t="shared" si="2"/>
        <v>46273</v>
      </c>
      <c r="CY2" s="43">
        <f t="shared" si="2"/>
        <v>46274</v>
      </c>
      <c r="CZ2" s="43">
        <f t="shared" si="2"/>
        <v>46275</v>
      </c>
      <c r="DA2" s="43">
        <f t="shared" si="2"/>
        <v>46276</v>
      </c>
      <c r="DB2" s="43">
        <f t="shared" si="2"/>
        <v>46277</v>
      </c>
      <c r="DC2" s="43">
        <f t="shared" si="2"/>
        <v>46278</v>
      </c>
      <c r="DD2" s="43">
        <f t="shared" si="2"/>
        <v>46279</v>
      </c>
      <c r="DE2" s="43">
        <f t="shared" si="2"/>
        <v>46280</v>
      </c>
      <c r="DF2" s="43">
        <f t="shared" si="2"/>
        <v>46281</v>
      </c>
      <c r="DG2" s="43">
        <f t="shared" si="2"/>
        <v>46282</v>
      </c>
      <c r="DH2" s="43">
        <f t="shared" si="2"/>
        <v>46283</v>
      </c>
      <c r="DI2" s="43">
        <f t="shared" si="2"/>
        <v>46284</v>
      </c>
      <c r="DJ2" s="43">
        <f t="shared" si="2"/>
        <v>46285</v>
      </c>
      <c r="DK2" s="43">
        <f t="shared" si="2"/>
        <v>46286</v>
      </c>
      <c r="DL2" s="43">
        <f t="shared" si="2"/>
        <v>46287</v>
      </c>
      <c r="DM2" s="43">
        <f t="shared" si="2"/>
        <v>46288</v>
      </c>
      <c r="DN2" s="43">
        <f t="shared" si="2"/>
        <v>46289</v>
      </c>
      <c r="DO2" s="43">
        <f t="shared" si="2"/>
        <v>46290</v>
      </c>
      <c r="DP2" s="43">
        <f t="shared" si="2"/>
        <v>46291</v>
      </c>
      <c r="DQ2" s="43">
        <f t="shared" si="2"/>
        <v>46292</v>
      </c>
      <c r="DR2" s="43">
        <f t="shared" si="2"/>
        <v>46293</v>
      </c>
      <c r="DS2" s="43">
        <f t="shared" si="2"/>
        <v>46294</v>
      </c>
      <c r="DT2" s="43">
        <f t="shared" si="2"/>
        <v>46295</v>
      </c>
    </row>
    <row r="3" spans="1:124" s="10" customFormat="1" ht="21.95" customHeight="1">
      <c r="A3" s="4" t="s">
        <v>2</v>
      </c>
      <c r="B3" s="4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</row>
    <row r="4" spans="1:124">
      <c r="A4" s="44" t="s">
        <v>3</v>
      </c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</row>
    <row r="5" spans="1:124">
      <c r="A5" s="46" t="s">
        <v>71</v>
      </c>
      <c r="B5" s="47">
        <f>SUM(C5:DT5)</f>
        <v>0</v>
      </c>
      <c r="C5" s="11">
        <f>SUMIFS('Аванс (Inc)'!$I$3:$DZ$3,'Аванс (Inc)'!$I$2:$DZ$2,C$2)</f>
        <v>0</v>
      </c>
      <c r="D5" s="11">
        <f>SUMIFS('Аванс (Inc)'!$I$3:$DZ$3,'Аванс (Inc)'!$I$2:$DZ$2,D$2)</f>
        <v>0</v>
      </c>
      <c r="E5" s="11">
        <f>SUMIFS('Аванс (Inc)'!$I$3:$DZ$3,'Аванс (Inc)'!$I$2:$DZ$2,E$2)</f>
        <v>0</v>
      </c>
      <c r="F5" s="11">
        <f>SUMIFS('Аванс (Inc)'!$I$3:$DZ$3,'Аванс (Inc)'!$I$2:$DZ$2,F$2)</f>
        <v>0</v>
      </c>
      <c r="G5" s="11">
        <f>SUMIFS('Аванс (Inc)'!$I$3:$DZ$3,'Аванс (Inc)'!$I$2:$DZ$2,G$2)</f>
        <v>0</v>
      </c>
      <c r="H5" s="11">
        <f>SUMIFS('Аванс (Inc)'!$I$3:$DZ$3,'Аванс (Inc)'!$I$2:$DZ$2,H$2)</f>
        <v>0</v>
      </c>
      <c r="I5" s="11">
        <f>SUMIFS('Аванс (Inc)'!$I$3:$DZ$3,'Аванс (Inc)'!$I$2:$DZ$2,I$2)</f>
        <v>0</v>
      </c>
      <c r="J5" s="11">
        <f>SUMIFS('Аванс (Inc)'!$I$3:$DZ$3,'Аванс (Inc)'!$I$2:$DZ$2,J$2)</f>
        <v>0</v>
      </c>
      <c r="K5" s="11">
        <f>SUMIFS('Аванс (Inc)'!$I$3:$DZ$3,'Аванс (Inc)'!$I$2:$DZ$2,K$2)</f>
        <v>0</v>
      </c>
      <c r="L5" s="11">
        <f>SUMIFS('Аванс (Inc)'!$I$3:$DZ$3,'Аванс (Inc)'!$I$2:$DZ$2,L$2)</f>
        <v>0</v>
      </c>
      <c r="M5" s="11">
        <f>SUMIFS('Аванс (Inc)'!$I$3:$DZ$3,'Аванс (Inc)'!$I$2:$DZ$2,M$2)</f>
        <v>0</v>
      </c>
      <c r="N5" s="11">
        <f>SUMIFS('Аванс (Inc)'!$I$3:$DZ$3,'Аванс (Inc)'!$I$2:$DZ$2,N$2)</f>
        <v>0</v>
      </c>
      <c r="O5" s="11">
        <f>SUMIFS('Аванс (Inc)'!$I$3:$DZ$3,'Аванс (Inc)'!$I$2:$DZ$2,O$2)</f>
        <v>0</v>
      </c>
      <c r="P5" s="11">
        <f>SUMIFS('Аванс (Inc)'!$I$3:$DZ$3,'Аванс (Inc)'!$I$2:$DZ$2,P$2)</f>
        <v>0</v>
      </c>
      <c r="Q5" s="11">
        <f>SUMIFS('Аванс (Inc)'!$I$3:$DZ$3,'Аванс (Inc)'!$I$2:$DZ$2,Q$2)</f>
        <v>0</v>
      </c>
      <c r="R5" s="11">
        <f>SUMIFS('Аванс (Inc)'!$I$3:$DZ$3,'Аванс (Inc)'!$I$2:$DZ$2,R$2)</f>
        <v>0</v>
      </c>
      <c r="S5" s="11">
        <f>SUMIFS('Аванс (Inc)'!$I$3:$DZ$3,'Аванс (Inc)'!$I$2:$DZ$2,S$2)</f>
        <v>0</v>
      </c>
      <c r="T5" s="11">
        <f>SUMIFS('Аванс (Inc)'!$I$3:$DZ$3,'Аванс (Inc)'!$I$2:$DZ$2,T$2)</f>
        <v>0</v>
      </c>
      <c r="U5" s="11">
        <f>SUMIFS('Аванс (Inc)'!$I$3:$DZ$3,'Аванс (Inc)'!$I$2:$DZ$2,U$2)</f>
        <v>0</v>
      </c>
      <c r="V5" s="11">
        <f>SUMIFS('Аванс (Inc)'!$I$3:$DZ$3,'Аванс (Inc)'!$I$2:$DZ$2,V$2)</f>
        <v>0</v>
      </c>
      <c r="W5" s="11">
        <f>SUMIFS('Аванс (Inc)'!$I$3:$DZ$3,'Аванс (Inc)'!$I$2:$DZ$2,W$2)</f>
        <v>0</v>
      </c>
      <c r="X5" s="11">
        <f>SUMIFS('Аванс (Inc)'!$I$3:$DZ$3,'Аванс (Inc)'!$I$2:$DZ$2,X$2)</f>
        <v>0</v>
      </c>
      <c r="Y5" s="11">
        <f>SUMIFS('Аванс (Inc)'!$I$3:$DZ$3,'Аванс (Inc)'!$I$2:$DZ$2,Y$2)</f>
        <v>0</v>
      </c>
      <c r="Z5" s="11">
        <f>SUMIFS('Аванс (Inc)'!$I$3:$DZ$3,'Аванс (Inc)'!$I$2:$DZ$2,Z$2)</f>
        <v>0</v>
      </c>
      <c r="AA5" s="11">
        <f>SUMIFS('Аванс (Inc)'!$I$3:$DZ$3,'Аванс (Inc)'!$I$2:$DZ$2,AA$2)</f>
        <v>0</v>
      </c>
      <c r="AB5" s="11">
        <f>SUMIFS('Аванс (Inc)'!$I$3:$DZ$3,'Аванс (Inc)'!$I$2:$DZ$2,AB$2)</f>
        <v>0</v>
      </c>
      <c r="AC5" s="11">
        <f>SUMIFS('Аванс (Inc)'!$I$3:$DZ$3,'Аванс (Inc)'!$I$2:$DZ$2,AC$2)</f>
        <v>0</v>
      </c>
      <c r="AD5" s="11">
        <f>SUMIFS('Аванс (Inc)'!$I$3:$DZ$3,'Аванс (Inc)'!$I$2:$DZ$2,AD$2)</f>
        <v>0</v>
      </c>
      <c r="AE5" s="11">
        <f>SUMIFS('Аванс (Inc)'!$I$3:$DZ$3,'Аванс (Inc)'!$I$2:$DZ$2,AE$2)</f>
        <v>0</v>
      </c>
      <c r="AF5" s="11">
        <f>SUMIFS('Аванс (Inc)'!$I$3:$DZ$3,'Аванс (Inc)'!$I$2:$DZ$2,AF$2)</f>
        <v>0</v>
      </c>
      <c r="AG5" s="11">
        <f>SUMIFS('Аванс (Inc)'!$I$3:$DZ$3,'Аванс (Inc)'!$I$2:$DZ$2,AG$2)</f>
        <v>0</v>
      </c>
      <c r="AH5" s="11">
        <f>SUMIFS('Аванс (Inc)'!$I$3:$DZ$3,'Аванс (Inc)'!$I$2:$DZ$2,AH$2)</f>
        <v>0</v>
      </c>
      <c r="AI5" s="11">
        <f>SUMIFS('Аванс (Inc)'!$I$3:$DZ$3,'Аванс (Inc)'!$I$2:$DZ$2,AI$2)</f>
        <v>0</v>
      </c>
      <c r="AJ5" s="11">
        <f>SUMIFS('Аванс (Inc)'!$I$3:$DZ$3,'Аванс (Inc)'!$I$2:$DZ$2,AJ$2)</f>
        <v>0</v>
      </c>
      <c r="AK5" s="11">
        <f>SUMIFS('Аванс (Inc)'!$I$3:$DZ$3,'Аванс (Inc)'!$I$2:$DZ$2,AK$2)</f>
        <v>0</v>
      </c>
      <c r="AL5" s="11">
        <f>SUMIFS('Аванс (Inc)'!$I$3:$DZ$3,'Аванс (Inc)'!$I$2:$DZ$2,AL$2)</f>
        <v>0</v>
      </c>
      <c r="AM5" s="11">
        <f>SUMIFS('Аванс (Inc)'!$I$3:$DZ$3,'Аванс (Inc)'!$I$2:$DZ$2,AM$2)</f>
        <v>0</v>
      </c>
      <c r="AN5" s="11">
        <f>SUMIFS('Аванс (Inc)'!$I$3:$DZ$3,'Аванс (Inc)'!$I$2:$DZ$2,AN$2)</f>
        <v>0</v>
      </c>
      <c r="AO5" s="11">
        <f>SUMIFS('Аванс (Inc)'!$I$3:$DZ$3,'Аванс (Inc)'!$I$2:$DZ$2,AO$2)</f>
        <v>0</v>
      </c>
      <c r="AP5" s="11">
        <f>SUMIFS('Аванс (Inc)'!$I$3:$DZ$3,'Аванс (Inc)'!$I$2:$DZ$2,AP$2)</f>
        <v>0</v>
      </c>
      <c r="AQ5" s="11">
        <f>SUMIFS('Аванс (Inc)'!$I$3:$DZ$3,'Аванс (Inc)'!$I$2:$DZ$2,AQ$2)</f>
        <v>0</v>
      </c>
      <c r="AR5" s="11">
        <f>SUMIFS('Аванс (Inc)'!$I$3:$DZ$3,'Аванс (Inc)'!$I$2:$DZ$2,AR$2)</f>
        <v>0</v>
      </c>
      <c r="AS5" s="11">
        <f>SUMIFS('Аванс (Inc)'!$I$3:$DZ$3,'Аванс (Inc)'!$I$2:$DZ$2,AS$2)</f>
        <v>0</v>
      </c>
      <c r="AT5" s="11">
        <f>SUMIFS('Аванс (Inc)'!$I$3:$DZ$3,'Аванс (Inc)'!$I$2:$DZ$2,AT$2)</f>
        <v>0</v>
      </c>
      <c r="AU5" s="11">
        <f>SUMIFS('Аванс (Inc)'!$I$3:$DZ$3,'Аванс (Inc)'!$I$2:$DZ$2,AU$2)</f>
        <v>0</v>
      </c>
      <c r="AV5" s="11">
        <f>SUMIFS('Аванс (Inc)'!$I$3:$DZ$3,'Аванс (Inc)'!$I$2:$DZ$2,AV$2)</f>
        <v>0</v>
      </c>
      <c r="AW5" s="11">
        <f>SUMIFS('Аванс (Inc)'!$I$3:$DZ$3,'Аванс (Inc)'!$I$2:$DZ$2,AW$2)</f>
        <v>0</v>
      </c>
      <c r="AX5" s="11">
        <f>SUMIFS('Аванс (Inc)'!$I$3:$DZ$3,'Аванс (Inc)'!$I$2:$DZ$2,AX$2)</f>
        <v>0</v>
      </c>
      <c r="AY5" s="11">
        <f>SUMIFS('Аванс (Inc)'!$I$3:$DZ$3,'Аванс (Inc)'!$I$2:$DZ$2,AY$2)</f>
        <v>0</v>
      </c>
      <c r="AZ5" s="11">
        <f>SUMIFS('Аванс (Inc)'!$I$3:$DZ$3,'Аванс (Inc)'!$I$2:$DZ$2,AZ$2)</f>
        <v>0</v>
      </c>
      <c r="BA5" s="11">
        <f>SUMIFS('Аванс (Inc)'!$I$3:$DZ$3,'Аванс (Inc)'!$I$2:$DZ$2,BA$2)</f>
        <v>0</v>
      </c>
      <c r="BB5" s="11">
        <f>SUMIFS('Аванс (Inc)'!$I$3:$DZ$3,'Аванс (Inc)'!$I$2:$DZ$2,BB$2)</f>
        <v>0</v>
      </c>
      <c r="BC5" s="11">
        <f>SUMIFS('Аванс (Inc)'!$I$3:$DZ$3,'Аванс (Inc)'!$I$2:$DZ$2,BC$2)</f>
        <v>0</v>
      </c>
      <c r="BD5" s="11">
        <f>SUMIFS('Аванс (Inc)'!$I$3:$DZ$3,'Аванс (Inc)'!$I$2:$DZ$2,BD$2)</f>
        <v>0</v>
      </c>
      <c r="BE5" s="11">
        <f>SUMIFS('Аванс (Inc)'!$I$3:$DZ$3,'Аванс (Inc)'!$I$2:$DZ$2,BE$2)</f>
        <v>0</v>
      </c>
      <c r="BF5" s="11">
        <f>SUMIFS('Аванс (Inc)'!$I$3:$DZ$3,'Аванс (Inc)'!$I$2:$DZ$2,BF$2)</f>
        <v>0</v>
      </c>
      <c r="BG5" s="11">
        <f>SUMIFS('Аванс (Inc)'!$I$3:$DZ$3,'Аванс (Inc)'!$I$2:$DZ$2,BG$2)</f>
        <v>0</v>
      </c>
      <c r="BH5" s="11">
        <f>SUMIFS('Аванс (Inc)'!$I$3:$DZ$3,'Аванс (Inc)'!$I$2:$DZ$2,BH$2)</f>
        <v>0</v>
      </c>
      <c r="BI5" s="11">
        <f>SUMIFS('Аванс (Inc)'!$I$3:$DZ$3,'Аванс (Inc)'!$I$2:$DZ$2,BI$2)</f>
        <v>0</v>
      </c>
      <c r="BJ5" s="11">
        <f>SUMIFS('Аванс (Inc)'!$I$3:$DZ$3,'Аванс (Inc)'!$I$2:$DZ$2,BJ$2)</f>
        <v>0</v>
      </c>
      <c r="BK5" s="11">
        <f>SUMIFS('Аванс (Inc)'!$I$3:$DZ$3,'Аванс (Inc)'!$I$2:$DZ$2,BK$2)</f>
        <v>0</v>
      </c>
      <c r="BL5" s="11">
        <f>SUMIFS('Аванс (Inc)'!$I$3:$DZ$3,'Аванс (Inc)'!$I$2:$DZ$2,BL$2)</f>
        <v>0</v>
      </c>
      <c r="BM5" s="11">
        <f>SUMIFS('Аванс (Inc)'!$I$3:$DZ$3,'Аванс (Inc)'!$I$2:$DZ$2,BM$2)</f>
        <v>0</v>
      </c>
      <c r="BN5" s="11">
        <f>SUMIFS('Аванс (Inc)'!$I$3:$DZ$3,'Аванс (Inc)'!$I$2:$DZ$2,BN$2)</f>
        <v>0</v>
      </c>
      <c r="BO5" s="11">
        <f>SUMIFS('Аванс (Inc)'!$I$3:$DZ$3,'Аванс (Inc)'!$I$2:$DZ$2,BO$2)</f>
        <v>0</v>
      </c>
      <c r="BP5" s="11">
        <f>SUMIFS('Аванс (Inc)'!$I$3:$DZ$3,'Аванс (Inc)'!$I$2:$DZ$2,BP$2)</f>
        <v>0</v>
      </c>
      <c r="BQ5" s="11">
        <f>SUMIFS('Аванс (Inc)'!$I$3:$DZ$3,'Аванс (Inc)'!$I$2:$DZ$2,BQ$2)</f>
        <v>0</v>
      </c>
      <c r="BR5" s="11">
        <f>SUMIFS('Аванс (Inc)'!$I$3:$DZ$3,'Аванс (Inc)'!$I$2:$DZ$2,BR$2)</f>
        <v>0</v>
      </c>
      <c r="BS5" s="11">
        <f>SUMIFS('Аванс (Inc)'!$I$3:$DZ$3,'Аванс (Inc)'!$I$2:$DZ$2,BS$2)</f>
        <v>0</v>
      </c>
      <c r="BT5" s="11">
        <f>SUMIFS('Аванс (Inc)'!$I$3:$DZ$3,'Аванс (Inc)'!$I$2:$DZ$2,BT$2)</f>
        <v>0</v>
      </c>
      <c r="BU5" s="11">
        <f>SUMIFS('Аванс (Inc)'!$I$3:$DZ$3,'Аванс (Inc)'!$I$2:$DZ$2,BU$2)</f>
        <v>0</v>
      </c>
      <c r="BV5" s="11">
        <f>SUMIFS('Аванс (Inc)'!$I$3:$DZ$3,'Аванс (Inc)'!$I$2:$DZ$2,BV$2)</f>
        <v>0</v>
      </c>
      <c r="BW5" s="11">
        <f>SUMIFS('Аванс (Inc)'!$I$3:$DZ$3,'Аванс (Inc)'!$I$2:$DZ$2,BW$2)</f>
        <v>0</v>
      </c>
      <c r="BX5" s="11">
        <f>SUMIFS('Аванс (Inc)'!$I$3:$DZ$3,'Аванс (Inc)'!$I$2:$DZ$2,BX$2)</f>
        <v>0</v>
      </c>
      <c r="BY5" s="11">
        <f>SUMIFS('Аванс (Inc)'!$I$3:$DZ$3,'Аванс (Inc)'!$I$2:$DZ$2,BY$2)</f>
        <v>0</v>
      </c>
      <c r="BZ5" s="11">
        <f>SUMIFS('Аванс (Inc)'!$I$3:$DZ$3,'Аванс (Inc)'!$I$2:$DZ$2,BZ$2)</f>
        <v>0</v>
      </c>
      <c r="CA5" s="11">
        <f>SUMIFS('Аванс (Inc)'!$I$3:$DZ$3,'Аванс (Inc)'!$I$2:$DZ$2,CA$2)</f>
        <v>0</v>
      </c>
      <c r="CB5" s="11">
        <f>SUMIFS('Аванс (Inc)'!$I$3:$DZ$3,'Аванс (Inc)'!$I$2:$DZ$2,CB$2)</f>
        <v>0</v>
      </c>
      <c r="CC5" s="11">
        <f>SUMIFS('Аванс (Inc)'!$I$3:$DZ$3,'Аванс (Inc)'!$I$2:$DZ$2,CC$2)</f>
        <v>0</v>
      </c>
      <c r="CD5" s="11">
        <f>SUMIFS('Аванс (Inc)'!$I$3:$DZ$3,'Аванс (Inc)'!$I$2:$DZ$2,CD$2)</f>
        <v>0</v>
      </c>
      <c r="CE5" s="11">
        <f>SUMIFS('Аванс (Inc)'!$I$3:$DZ$3,'Аванс (Inc)'!$I$2:$DZ$2,CE$2)</f>
        <v>0</v>
      </c>
      <c r="CF5" s="11">
        <f>SUMIFS('Аванс (Inc)'!$I$3:$DZ$3,'Аванс (Inc)'!$I$2:$DZ$2,CF$2)</f>
        <v>0</v>
      </c>
      <c r="CG5" s="11">
        <f>SUMIFS('Аванс (Inc)'!$I$3:$DZ$3,'Аванс (Inc)'!$I$2:$DZ$2,CG$2)</f>
        <v>0</v>
      </c>
      <c r="CH5" s="11">
        <f>SUMIFS('Аванс (Inc)'!$I$3:$DZ$3,'Аванс (Inc)'!$I$2:$DZ$2,CH$2)</f>
        <v>0</v>
      </c>
      <c r="CI5" s="11">
        <f>SUMIFS('Аванс (Inc)'!$I$3:$DZ$3,'Аванс (Inc)'!$I$2:$DZ$2,CI$2)</f>
        <v>0</v>
      </c>
      <c r="CJ5" s="11">
        <f>SUMIFS('Аванс (Inc)'!$I$3:$DZ$3,'Аванс (Inc)'!$I$2:$DZ$2,CJ$2)</f>
        <v>0</v>
      </c>
      <c r="CK5" s="11">
        <f>SUMIFS('Аванс (Inc)'!$I$3:$DZ$3,'Аванс (Inc)'!$I$2:$DZ$2,CK$2)</f>
        <v>0</v>
      </c>
      <c r="CL5" s="11">
        <f>SUMIFS('Аванс (Inc)'!$I$3:$DZ$3,'Аванс (Inc)'!$I$2:$DZ$2,CL$2)</f>
        <v>0</v>
      </c>
      <c r="CM5" s="11">
        <f>SUMIFS('Аванс (Inc)'!$I$3:$DZ$3,'Аванс (Inc)'!$I$2:$DZ$2,CM$2)</f>
        <v>0</v>
      </c>
      <c r="CN5" s="11">
        <f>SUMIFS('Аванс (Inc)'!$I$3:$DZ$3,'Аванс (Inc)'!$I$2:$DZ$2,CN$2)</f>
        <v>0</v>
      </c>
      <c r="CO5" s="11">
        <f>SUMIFS('Аванс (Inc)'!$I$3:$DZ$3,'Аванс (Inc)'!$I$2:$DZ$2,CO$2)</f>
        <v>0</v>
      </c>
      <c r="CP5" s="11">
        <f>SUMIFS('Аванс (Inc)'!$I$3:$DZ$3,'Аванс (Inc)'!$I$2:$DZ$2,CP$2)</f>
        <v>0</v>
      </c>
      <c r="CQ5" s="11">
        <f>SUMIFS('Аванс (Inc)'!$I$3:$DZ$3,'Аванс (Inc)'!$I$2:$DZ$2,CQ$2)</f>
        <v>0</v>
      </c>
      <c r="CR5" s="11">
        <f>SUMIFS('Аванс (Inc)'!$I$3:$DZ$3,'Аванс (Inc)'!$I$2:$DZ$2,CR$2)</f>
        <v>0</v>
      </c>
      <c r="CS5" s="11">
        <f>SUMIFS('Аванс (Inc)'!$I$3:$DZ$3,'Аванс (Inc)'!$I$2:$DZ$2,CS$2)</f>
        <v>0</v>
      </c>
      <c r="CT5" s="11">
        <f>SUMIFS('Аванс (Inc)'!$I$3:$DZ$3,'Аванс (Inc)'!$I$2:$DZ$2,CT$2)</f>
        <v>0</v>
      </c>
      <c r="CU5" s="11">
        <f>SUMIFS('Аванс (Inc)'!$I$3:$DZ$3,'Аванс (Inc)'!$I$2:$DZ$2,CU$2)</f>
        <v>0</v>
      </c>
      <c r="CV5" s="11">
        <f>SUMIFS('Аванс (Inc)'!$I$3:$DZ$3,'Аванс (Inc)'!$I$2:$DZ$2,CV$2)</f>
        <v>0</v>
      </c>
      <c r="CW5" s="11">
        <f>SUMIFS('Аванс (Inc)'!$I$3:$DZ$3,'Аванс (Inc)'!$I$2:$DZ$2,CW$2)</f>
        <v>0</v>
      </c>
      <c r="CX5" s="11">
        <f>SUMIFS('Аванс (Inc)'!$I$3:$DZ$3,'Аванс (Inc)'!$I$2:$DZ$2,CX$2)</f>
        <v>0</v>
      </c>
      <c r="CY5" s="11">
        <f>SUMIFS('Аванс (Inc)'!$I$3:$DZ$3,'Аванс (Inc)'!$I$2:$DZ$2,CY$2)</f>
        <v>0</v>
      </c>
      <c r="CZ5" s="11">
        <f>SUMIFS('Аванс (Inc)'!$I$3:$DZ$3,'Аванс (Inc)'!$I$2:$DZ$2,CZ$2)</f>
        <v>0</v>
      </c>
      <c r="DA5" s="11">
        <f>SUMIFS('Аванс (Inc)'!$I$3:$DZ$3,'Аванс (Inc)'!$I$2:$DZ$2,DA$2)</f>
        <v>0</v>
      </c>
      <c r="DB5" s="11">
        <f>SUMIFS('Аванс (Inc)'!$I$3:$DZ$3,'Аванс (Inc)'!$I$2:$DZ$2,DB$2)</f>
        <v>0</v>
      </c>
      <c r="DC5" s="11">
        <f>SUMIFS('Аванс (Inc)'!$I$3:$DZ$3,'Аванс (Inc)'!$I$2:$DZ$2,DC$2)</f>
        <v>0</v>
      </c>
      <c r="DD5" s="11">
        <f>SUMIFS('Аванс (Inc)'!$I$3:$DZ$3,'Аванс (Inc)'!$I$2:$DZ$2,DD$2)</f>
        <v>0</v>
      </c>
      <c r="DE5" s="11">
        <f>SUMIFS('Аванс (Inc)'!$I$3:$DZ$3,'Аванс (Inc)'!$I$2:$DZ$2,DE$2)</f>
        <v>0</v>
      </c>
      <c r="DF5" s="11">
        <f>SUMIFS('Аванс (Inc)'!$I$3:$DZ$3,'Аванс (Inc)'!$I$2:$DZ$2,DF$2)</f>
        <v>0</v>
      </c>
      <c r="DG5" s="11">
        <f>SUMIFS('Аванс (Inc)'!$I$3:$DZ$3,'Аванс (Inc)'!$I$2:$DZ$2,DG$2)</f>
        <v>0</v>
      </c>
      <c r="DH5" s="11">
        <f>SUMIFS('Аванс (Inc)'!$I$3:$DZ$3,'Аванс (Inc)'!$I$2:$DZ$2,DH$2)</f>
        <v>0</v>
      </c>
      <c r="DI5" s="11">
        <f>SUMIFS('Аванс (Inc)'!$I$3:$DZ$3,'Аванс (Inc)'!$I$2:$DZ$2,DI$2)</f>
        <v>0</v>
      </c>
      <c r="DJ5" s="11">
        <f>SUMIFS('Аванс (Inc)'!$I$3:$DZ$3,'Аванс (Inc)'!$I$2:$DZ$2,DJ$2)</f>
        <v>0</v>
      </c>
      <c r="DK5" s="11">
        <f>SUMIFS('Аванс (Inc)'!$I$3:$DZ$3,'Аванс (Inc)'!$I$2:$DZ$2,DK$2)</f>
        <v>0</v>
      </c>
      <c r="DL5" s="11">
        <f>SUMIFS('Аванс (Inc)'!$I$3:$DZ$3,'Аванс (Inc)'!$I$2:$DZ$2,DL$2)</f>
        <v>0</v>
      </c>
      <c r="DM5" s="11">
        <f>SUMIFS('Аванс (Inc)'!$I$3:$DZ$3,'Аванс (Inc)'!$I$2:$DZ$2,DM$2)</f>
        <v>0</v>
      </c>
      <c r="DN5" s="11">
        <f>SUMIFS('Аванс (Inc)'!$I$3:$DZ$3,'Аванс (Inc)'!$I$2:$DZ$2,DN$2)</f>
        <v>0</v>
      </c>
      <c r="DO5" s="11">
        <f>SUMIFS('Аванс (Inc)'!$I$3:$DZ$3,'Аванс (Inc)'!$I$2:$DZ$2,DO$2)</f>
        <v>0</v>
      </c>
      <c r="DP5" s="11">
        <f>SUMIFS('Аванс (Inc)'!$I$3:$DZ$3,'Аванс (Inc)'!$I$2:$DZ$2,DP$2)</f>
        <v>0</v>
      </c>
      <c r="DQ5" s="11">
        <f>SUMIFS('Аванс (Inc)'!$I$3:$DZ$3,'Аванс (Inc)'!$I$2:$DZ$2,DQ$2)</f>
        <v>0</v>
      </c>
      <c r="DR5" s="11">
        <f>SUMIFS('Аванс (Inc)'!$I$3:$DZ$3,'Аванс (Inc)'!$I$2:$DZ$2,DR$2)</f>
        <v>0</v>
      </c>
      <c r="DS5" s="11">
        <f>SUMIFS('Аванс (Inc)'!$I$3:$DZ$3,'Аванс (Inc)'!$I$2:$DZ$2,DS$2)</f>
        <v>0</v>
      </c>
      <c r="DT5" s="11">
        <f>SUMIFS('Аванс (Inc)'!$I$3:$DZ$3,'Аванс (Inc)'!$I$2:$DZ$2,DT$2)</f>
        <v>0</v>
      </c>
    </row>
    <row r="6" spans="1:124">
      <c r="A6" s="73" t="s">
        <v>72</v>
      </c>
      <c r="B6" s="48">
        <f>SUM(C6:DT6)</f>
        <v>0</v>
      </c>
      <c r="C6" s="12">
        <f>SUMIFS('Выполнение (Inc)'!$I$3:$DZ$3,'Выполнение (Inc)'!$I$2:$DZ$2,C$2)</f>
        <v>0</v>
      </c>
      <c r="D6" s="12">
        <f>SUMIFS('Выполнение (Inc)'!$I$3:$DZ$3,'Выполнение (Inc)'!$I$2:$DZ$2,D$2)</f>
        <v>0</v>
      </c>
      <c r="E6" s="12">
        <f>SUMIFS('Выполнение (Inc)'!$I$3:$DZ$3,'Выполнение (Inc)'!$I$2:$DZ$2,E$2)</f>
        <v>0</v>
      </c>
      <c r="F6" s="12">
        <f>SUMIFS('Выполнение (Inc)'!$I$3:$DZ$3,'Выполнение (Inc)'!$I$2:$DZ$2,F$2)</f>
        <v>0</v>
      </c>
      <c r="G6" s="12">
        <f>SUMIFS('Выполнение (Inc)'!$I$3:$DZ$3,'Выполнение (Inc)'!$I$2:$DZ$2,G$2)</f>
        <v>0</v>
      </c>
      <c r="H6" s="12">
        <f>SUMIFS('Выполнение (Inc)'!$I$3:$DZ$3,'Выполнение (Inc)'!$I$2:$DZ$2,H$2)</f>
        <v>0</v>
      </c>
      <c r="I6" s="12">
        <f>SUMIFS('Выполнение (Inc)'!$I$3:$DZ$3,'Выполнение (Inc)'!$I$2:$DZ$2,I$2)</f>
        <v>0</v>
      </c>
      <c r="J6" s="12">
        <f>SUMIFS('Выполнение (Inc)'!$I$3:$DZ$3,'Выполнение (Inc)'!$I$2:$DZ$2,J$2)</f>
        <v>0</v>
      </c>
      <c r="K6" s="12">
        <f>SUMIFS('Выполнение (Inc)'!$I$3:$DZ$3,'Выполнение (Inc)'!$I$2:$DZ$2,K$2)</f>
        <v>0</v>
      </c>
      <c r="L6" s="12">
        <f>SUMIFS('Выполнение (Inc)'!$I$3:$DZ$3,'Выполнение (Inc)'!$I$2:$DZ$2,L$2)</f>
        <v>0</v>
      </c>
      <c r="M6" s="12">
        <f>SUMIFS('Выполнение (Inc)'!$I$3:$DZ$3,'Выполнение (Inc)'!$I$2:$DZ$2,M$2)</f>
        <v>0</v>
      </c>
      <c r="N6" s="12">
        <f>SUMIFS('Выполнение (Inc)'!$I$3:$DZ$3,'Выполнение (Inc)'!$I$2:$DZ$2,N$2)</f>
        <v>0</v>
      </c>
      <c r="O6" s="12">
        <f>SUMIFS('Выполнение (Inc)'!$I$3:$DZ$3,'Выполнение (Inc)'!$I$2:$DZ$2,O$2)</f>
        <v>0</v>
      </c>
      <c r="P6" s="12">
        <f>SUMIFS('Выполнение (Inc)'!$I$3:$DZ$3,'Выполнение (Inc)'!$I$2:$DZ$2,P$2)</f>
        <v>0</v>
      </c>
      <c r="Q6" s="12">
        <f>SUMIFS('Выполнение (Inc)'!$I$3:$DZ$3,'Выполнение (Inc)'!$I$2:$DZ$2,Q$2)</f>
        <v>0</v>
      </c>
      <c r="R6" s="12">
        <f>SUMIFS('Выполнение (Inc)'!$I$3:$DZ$3,'Выполнение (Inc)'!$I$2:$DZ$2,R$2)</f>
        <v>0</v>
      </c>
      <c r="S6" s="12">
        <f>SUMIFS('Выполнение (Inc)'!$I$3:$DZ$3,'Выполнение (Inc)'!$I$2:$DZ$2,S$2)</f>
        <v>0</v>
      </c>
      <c r="T6" s="12">
        <f>SUMIFS('Выполнение (Inc)'!$I$3:$DZ$3,'Выполнение (Inc)'!$I$2:$DZ$2,T$2)</f>
        <v>0</v>
      </c>
      <c r="U6" s="12">
        <f>SUMIFS('Выполнение (Inc)'!$I$3:$DZ$3,'Выполнение (Inc)'!$I$2:$DZ$2,U$2)</f>
        <v>0</v>
      </c>
      <c r="V6" s="12">
        <f>SUMIFS('Выполнение (Inc)'!$I$3:$DZ$3,'Выполнение (Inc)'!$I$2:$DZ$2,V$2)</f>
        <v>0</v>
      </c>
      <c r="W6" s="12">
        <f>SUMIFS('Выполнение (Inc)'!$I$3:$DZ$3,'Выполнение (Inc)'!$I$2:$DZ$2,W$2)</f>
        <v>0</v>
      </c>
      <c r="X6" s="12">
        <f>SUMIFS('Выполнение (Inc)'!$I$3:$DZ$3,'Выполнение (Inc)'!$I$2:$DZ$2,X$2)</f>
        <v>0</v>
      </c>
      <c r="Y6" s="12">
        <f>SUMIFS('Выполнение (Inc)'!$I$3:$DZ$3,'Выполнение (Inc)'!$I$2:$DZ$2,Y$2)</f>
        <v>0</v>
      </c>
      <c r="Z6" s="12">
        <f>SUMIFS('Выполнение (Inc)'!$I$3:$DZ$3,'Выполнение (Inc)'!$I$2:$DZ$2,Z$2)</f>
        <v>0</v>
      </c>
      <c r="AA6" s="12">
        <f>SUMIFS('Выполнение (Inc)'!$I$3:$DZ$3,'Выполнение (Inc)'!$I$2:$DZ$2,AA$2)</f>
        <v>0</v>
      </c>
      <c r="AB6" s="12">
        <f>SUMIFS('Выполнение (Inc)'!$I$3:$DZ$3,'Выполнение (Inc)'!$I$2:$DZ$2,AB$2)</f>
        <v>0</v>
      </c>
      <c r="AC6" s="12">
        <f>SUMIFS('Выполнение (Inc)'!$I$3:$DZ$3,'Выполнение (Inc)'!$I$2:$DZ$2,AC$2)</f>
        <v>0</v>
      </c>
      <c r="AD6" s="12">
        <f>SUMIFS('Выполнение (Inc)'!$I$3:$DZ$3,'Выполнение (Inc)'!$I$2:$DZ$2,AD$2)</f>
        <v>0</v>
      </c>
      <c r="AE6" s="12">
        <f>SUMIFS('Выполнение (Inc)'!$I$3:$DZ$3,'Выполнение (Inc)'!$I$2:$DZ$2,AE$2)</f>
        <v>0</v>
      </c>
      <c r="AF6" s="12">
        <f>SUMIFS('Выполнение (Inc)'!$I$3:$DZ$3,'Выполнение (Inc)'!$I$2:$DZ$2,AF$2)</f>
        <v>0</v>
      </c>
      <c r="AG6" s="12">
        <f>SUMIFS('Выполнение (Inc)'!$I$3:$DZ$3,'Выполнение (Inc)'!$I$2:$DZ$2,AG$2)</f>
        <v>0</v>
      </c>
      <c r="AH6" s="12">
        <f>SUMIFS('Выполнение (Inc)'!$I$3:$DZ$3,'Выполнение (Inc)'!$I$2:$DZ$2,AH$2)</f>
        <v>0</v>
      </c>
      <c r="AI6" s="12">
        <f>SUMIFS('Выполнение (Inc)'!$I$3:$DZ$3,'Выполнение (Inc)'!$I$2:$DZ$2,AI$2)</f>
        <v>0</v>
      </c>
      <c r="AJ6" s="12">
        <f>SUMIFS('Выполнение (Inc)'!$I$3:$DZ$3,'Выполнение (Inc)'!$I$2:$DZ$2,AJ$2)</f>
        <v>0</v>
      </c>
      <c r="AK6" s="12">
        <f>SUMIFS('Выполнение (Inc)'!$I$3:$DZ$3,'Выполнение (Inc)'!$I$2:$DZ$2,AK$2)</f>
        <v>0</v>
      </c>
      <c r="AL6" s="12">
        <f>SUMIFS('Выполнение (Inc)'!$I$3:$DZ$3,'Выполнение (Inc)'!$I$2:$DZ$2,AL$2)</f>
        <v>0</v>
      </c>
      <c r="AM6" s="12">
        <f>SUMIFS('Выполнение (Inc)'!$I$3:$DZ$3,'Выполнение (Inc)'!$I$2:$DZ$2,AM$2)</f>
        <v>0</v>
      </c>
      <c r="AN6" s="12">
        <f>SUMIFS('Выполнение (Inc)'!$I$3:$DZ$3,'Выполнение (Inc)'!$I$2:$DZ$2,AN$2)</f>
        <v>0</v>
      </c>
      <c r="AO6" s="12">
        <f>SUMIFS('Выполнение (Inc)'!$I$3:$DZ$3,'Выполнение (Inc)'!$I$2:$DZ$2,AO$2)</f>
        <v>0</v>
      </c>
      <c r="AP6" s="12">
        <f>SUMIFS('Выполнение (Inc)'!$I$3:$DZ$3,'Выполнение (Inc)'!$I$2:$DZ$2,AP$2)</f>
        <v>0</v>
      </c>
      <c r="AQ6" s="12">
        <f>SUMIFS('Выполнение (Inc)'!$I$3:$DZ$3,'Выполнение (Inc)'!$I$2:$DZ$2,AQ$2)</f>
        <v>0</v>
      </c>
      <c r="AR6" s="12">
        <f>SUMIFS('Выполнение (Inc)'!$I$3:$DZ$3,'Выполнение (Inc)'!$I$2:$DZ$2,AR$2)</f>
        <v>0</v>
      </c>
      <c r="AS6" s="12">
        <f>SUMIFS('Выполнение (Inc)'!$I$3:$DZ$3,'Выполнение (Inc)'!$I$2:$DZ$2,AS$2)</f>
        <v>0</v>
      </c>
      <c r="AT6" s="12">
        <f>SUMIFS('Выполнение (Inc)'!$I$3:$DZ$3,'Выполнение (Inc)'!$I$2:$DZ$2,AT$2)</f>
        <v>0</v>
      </c>
      <c r="AU6" s="12">
        <f>SUMIFS('Выполнение (Inc)'!$I$3:$DZ$3,'Выполнение (Inc)'!$I$2:$DZ$2,AU$2)</f>
        <v>0</v>
      </c>
      <c r="AV6" s="12">
        <f>SUMIFS('Выполнение (Inc)'!$I$3:$DZ$3,'Выполнение (Inc)'!$I$2:$DZ$2,AV$2)</f>
        <v>0</v>
      </c>
      <c r="AW6" s="12">
        <f>SUMIFS('Выполнение (Inc)'!$I$3:$DZ$3,'Выполнение (Inc)'!$I$2:$DZ$2,AW$2)</f>
        <v>0</v>
      </c>
      <c r="AX6" s="12">
        <f>SUMIFS('Выполнение (Inc)'!$I$3:$DZ$3,'Выполнение (Inc)'!$I$2:$DZ$2,AX$2)</f>
        <v>0</v>
      </c>
      <c r="AY6" s="12">
        <f>SUMIFS('Выполнение (Inc)'!$I$3:$DZ$3,'Выполнение (Inc)'!$I$2:$DZ$2,AY$2)</f>
        <v>0</v>
      </c>
      <c r="AZ6" s="12">
        <f>SUMIFS('Выполнение (Inc)'!$I$3:$DZ$3,'Выполнение (Inc)'!$I$2:$DZ$2,AZ$2)</f>
        <v>0</v>
      </c>
      <c r="BA6" s="12">
        <f>SUMIFS('Выполнение (Inc)'!$I$3:$DZ$3,'Выполнение (Inc)'!$I$2:$DZ$2,BA$2)</f>
        <v>0</v>
      </c>
      <c r="BB6" s="12">
        <f>SUMIFS('Выполнение (Inc)'!$I$3:$DZ$3,'Выполнение (Inc)'!$I$2:$DZ$2,BB$2)</f>
        <v>0</v>
      </c>
      <c r="BC6" s="12">
        <f>SUMIFS('Выполнение (Inc)'!$I$3:$DZ$3,'Выполнение (Inc)'!$I$2:$DZ$2,BC$2)</f>
        <v>0</v>
      </c>
      <c r="BD6" s="12">
        <f>SUMIFS('Выполнение (Inc)'!$I$3:$DZ$3,'Выполнение (Inc)'!$I$2:$DZ$2,BD$2)</f>
        <v>0</v>
      </c>
      <c r="BE6" s="12">
        <f>SUMIFS('Выполнение (Inc)'!$I$3:$DZ$3,'Выполнение (Inc)'!$I$2:$DZ$2,BE$2)</f>
        <v>0</v>
      </c>
      <c r="BF6" s="12">
        <f>SUMIFS('Выполнение (Inc)'!$I$3:$DZ$3,'Выполнение (Inc)'!$I$2:$DZ$2,BF$2)</f>
        <v>0</v>
      </c>
      <c r="BG6" s="12">
        <f>SUMIFS('Выполнение (Inc)'!$I$3:$DZ$3,'Выполнение (Inc)'!$I$2:$DZ$2,BG$2)</f>
        <v>0</v>
      </c>
      <c r="BH6" s="12">
        <f>SUMIFS('Выполнение (Inc)'!$I$3:$DZ$3,'Выполнение (Inc)'!$I$2:$DZ$2,BH$2)</f>
        <v>0</v>
      </c>
      <c r="BI6" s="12">
        <f>SUMIFS('Выполнение (Inc)'!$I$3:$DZ$3,'Выполнение (Inc)'!$I$2:$DZ$2,BI$2)</f>
        <v>0</v>
      </c>
      <c r="BJ6" s="12">
        <f>SUMIFS('Выполнение (Inc)'!$I$3:$DZ$3,'Выполнение (Inc)'!$I$2:$DZ$2,BJ$2)</f>
        <v>0</v>
      </c>
      <c r="BK6" s="12">
        <f>SUMIFS('Выполнение (Inc)'!$I$3:$DZ$3,'Выполнение (Inc)'!$I$2:$DZ$2,BK$2)</f>
        <v>0</v>
      </c>
      <c r="BL6" s="12">
        <f>SUMIFS('Выполнение (Inc)'!$I$3:$DZ$3,'Выполнение (Inc)'!$I$2:$DZ$2,BL$2)</f>
        <v>0</v>
      </c>
      <c r="BM6" s="12">
        <f>SUMIFS('Выполнение (Inc)'!$I$3:$DZ$3,'Выполнение (Inc)'!$I$2:$DZ$2,BM$2)</f>
        <v>0</v>
      </c>
      <c r="BN6" s="12">
        <f>SUMIFS('Выполнение (Inc)'!$I$3:$DZ$3,'Выполнение (Inc)'!$I$2:$DZ$2,BN$2)</f>
        <v>0</v>
      </c>
      <c r="BO6" s="12">
        <f>SUMIFS('Выполнение (Inc)'!$I$3:$DZ$3,'Выполнение (Inc)'!$I$2:$DZ$2,BO$2)</f>
        <v>0</v>
      </c>
      <c r="BP6" s="12">
        <f>SUMIFS('Выполнение (Inc)'!$I$3:$DZ$3,'Выполнение (Inc)'!$I$2:$DZ$2,BP$2)</f>
        <v>0</v>
      </c>
      <c r="BQ6" s="12">
        <f>SUMIFS('Выполнение (Inc)'!$I$3:$DZ$3,'Выполнение (Inc)'!$I$2:$DZ$2,BQ$2)</f>
        <v>0</v>
      </c>
      <c r="BR6" s="12">
        <f>SUMIFS('Выполнение (Inc)'!$I$3:$DZ$3,'Выполнение (Inc)'!$I$2:$DZ$2,BR$2)</f>
        <v>0</v>
      </c>
      <c r="BS6" s="12">
        <f>SUMIFS('Выполнение (Inc)'!$I$3:$DZ$3,'Выполнение (Inc)'!$I$2:$DZ$2,BS$2)</f>
        <v>0</v>
      </c>
      <c r="BT6" s="12">
        <f>SUMIFS('Выполнение (Inc)'!$I$3:$DZ$3,'Выполнение (Inc)'!$I$2:$DZ$2,BT$2)</f>
        <v>0</v>
      </c>
      <c r="BU6" s="12">
        <f>SUMIFS('Выполнение (Inc)'!$I$3:$DZ$3,'Выполнение (Inc)'!$I$2:$DZ$2,BU$2)</f>
        <v>0</v>
      </c>
      <c r="BV6" s="12">
        <f>SUMIFS('Выполнение (Inc)'!$I$3:$DZ$3,'Выполнение (Inc)'!$I$2:$DZ$2,BV$2)</f>
        <v>0</v>
      </c>
      <c r="BW6" s="12">
        <f>SUMIFS('Выполнение (Inc)'!$I$3:$DZ$3,'Выполнение (Inc)'!$I$2:$DZ$2,BW$2)</f>
        <v>0</v>
      </c>
      <c r="BX6" s="12">
        <f>SUMIFS('Выполнение (Inc)'!$I$3:$DZ$3,'Выполнение (Inc)'!$I$2:$DZ$2,BX$2)</f>
        <v>0</v>
      </c>
      <c r="BY6" s="12">
        <f>SUMIFS('Выполнение (Inc)'!$I$3:$DZ$3,'Выполнение (Inc)'!$I$2:$DZ$2,BY$2)</f>
        <v>0</v>
      </c>
      <c r="BZ6" s="12">
        <f>SUMIFS('Выполнение (Inc)'!$I$3:$DZ$3,'Выполнение (Inc)'!$I$2:$DZ$2,BZ$2)</f>
        <v>0</v>
      </c>
      <c r="CA6" s="12">
        <f>SUMIFS('Выполнение (Inc)'!$I$3:$DZ$3,'Выполнение (Inc)'!$I$2:$DZ$2,CA$2)</f>
        <v>0</v>
      </c>
      <c r="CB6" s="12">
        <f>SUMIFS('Выполнение (Inc)'!$I$3:$DZ$3,'Выполнение (Inc)'!$I$2:$DZ$2,CB$2)</f>
        <v>0</v>
      </c>
      <c r="CC6" s="12">
        <f>SUMIFS('Выполнение (Inc)'!$I$3:$DZ$3,'Выполнение (Inc)'!$I$2:$DZ$2,CC$2)</f>
        <v>0</v>
      </c>
      <c r="CD6" s="12">
        <f>SUMIFS('Выполнение (Inc)'!$I$3:$DZ$3,'Выполнение (Inc)'!$I$2:$DZ$2,CD$2)</f>
        <v>0</v>
      </c>
      <c r="CE6" s="12">
        <f>SUMIFS('Выполнение (Inc)'!$I$3:$DZ$3,'Выполнение (Inc)'!$I$2:$DZ$2,CE$2)</f>
        <v>0</v>
      </c>
      <c r="CF6" s="12">
        <f>SUMIFS('Выполнение (Inc)'!$I$3:$DZ$3,'Выполнение (Inc)'!$I$2:$DZ$2,CF$2)</f>
        <v>0</v>
      </c>
      <c r="CG6" s="12">
        <f>SUMIFS('Выполнение (Inc)'!$I$3:$DZ$3,'Выполнение (Inc)'!$I$2:$DZ$2,CG$2)</f>
        <v>0</v>
      </c>
      <c r="CH6" s="12">
        <f>SUMIFS('Выполнение (Inc)'!$I$3:$DZ$3,'Выполнение (Inc)'!$I$2:$DZ$2,CH$2)</f>
        <v>0</v>
      </c>
      <c r="CI6" s="12">
        <f>SUMIFS('Выполнение (Inc)'!$I$3:$DZ$3,'Выполнение (Inc)'!$I$2:$DZ$2,CI$2)</f>
        <v>0</v>
      </c>
      <c r="CJ6" s="12">
        <f>SUMIFS('Выполнение (Inc)'!$I$3:$DZ$3,'Выполнение (Inc)'!$I$2:$DZ$2,CJ$2)</f>
        <v>0</v>
      </c>
      <c r="CK6" s="12">
        <f>SUMIFS('Выполнение (Inc)'!$I$3:$DZ$3,'Выполнение (Inc)'!$I$2:$DZ$2,CK$2)</f>
        <v>0</v>
      </c>
      <c r="CL6" s="12">
        <f>SUMIFS('Выполнение (Inc)'!$I$3:$DZ$3,'Выполнение (Inc)'!$I$2:$DZ$2,CL$2)</f>
        <v>0</v>
      </c>
      <c r="CM6" s="12">
        <f>SUMIFS('Выполнение (Inc)'!$I$3:$DZ$3,'Выполнение (Inc)'!$I$2:$DZ$2,CM$2)</f>
        <v>0</v>
      </c>
      <c r="CN6" s="12">
        <f>SUMIFS('Выполнение (Inc)'!$I$3:$DZ$3,'Выполнение (Inc)'!$I$2:$DZ$2,CN$2)</f>
        <v>0</v>
      </c>
      <c r="CO6" s="12">
        <f>SUMIFS('Выполнение (Inc)'!$I$3:$DZ$3,'Выполнение (Inc)'!$I$2:$DZ$2,CO$2)</f>
        <v>0</v>
      </c>
      <c r="CP6" s="12">
        <f>SUMIFS('Выполнение (Inc)'!$I$3:$DZ$3,'Выполнение (Inc)'!$I$2:$DZ$2,CP$2)</f>
        <v>0</v>
      </c>
      <c r="CQ6" s="12">
        <f>SUMIFS('Выполнение (Inc)'!$I$3:$DZ$3,'Выполнение (Inc)'!$I$2:$DZ$2,CQ$2)</f>
        <v>0</v>
      </c>
      <c r="CR6" s="12">
        <f>SUMIFS('Выполнение (Inc)'!$I$3:$DZ$3,'Выполнение (Inc)'!$I$2:$DZ$2,CR$2)</f>
        <v>0</v>
      </c>
      <c r="CS6" s="12">
        <f>SUMIFS('Выполнение (Inc)'!$I$3:$DZ$3,'Выполнение (Inc)'!$I$2:$DZ$2,CS$2)</f>
        <v>0</v>
      </c>
      <c r="CT6" s="12">
        <f>SUMIFS('Выполнение (Inc)'!$I$3:$DZ$3,'Выполнение (Inc)'!$I$2:$DZ$2,CT$2)</f>
        <v>0</v>
      </c>
      <c r="CU6" s="12">
        <f>SUMIFS('Выполнение (Inc)'!$I$3:$DZ$3,'Выполнение (Inc)'!$I$2:$DZ$2,CU$2)</f>
        <v>0</v>
      </c>
      <c r="CV6" s="12">
        <f>SUMIFS('Выполнение (Inc)'!$I$3:$DZ$3,'Выполнение (Inc)'!$I$2:$DZ$2,CV$2)</f>
        <v>0</v>
      </c>
      <c r="CW6" s="12">
        <f>SUMIFS('Выполнение (Inc)'!$I$3:$DZ$3,'Выполнение (Inc)'!$I$2:$DZ$2,CW$2)</f>
        <v>0</v>
      </c>
      <c r="CX6" s="12">
        <f>SUMIFS('Выполнение (Inc)'!$I$3:$DZ$3,'Выполнение (Inc)'!$I$2:$DZ$2,CX$2)</f>
        <v>0</v>
      </c>
      <c r="CY6" s="12">
        <f>SUMIFS('Выполнение (Inc)'!$I$3:$DZ$3,'Выполнение (Inc)'!$I$2:$DZ$2,CY$2)</f>
        <v>0</v>
      </c>
      <c r="CZ6" s="12">
        <f>SUMIFS('Выполнение (Inc)'!$I$3:$DZ$3,'Выполнение (Inc)'!$I$2:$DZ$2,CZ$2)</f>
        <v>0</v>
      </c>
      <c r="DA6" s="12">
        <f>SUMIFS('Выполнение (Inc)'!$I$3:$DZ$3,'Выполнение (Inc)'!$I$2:$DZ$2,DA$2)</f>
        <v>0</v>
      </c>
      <c r="DB6" s="12">
        <f>SUMIFS('Выполнение (Inc)'!$I$3:$DZ$3,'Выполнение (Inc)'!$I$2:$DZ$2,DB$2)</f>
        <v>0</v>
      </c>
      <c r="DC6" s="12">
        <f>SUMIFS('Выполнение (Inc)'!$I$3:$DZ$3,'Выполнение (Inc)'!$I$2:$DZ$2,DC$2)</f>
        <v>0</v>
      </c>
      <c r="DD6" s="12">
        <f>SUMIFS('Выполнение (Inc)'!$I$3:$DZ$3,'Выполнение (Inc)'!$I$2:$DZ$2,DD$2)</f>
        <v>0</v>
      </c>
      <c r="DE6" s="12">
        <f>SUMIFS('Выполнение (Inc)'!$I$3:$DZ$3,'Выполнение (Inc)'!$I$2:$DZ$2,DE$2)</f>
        <v>0</v>
      </c>
      <c r="DF6" s="12">
        <f>SUMIFS('Выполнение (Inc)'!$I$3:$DZ$3,'Выполнение (Inc)'!$I$2:$DZ$2,DF$2)</f>
        <v>0</v>
      </c>
      <c r="DG6" s="12">
        <f>SUMIFS('Выполнение (Inc)'!$I$3:$DZ$3,'Выполнение (Inc)'!$I$2:$DZ$2,DG$2)</f>
        <v>0</v>
      </c>
      <c r="DH6" s="12">
        <f>SUMIFS('Выполнение (Inc)'!$I$3:$DZ$3,'Выполнение (Inc)'!$I$2:$DZ$2,DH$2)</f>
        <v>0</v>
      </c>
      <c r="DI6" s="12">
        <f>SUMIFS('Выполнение (Inc)'!$I$3:$DZ$3,'Выполнение (Inc)'!$I$2:$DZ$2,DI$2)</f>
        <v>0</v>
      </c>
      <c r="DJ6" s="12">
        <f>SUMIFS('Выполнение (Inc)'!$I$3:$DZ$3,'Выполнение (Inc)'!$I$2:$DZ$2,DJ$2)</f>
        <v>0</v>
      </c>
      <c r="DK6" s="12">
        <f>SUMIFS('Выполнение (Inc)'!$I$3:$DZ$3,'Выполнение (Inc)'!$I$2:$DZ$2,DK$2)</f>
        <v>0</v>
      </c>
      <c r="DL6" s="12">
        <f>SUMIFS('Выполнение (Inc)'!$I$3:$DZ$3,'Выполнение (Inc)'!$I$2:$DZ$2,DL$2)</f>
        <v>0</v>
      </c>
      <c r="DM6" s="12">
        <f>SUMIFS('Выполнение (Inc)'!$I$3:$DZ$3,'Выполнение (Inc)'!$I$2:$DZ$2,DM$2)</f>
        <v>0</v>
      </c>
      <c r="DN6" s="12">
        <f>SUMIFS('Выполнение (Inc)'!$I$3:$DZ$3,'Выполнение (Inc)'!$I$2:$DZ$2,DN$2)</f>
        <v>0</v>
      </c>
      <c r="DO6" s="12">
        <f>SUMIFS('Выполнение (Inc)'!$I$3:$DZ$3,'Выполнение (Inc)'!$I$2:$DZ$2,DO$2)</f>
        <v>0</v>
      </c>
      <c r="DP6" s="12">
        <f>SUMIFS('Выполнение (Inc)'!$I$3:$DZ$3,'Выполнение (Inc)'!$I$2:$DZ$2,DP$2)</f>
        <v>0</v>
      </c>
      <c r="DQ6" s="12">
        <f>SUMIFS('Выполнение (Inc)'!$I$3:$DZ$3,'Выполнение (Inc)'!$I$2:$DZ$2,DQ$2)</f>
        <v>0</v>
      </c>
      <c r="DR6" s="12">
        <f>SUMIFS('Выполнение (Inc)'!$I$3:$DZ$3,'Выполнение (Inc)'!$I$2:$DZ$2,DR$2)</f>
        <v>0</v>
      </c>
      <c r="DS6" s="12">
        <f>SUMIFS('Выполнение (Inc)'!$I$3:$DZ$3,'Выполнение (Inc)'!$I$2:$DZ$2,DS$2)</f>
        <v>0</v>
      </c>
      <c r="DT6" s="12">
        <f>SUMIFS('Выполнение (Inc)'!$I$3:$DZ$3,'Выполнение (Inc)'!$I$2:$DZ$2,DT$2)</f>
        <v>0</v>
      </c>
    </row>
    <row r="7" spans="1:124">
      <c r="A7" s="65" t="s">
        <v>73</v>
      </c>
      <c r="B7" s="49">
        <f>SUM(C7:DT7)</f>
        <v>0</v>
      </c>
      <c r="C7" s="11">
        <f>SUMIFS('Удержание (Inc)'!$I$3:$DZ$3,'Удержание (Inc)'!$I$2:$DZ$2,C$2)</f>
        <v>0</v>
      </c>
      <c r="D7" s="11">
        <f>SUMIFS('Удержание (Inc)'!$I$3:$DZ$3,'Удержание (Inc)'!$I$2:$DZ$2,D$2)</f>
        <v>0</v>
      </c>
      <c r="E7" s="11">
        <f>SUMIFS('Удержание (Inc)'!$I$3:$DZ$3,'Удержание (Inc)'!$I$2:$DZ$2,E$2)</f>
        <v>0</v>
      </c>
      <c r="F7" s="11">
        <f>SUMIFS('Удержание (Inc)'!$I$3:$DZ$3,'Удержание (Inc)'!$I$2:$DZ$2,F$2)</f>
        <v>0</v>
      </c>
      <c r="G7" s="11">
        <f>SUMIFS('Удержание (Inc)'!$I$3:$DZ$3,'Удержание (Inc)'!$I$2:$DZ$2,G$2)</f>
        <v>0</v>
      </c>
      <c r="H7" s="11">
        <f>SUMIFS('Удержание (Inc)'!$I$3:$DZ$3,'Удержание (Inc)'!$I$2:$DZ$2,H$2)</f>
        <v>0</v>
      </c>
      <c r="I7" s="11">
        <f>SUMIFS('Удержание (Inc)'!$I$3:$DZ$3,'Удержание (Inc)'!$I$2:$DZ$2,I$2)</f>
        <v>0</v>
      </c>
      <c r="J7" s="11">
        <f>SUMIFS('Удержание (Inc)'!$I$3:$DZ$3,'Удержание (Inc)'!$I$2:$DZ$2,J$2)</f>
        <v>0</v>
      </c>
      <c r="K7" s="11">
        <f>SUMIFS('Удержание (Inc)'!$I$3:$DZ$3,'Удержание (Inc)'!$I$2:$DZ$2,K$2)</f>
        <v>0</v>
      </c>
      <c r="L7" s="11">
        <f>SUMIFS('Удержание (Inc)'!$I$3:$DZ$3,'Удержание (Inc)'!$I$2:$DZ$2,L$2)</f>
        <v>0</v>
      </c>
      <c r="M7" s="11">
        <f>SUMIFS('Удержание (Inc)'!$I$3:$DZ$3,'Удержание (Inc)'!$I$2:$DZ$2,M$2)</f>
        <v>0</v>
      </c>
      <c r="N7" s="11">
        <f>SUMIFS('Удержание (Inc)'!$I$3:$DZ$3,'Удержание (Inc)'!$I$2:$DZ$2,N$2)</f>
        <v>0</v>
      </c>
      <c r="O7" s="11">
        <f>SUMIFS('Удержание (Inc)'!$I$3:$DZ$3,'Удержание (Inc)'!$I$2:$DZ$2,O$2)</f>
        <v>0</v>
      </c>
      <c r="P7" s="11">
        <f>SUMIFS('Удержание (Inc)'!$I$3:$DZ$3,'Удержание (Inc)'!$I$2:$DZ$2,P$2)</f>
        <v>0</v>
      </c>
      <c r="Q7" s="11">
        <f>SUMIFS('Удержание (Inc)'!$I$3:$DZ$3,'Удержание (Inc)'!$I$2:$DZ$2,Q$2)</f>
        <v>0</v>
      </c>
      <c r="R7" s="11">
        <f>SUMIFS('Удержание (Inc)'!$I$3:$DZ$3,'Удержание (Inc)'!$I$2:$DZ$2,R$2)</f>
        <v>0</v>
      </c>
      <c r="S7" s="11">
        <f>SUMIFS('Удержание (Inc)'!$I$3:$DZ$3,'Удержание (Inc)'!$I$2:$DZ$2,S$2)</f>
        <v>0</v>
      </c>
      <c r="T7" s="11">
        <f>SUMIFS('Удержание (Inc)'!$I$3:$DZ$3,'Удержание (Inc)'!$I$2:$DZ$2,T$2)</f>
        <v>0</v>
      </c>
      <c r="U7" s="11">
        <f>SUMIFS('Удержание (Inc)'!$I$3:$DZ$3,'Удержание (Inc)'!$I$2:$DZ$2,U$2)</f>
        <v>0</v>
      </c>
      <c r="V7" s="11">
        <f>SUMIFS('Удержание (Inc)'!$I$3:$DZ$3,'Удержание (Inc)'!$I$2:$DZ$2,V$2)</f>
        <v>0</v>
      </c>
      <c r="W7" s="11">
        <f>SUMIFS('Удержание (Inc)'!$I$3:$DZ$3,'Удержание (Inc)'!$I$2:$DZ$2,W$2)</f>
        <v>0</v>
      </c>
      <c r="X7" s="11">
        <f>SUMIFS('Удержание (Inc)'!$I$3:$DZ$3,'Удержание (Inc)'!$I$2:$DZ$2,X$2)</f>
        <v>0</v>
      </c>
      <c r="Y7" s="11">
        <f>SUMIFS('Удержание (Inc)'!$I$3:$DZ$3,'Удержание (Inc)'!$I$2:$DZ$2,Y$2)</f>
        <v>0</v>
      </c>
      <c r="Z7" s="11">
        <f>SUMIFS('Удержание (Inc)'!$I$3:$DZ$3,'Удержание (Inc)'!$I$2:$DZ$2,Z$2)</f>
        <v>0</v>
      </c>
      <c r="AA7" s="11">
        <f>SUMIFS('Удержание (Inc)'!$I$3:$DZ$3,'Удержание (Inc)'!$I$2:$DZ$2,AA$2)</f>
        <v>0</v>
      </c>
      <c r="AB7" s="11">
        <f>SUMIFS('Удержание (Inc)'!$I$3:$DZ$3,'Удержание (Inc)'!$I$2:$DZ$2,AB$2)</f>
        <v>0</v>
      </c>
      <c r="AC7" s="11">
        <f>SUMIFS('Удержание (Inc)'!$I$3:$DZ$3,'Удержание (Inc)'!$I$2:$DZ$2,AC$2)</f>
        <v>0</v>
      </c>
      <c r="AD7" s="11">
        <f>SUMIFS('Удержание (Inc)'!$I$3:$DZ$3,'Удержание (Inc)'!$I$2:$DZ$2,AD$2)</f>
        <v>0</v>
      </c>
      <c r="AE7" s="11">
        <f>SUMIFS('Удержание (Inc)'!$I$3:$DZ$3,'Удержание (Inc)'!$I$2:$DZ$2,AE$2)</f>
        <v>0</v>
      </c>
      <c r="AF7" s="11">
        <f>SUMIFS('Удержание (Inc)'!$I$3:$DZ$3,'Удержание (Inc)'!$I$2:$DZ$2,AF$2)</f>
        <v>0</v>
      </c>
      <c r="AG7" s="11">
        <f>SUMIFS('Удержание (Inc)'!$I$3:$DZ$3,'Удержание (Inc)'!$I$2:$DZ$2,AG$2)</f>
        <v>0</v>
      </c>
      <c r="AH7" s="11">
        <f>SUMIFS('Удержание (Inc)'!$I$3:$DZ$3,'Удержание (Inc)'!$I$2:$DZ$2,AH$2)</f>
        <v>0</v>
      </c>
      <c r="AI7" s="11">
        <f>SUMIFS('Удержание (Inc)'!$I$3:$DZ$3,'Удержание (Inc)'!$I$2:$DZ$2,AI$2)</f>
        <v>0</v>
      </c>
      <c r="AJ7" s="11">
        <f>SUMIFS('Удержание (Inc)'!$I$3:$DZ$3,'Удержание (Inc)'!$I$2:$DZ$2,AJ$2)</f>
        <v>0</v>
      </c>
      <c r="AK7" s="11">
        <f>SUMIFS('Удержание (Inc)'!$I$3:$DZ$3,'Удержание (Inc)'!$I$2:$DZ$2,AK$2)</f>
        <v>0</v>
      </c>
      <c r="AL7" s="11">
        <f>SUMIFS('Удержание (Inc)'!$I$3:$DZ$3,'Удержание (Inc)'!$I$2:$DZ$2,AL$2)</f>
        <v>0</v>
      </c>
      <c r="AM7" s="11">
        <f>SUMIFS('Удержание (Inc)'!$I$3:$DZ$3,'Удержание (Inc)'!$I$2:$DZ$2,AM$2)</f>
        <v>0</v>
      </c>
      <c r="AN7" s="11">
        <f>SUMIFS('Удержание (Inc)'!$I$3:$DZ$3,'Удержание (Inc)'!$I$2:$DZ$2,AN$2)</f>
        <v>0</v>
      </c>
      <c r="AO7" s="11">
        <f>SUMIFS('Удержание (Inc)'!$I$3:$DZ$3,'Удержание (Inc)'!$I$2:$DZ$2,AO$2)</f>
        <v>0</v>
      </c>
      <c r="AP7" s="11">
        <f>SUMIFS('Удержание (Inc)'!$I$3:$DZ$3,'Удержание (Inc)'!$I$2:$DZ$2,AP$2)</f>
        <v>0</v>
      </c>
      <c r="AQ7" s="11">
        <f>SUMIFS('Удержание (Inc)'!$I$3:$DZ$3,'Удержание (Inc)'!$I$2:$DZ$2,AQ$2)</f>
        <v>0</v>
      </c>
      <c r="AR7" s="11">
        <f>SUMIFS('Удержание (Inc)'!$I$3:$DZ$3,'Удержание (Inc)'!$I$2:$DZ$2,AR$2)</f>
        <v>0</v>
      </c>
      <c r="AS7" s="11">
        <f>SUMIFS('Удержание (Inc)'!$I$3:$DZ$3,'Удержание (Inc)'!$I$2:$DZ$2,AS$2)</f>
        <v>0</v>
      </c>
      <c r="AT7" s="11">
        <f>SUMIFS('Удержание (Inc)'!$I$3:$DZ$3,'Удержание (Inc)'!$I$2:$DZ$2,AT$2)</f>
        <v>0</v>
      </c>
      <c r="AU7" s="11">
        <f>SUMIFS('Удержание (Inc)'!$I$3:$DZ$3,'Удержание (Inc)'!$I$2:$DZ$2,AU$2)</f>
        <v>0</v>
      </c>
      <c r="AV7" s="11">
        <f>SUMIFS('Удержание (Inc)'!$I$3:$DZ$3,'Удержание (Inc)'!$I$2:$DZ$2,AV$2)</f>
        <v>0</v>
      </c>
      <c r="AW7" s="11">
        <f>SUMIFS('Удержание (Inc)'!$I$3:$DZ$3,'Удержание (Inc)'!$I$2:$DZ$2,AW$2)</f>
        <v>0</v>
      </c>
      <c r="AX7" s="11">
        <f>SUMIFS('Удержание (Inc)'!$I$3:$DZ$3,'Удержание (Inc)'!$I$2:$DZ$2,AX$2)</f>
        <v>0</v>
      </c>
      <c r="AY7" s="11">
        <f>SUMIFS('Удержание (Inc)'!$I$3:$DZ$3,'Удержание (Inc)'!$I$2:$DZ$2,AY$2)</f>
        <v>0</v>
      </c>
      <c r="AZ7" s="11">
        <f>SUMIFS('Удержание (Inc)'!$I$3:$DZ$3,'Удержание (Inc)'!$I$2:$DZ$2,AZ$2)</f>
        <v>0</v>
      </c>
      <c r="BA7" s="11">
        <f>SUMIFS('Удержание (Inc)'!$I$3:$DZ$3,'Удержание (Inc)'!$I$2:$DZ$2,BA$2)</f>
        <v>0</v>
      </c>
      <c r="BB7" s="11">
        <f>SUMIFS('Удержание (Inc)'!$I$3:$DZ$3,'Удержание (Inc)'!$I$2:$DZ$2,BB$2)</f>
        <v>0</v>
      </c>
      <c r="BC7" s="11">
        <f>SUMIFS('Удержание (Inc)'!$I$3:$DZ$3,'Удержание (Inc)'!$I$2:$DZ$2,BC$2)</f>
        <v>0</v>
      </c>
      <c r="BD7" s="11">
        <f>SUMIFS('Удержание (Inc)'!$I$3:$DZ$3,'Удержание (Inc)'!$I$2:$DZ$2,BD$2)</f>
        <v>0</v>
      </c>
      <c r="BE7" s="11">
        <f>SUMIFS('Удержание (Inc)'!$I$3:$DZ$3,'Удержание (Inc)'!$I$2:$DZ$2,BE$2)</f>
        <v>0</v>
      </c>
      <c r="BF7" s="11">
        <f>SUMIFS('Удержание (Inc)'!$I$3:$DZ$3,'Удержание (Inc)'!$I$2:$DZ$2,BF$2)</f>
        <v>0</v>
      </c>
      <c r="BG7" s="11">
        <f>SUMIFS('Удержание (Inc)'!$I$3:$DZ$3,'Удержание (Inc)'!$I$2:$DZ$2,BG$2)</f>
        <v>0</v>
      </c>
      <c r="BH7" s="11">
        <f>SUMIFS('Удержание (Inc)'!$I$3:$DZ$3,'Удержание (Inc)'!$I$2:$DZ$2,BH$2)</f>
        <v>0</v>
      </c>
      <c r="BI7" s="11">
        <f>SUMIFS('Удержание (Inc)'!$I$3:$DZ$3,'Удержание (Inc)'!$I$2:$DZ$2,BI$2)</f>
        <v>0</v>
      </c>
      <c r="BJ7" s="11">
        <f>SUMIFS('Удержание (Inc)'!$I$3:$DZ$3,'Удержание (Inc)'!$I$2:$DZ$2,BJ$2)</f>
        <v>0</v>
      </c>
      <c r="BK7" s="11">
        <f>SUMIFS('Удержание (Inc)'!$I$3:$DZ$3,'Удержание (Inc)'!$I$2:$DZ$2,BK$2)</f>
        <v>0</v>
      </c>
      <c r="BL7" s="11">
        <f>SUMIFS('Удержание (Inc)'!$I$3:$DZ$3,'Удержание (Inc)'!$I$2:$DZ$2,BL$2)</f>
        <v>0</v>
      </c>
      <c r="BM7" s="11">
        <f>SUMIFS('Удержание (Inc)'!$I$3:$DZ$3,'Удержание (Inc)'!$I$2:$DZ$2,BM$2)</f>
        <v>0</v>
      </c>
      <c r="BN7" s="11">
        <f>SUMIFS('Удержание (Inc)'!$I$3:$DZ$3,'Удержание (Inc)'!$I$2:$DZ$2,BN$2)</f>
        <v>0</v>
      </c>
      <c r="BO7" s="11">
        <f>SUMIFS('Удержание (Inc)'!$I$3:$DZ$3,'Удержание (Inc)'!$I$2:$DZ$2,BO$2)</f>
        <v>0</v>
      </c>
      <c r="BP7" s="11">
        <f>SUMIFS('Удержание (Inc)'!$I$3:$DZ$3,'Удержание (Inc)'!$I$2:$DZ$2,BP$2)</f>
        <v>0</v>
      </c>
      <c r="BQ7" s="11">
        <f>SUMIFS('Удержание (Inc)'!$I$3:$DZ$3,'Удержание (Inc)'!$I$2:$DZ$2,BQ$2)</f>
        <v>0</v>
      </c>
      <c r="BR7" s="11">
        <f>SUMIFS('Удержание (Inc)'!$I$3:$DZ$3,'Удержание (Inc)'!$I$2:$DZ$2,BR$2)</f>
        <v>0</v>
      </c>
      <c r="BS7" s="11">
        <f>SUMIFS('Удержание (Inc)'!$I$3:$DZ$3,'Удержание (Inc)'!$I$2:$DZ$2,BS$2)</f>
        <v>0</v>
      </c>
      <c r="BT7" s="11">
        <f>SUMIFS('Удержание (Inc)'!$I$3:$DZ$3,'Удержание (Inc)'!$I$2:$DZ$2,BT$2)</f>
        <v>0</v>
      </c>
      <c r="BU7" s="11">
        <f>SUMIFS('Удержание (Inc)'!$I$3:$DZ$3,'Удержание (Inc)'!$I$2:$DZ$2,BU$2)</f>
        <v>0</v>
      </c>
      <c r="BV7" s="11">
        <f>SUMIFS('Удержание (Inc)'!$I$3:$DZ$3,'Удержание (Inc)'!$I$2:$DZ$2,BV$2)</f>
        <v>0</v>
      </c>
      <c r="BW7" s="11">
        <f>SUMIFS('Удержание (Inc)'!$I$3:$DZ$3,'Удержание (Inc)'!$I$2:$DZ$2,BW$2)</f>
        <v>0</v>
      </c>
      <c r="BX7" s="11">
        <f>SUMIFS('Удержание (Inc)'!$I$3:$DZ$3,'Удержание (Inc)'!$I$2:$DZ$2,BX$2)</f>
        <v>0</v>
      </c>
      <c r="BY7" s="11">
        <f>SUMIFS('Удержание (Inc)'!$I$3:$DZ$3,'Удержание (Inc)'!$I$2:$DZ$2,BY$2)</f>
        <v>0</v>
      </c>
      <c r="BZ7" s="11">
        <f>SUMIFS('Удержание (Inc)'!$I$3:$DZ$3,'Удержание (Inc)'!$I$2:$DZ$2,BZ$2)</f>
        <v>0</v>
      </c>
      <c r="CA7" s="11">
        <f>SUMIFS('Удержание (Inc)'!$I$3:$DZ$3,'Удержание (Inc)'!$I$2:$DZ$2,CA$2)</f>
        <v>0</v>
      </c>
      <c r="CB7" s="11">
        <f>SUMIFS('Удержание (Inc)'!$I$3:$DZ$3,'Удержание (Inc)'!$I$2:$DZ$2,CB$2)</f>
        <v>0</v>
      </c>
      <c r="CC7" s="11">
        <f>SUMIFS('Удержание (Inc)'!$I$3:$DZ$3,'Удержание (Inc)'!$I$2:$DZ$2,CC$2)</f>
        <v>0</v>
      </c>
      <c r="CD7" s="11">
        <f>SUMIFS('Удержание (Inc)'!$I$3:$DZ$3,'Удержание (Inc)'!$I$2:$DZ$2,CD$2)</f>
        <v>0</v>
      </c>
      <c r="CE7" s="11">
        <f>SUMIFS('Удержание (Inc)'!$I$3:$DZ$3,'Удержание (Inc)'!$I$2:$DZ$2,CE$2)</f>
        <v>0</v>
      </c>
      <c r="CF7" s="11">
        <f>SUMIFS('Удержание (Inc)'!$I$3:$DZ$3,'Удержание (Inc)'!$I$2:$DZ$2,CF$2)</f>
        <v>0</v>
      </c>
      <c r="CG7" s="11">
        <f>SUMIFS('Удержание (Inc)'!$I$3:$DZ$3,'Удержание (Inc)'!$I$2:$DZ$2,CG$2)</f>
        <v>0</v>
      </c>
      <c r="CH7" s="11">
        <f>SUMIFS('Удержание (Inc)'!$I$3:$DZ$3,'Удержание (Inc)'!$I$2:$DZ$2,CH$2)</f>
        <v>0</v>
      </c>
      <c r="CI7" s="11">
        <f>SUMIFS('Удержание (Inc)'!$I$3:$DZ$3,'Удержание (Inc)'!$I$2:$DZ$2,CI$2)</f>
        <v>0</v>
      </c>
      <c r="CJ7" s="11">
        <f>SUMIFS('Удержание (Inc)'!$I$3:$DZ$3,'Удержание (Inc)'!$I$2:$DZ$2,CJ$2)</f>
        <v>0</v>
      </c>
      <c r="CK7" s="11">
        <f>SUMIFS('Удержание (Inc)'!$I$3:$DZ$3,'Удержание (Inc)'!$I$2:$DZ$2,CK$2)</f>
        <v>0</v>
      </c>
      <c r="CL7" s="11">
        <f>SUMIFS('Удержание (Inc)'!$I$3:$DZ$3,'Удержание (Inc)'!$I$2:$DZ$2,CL$2)</f>
        <v>0</v>
      </c>
      <c r="CM7" s="11">
        <f>SUMIFS('Удержание (Inc)'!$I$3:$DZ$3,'Удержание (Inc)'!$I$2:$DZ$2,CM$2)</f>
        <v>0</v>
      </c>
      <c r="CN7" s="11">
        <f>SUMIFS('Удержание (Inc)'!$I$3:$DZ$3,'Удержание (Inc)'!$I$2:$DZ$2,CN$2)</f>
        <v>0</v>
      </c>
      <c r="CO7" s="11">
        <f>SUMIFS('Удержание (Inc)'!$I$3:$DZ$3,'Удержание (Inc)'!$I$2:$DZ$2,CO$2)</f>
        <v>0</v>
      </c>
      <c r="CP7" s="11">
        <f>SUMIFS('Удержание (Inc)'!$I$3:$DZ$3,'Удержание (Inc)'!$I$2:$DZ$2,CP$2)</f>
        <v>0</v>
      </c>
      <c r="CQ7" s="11">
        <f>SUMIFS('Удержание (Inc)'!$I$3:$DZ$3,'Удержание (Inc)'!$I$2:$DZ$2,CQ$2)</f>
        <v>0</v>
      </c>
      <c r="CR7" s="11">
        <f>SUMIFS('Удержание (Inc)'!$I$3:$DZ$3,'Удержание (Inc)'!$I$2:$DZ$2,CR$2)</f>
        <v>0</v>
      </c>
      <c r="CS7" s="11">
        <f>SUMIFS('Удержание (Inc)'!$I$3:$DZ$3,'Удержание (Inc)'!$I$2:$DZ$2,CS$2)</f>
        <v>0</v>
      </c>
      <c r="CT7" s="11">
        <f>SUMIFS('Удержание (Inc)'!$I$3:$DZ$3,'Удержание (Inc)'!$I$2:$DZ$2,CT$2)</f>
        <v>0</v>
      </c>
      <c r="CU7" s="11">
        <f>SUMIFS('Удержание (Inc)'!$I$3:$DZ$3,'Удержание (Inc)'!$I$2:$DZ$2,CU$2)</f>
        <v>0</v>
      </c>
      <c r="CV7" s="11">
        <f>SUMIFS('Удержание (Inc)'!$I$3:$DZ$3,'Удержание (Inc)'!$I$2:$DZ$2,CV$2)</f>
        <v>0</v>
      </c>
      <c r="CW7" s="11">
        <f>SUMIFS('Удержание (Inc)'!$I$3:$DZ$3,'Удержание (Inc)'!$I$2:$DZ$2,CW$2)</f>
        <v>0</v>
      </c>
      <c r="CX7" s="11">
        <f>SUMIFS('Удержание (Inc)'!$I$3:$DZ$3,'Удержание (Inc)'!$I$2:$DZ$2,CX$2)</f>
        <v>0</v>
      </c>
      <c r="CY7" s="11">
        <f>SUMIFS('Удержание (Inc)'!$I$3:$DZ$3,'Удержание (Inc)'!$I$2:$DZ$2,CY$2)</f>
        <v>0</v>
      </c>
      <c r="CZ7" s="11">
        <f>SUMIFS('Удержание (Inc)'!$I$3:$DZ$3,'Удержание (Inc)'!$I$2:$DZ$2,CZ$2)</f>
        <v>0</v>
      </c>
      <c r="DA7" s="11">
        <f>SUMIFS('Удержание (Inc)'!$I$3:$DZ$3,'Удержание (Inc)'!$I$2:$DZ$2,DA$2)</f>
        <v>0</v>
      </c>
      <c r="DB7" s="11">
        <f>SUMIFS('Удержание (Inc)'!$I$3:$DZ$3,'Удержание (Inc)'!$I$2:$DZ$2,DB$2)</f>
        <v>0</v>
      </c>
      <c r="DC7" s="11">
        <f>SUMIFS('Удержание (Inc)'!$I$3:$DZ$3,'Удержание (Inc)'!$I$2:$DZ$2,DC$2)</f>
        <v>0</v>
      </c>
      <c r="DD7" s="11">
        <f>SUMIFS('Удержание (Inc)'!$I$3:$DZ$3,'Удержание (Inc)'!$I$2:$DZ$2,DD$2)</f>
        <v>0</v>
      </c>
      <c r="DE7" s="11">
        <f>SUMIFS('Удержание (Inc)'!$I$3:$DZ$3,'Удержание (Inc)'!$I$2:$DZ$2,DE$2)</f>
        <v>0</v>
      </c>
      <c r="DF7" s="11">
        <f>SUMIFS('Удержание (Inc)'!$I$3:$DZ$3,'Удержание (Inc)'!$I$2:$DZ$2,DF$2)</f>
        <v>0</v>
      </c>
      <c r="DG7" s="11">
        <f>SUMIFS('Удержание (Inc)'!$I$3:$DZ$3,'Удержание (Inc)'!$I$2:$DZ$2,DG$2)</f>
        <v>0</v>
      </c>
      <c r="DH7" s="11">
        <f>SUMIFS('Удержание (Inc)'!$I$3:$DZ$3,'Удержание (Inc)'!$I$2:$DZ$2,DH$2)</f>
        <v>0</v>
      </c>
      <c r="DI7" s="11">
        <f>SUMIFS('Удержание (Inc)'!$I$3:$DZ$3,'Удержание (Inc)'!$I$2:$DZ$2,DI$2)</f>
        <v>0</v>
      </c>
      <c r="DJ7" s="11">
        <f>SUMIFS('Удержание (Inc)'!$I$3:$DZ$3,'Удержание (Inc)'!$I$2:$DZ$2,DJ$2)</f>
        <v>0</v>
      </c>
      <c r="DK7" s="11">
        <f>SUMIFS('Удержание (Inc)'!$I$3:$DZ$3,'Удержание (Inc)'!$I$2:$DZ$2,DK$2)</f>
        <v>0</v>
      </c>
      <c r="DL7" s="11">
        <f>SUMIFS('Удержание (Inc)'!$I$3:$DZ$3,'Удержание (Inc)'!$I$2:$DZ$2,DL$2)</f>
        <v>0</v>
      </c>
      <c r="DM7" s="11">
        <f>SUMIFS('Удержание (Inc)'!$I$3:$DZ$3,'Удержание (Inc)'!$I$2:$DZ$2,DM$2)</f>
        <v>0</v>
      </c>
      <c r="DN7" s="11">
        <f>SUMIFS('Удержание (Inc)'!$I$3:$DZ$3,'Удержание (Inc)'!$I$2:$DZ$2,DN$2)</f>
        <v>0</v>
      </c>
      <c r="DO7" s="11">
        <f>SUMIFS('Удержание (Inc)'!$I$3:$DZ$3,'Удержание (Inc)'!$I$2:$DZ$2,DO$2)</f>
        <v>0</v>
      </c>
      <c r="DP7" s="11">
        <f>SUMIFS('Удержание (Inc)'!$I$3:$DZ$3,'Удержание (Inc)'!$I$2:$DZ$2,DP$2)</f>
        <v>0</v>
      </c>
      <c r="DQ7" s="11">
        <f>SUMIFS('Удержание (Inc)'!$I$3:$DZ$3,'Удержание (Inc)'!$I$2:$DZ$2,DQ$2)</f>
        <v>0</v>
      </c>
      <c r="DR7" s="11">
        <f>SUMIFS('Удержание (Inc)'!$I$3:$DZ$3,'Удержание (Inc)'!$I$2:$DZ$2,DR$2)</f>
        <v>0</v>
      </c>
      <c r="DS7" s="11">
        <f>SUMIFS('Удержание (Inc)'!$I$3:$DZ$3,'Удержание (Inc)'!$I$2:$DZ$2,DS$2)</f>
        <v>0</v>
      </c>
      <c r="DT7" s="11">
        <f>SUMIFS('Удержание (Inc)'!$I$3:$DZ$3,'Удержание (Inc)'!$I$2:$DZ$2,DT$2)</f>
        <v>0</v>
      </c>
    </row>
    <row r="8" spans="1:124">
      <c r="A8" s="65" t="s">
        <v>74</v>
      </c>
      <c r="B8" s="49">
        <f>SUM(C8:DT8)</f>
        <v>5586</v>
      </c>
      <c r="C8" s="11">
        <f>SUMIFS('Прочее (Inc)'!$I$3:$DZ$3,'Прочее (Inc)'!$I$2:$DZ$2,C$2)</f>
        <v>0</v>
      </c>
      <c r="D8" s="11">
        <f>SUMIFS('Прочее (Inc)'!$I$3:$DZ$3,'Прочее (Inc)'!$I$2:$DZ$2,D$2)</f>
        <v>0</v>
      </c>
      <c r="E8" s="11">
        <f>SUMIFS('Прочее (Inc)'!$I$3:$DZ$3,'Прочее (Inc)'!$I$2:$DZ$2,E$2)</f>
        <v>0</v>
      </c>
      <c r="F8" s="11">
        <f>SUMIFS('Прочее (Inc)'!$I$3:$DZ$3,'Прочее (Inc)'!$I$2:$DZ$2,F$2)</f>
        <v>5586</v>
      </c>
      <c r="G8" s="11">
        <f>SUMIFS('Прочее (Inc)'!$I$3:$DZ$3,'Прочее (Inc)'!$I$2:$DZ$2,G$2)</f>
        <v>0</v>
      </c>
      <c r="H8" s="11">
        <f>SUMIFS('Прочее (Inc)'!$I$3:$DZ$3,'Прочее (Inc)'!$I$2:$DZ$2,H$2)</f>
        <v>0</v>
      </c>
      <c r="I8" s="11">
        <f>SUMIFS('Прочее (Inc)'!$I$3:$DZ$3,'Прочее (Inc)'!$I$2:$DZ$2,I$2)</f>
        <v>0</v>
      </c>
      <c r="J8" s="11">
        <f>SUMIFS('Прочее (Inc)'!$I$3:$DZ$3,'Прочее (Inc)'!$I$2:$DZ$2,J$2)</f>
        <v>0</v>
      </c>
      <c r="K8" s="11">
        <f>SUMIFS('Прочее (Inc)'!$I$3:$DZ$3,'Прочее (Inc)'!$I$2:$DZ$2,K$2)</f>
        <v>0</v>
      </c>
      <c r="L8" s="11">
        <f>SUMIFS('Прочее (Inc)'!$I$3:$DZ$3,'Прочее (Inc)'!$I$2:$DZ$2,L$2)</f>
        <v>0</v>
      </c>
      <c r="M8" s="11">
        <f>SUMIFS('Прочее (Inc)'!$I$3:$DZ$3,'Прочее (Inc)'!$I$2:$DZ$2,M$2)</f>
        <v>0</v>
      </c>
      <c r="N8" s="11">
        <f>SUMIFS('Прочее (Inc)'!$I$3:$DZ$3,'Прочее (Inc)'!$I$2:$DZ$2,N$2)</f>
        <v>0</v>
      </c>
      <c r="O8" s="11">
        <f>SUMIFS('Прочее (Inc)'!$I$3:$DZ$3,'Прочее (Inc)'!$I$2:$DZ$2,O$2)</f>
        <v>0</v>
      </c>
      <c r="P8" s="11">
        <f>SUMIFS('Прочее (Inc)'!$I$3:$DZ$3,'Прочее (Inc)'!$I$2:$DZ$2,P$2)</f>
        <v>0</v>
      </c>
      <c r="Q8" s="11">
        <f>SUMIFS('Прочее (Inc)'!$I$3:$DZ$3,'Прочее (Inc)'!$I$2:$DZ$2,Q$2)</f>
        <v>0</v>
      </c>
      <c r="R8" s="11">
        <f>SUMIFS('Прочее (Inc)'!$I$3:$DZ$3,'Прочее (Inc)'!$I$2:$DZ$2,R$2)</f>
        <v>0</v>
      </c>
      <c r="S8" s="11">
        <f>SUMIFS('Прочее (Inc)'!$I$3:$DZ$3,'Прочее (Inc)'!$I$2:$DZ$2,S$2)</f>
        <v>0</v>
      </c>
      <c r="T8" s="11">
        <f>SUMIFS('Прочее (Inc)'!$I$3:$DZ$3,'Прочее (Inc)'!$I$2:$DZ$2,T$2)</f>
        <v>0</v>
      </c>
      <c r="U8" s="11">
        <f>SUMIFS('Прочее (Inc)'!$I$3:$DZ$3,'Прочее (Inc)'!$I$2:$DZ$2,U$2)</f>
        <v>0</v>
      </c>
      <c r="V8" s="11">
        <f>SUMIFS('Прочее (Inc)'!$I$3:$DZ$3,'Прочее (Inc)'!$I$2:$DZ$2,V$2)</f>
        <v>0</v>
      </c>
      <c r="W8" s="11">
        <f>SUMIFS('Прочее (Inc)'!$I$3:$DZ$3,'Прочее (Inc)'!$I$2:$DZ$2,W$2)</f>
        <v>0</v>
      </c>
      <c r="X8" s="11">
        <f>SUMIFS('Прочее (Inc)'!$I$3:$DZ$3,'Прочее (Inc)'!$I$2:$DZ$2,X$2)</f>
        <v>0</v>
      </c>
      <c r="Y8" s="11">
        <f>SUMIFS('Прочее (Inc)'!$I$3:$DZ$3,'Прочее (Inc)'!$I$2:$DZ$2,Y$2)</f>
        <v>0</v>
      </c>
      <c r="Z8" s="11">
        <f>SUMIFS('Прочее (Inc)'!$I$3:$DZ$3,'Прочее (Inc)'!$I$2:$DZ$2,Z$2)</f>
        <v>0</v>
      </c>
      <c r="AA8" s="11">
        <f>SUMIFS('Прочее (Inc)'!$I$3:$DZ$3,'Прочее (Inc)'!$I$2:$DZ$2,AA$2)</f>
        <v>0</v>
      </c>
      <c r="AB8" s="11">
        <f>SUMIFS('Прочее (Inc)'!$I$3:$DZ$3,'Прочее (Inc)'!$I$2:$DZ$2,AB$2)</f>
        <v>0</v>
      </c>
      <c r="AC8" s="11">
        <f>SUMIFS('Прочее (Inc)'!$I$3:$DZ$3,'Прочее (Inc)'!$I$2:$DZ$2,AC$2)</f>
        <v>0</v>
      </c>
      <c r="AD8" s="11">
        <f>SUMIFS('Прочее (Inc)'!$I$3:$DZ$3,'Прочее (Inc)'!$I$2:$DZ$2,AD$2)</f>
        <v>0</v>
      </c>
      <c r="AE8" s="11">
        <f>SUMIFS('Прочее (Inc)'!$I$3:$DZ$3,'Прочее (Inc)'!$I$2:$DZ$2,AE$2)</f>
        <v>0</v>
      </c>
      <c r="AF8" s="11">
        <f>SUMIFS('Прочее (Inc)'!$I$3:$DZ$3,'Прочее (Inc)'!$I$2:$DZ$2,AF$2)</f>
        <v>0</v>
      </c>
      <c r="AG8" s="11">
        <f>SUMIFS('Прочее (Inc)'!$I$3:$DZ$3,'Прочее (Inc)'!$I$2:$DZ$2,AG$2)</f>
        <v>0</v>
      </c>
      <c r="AH8" s="11">
        <f>SUMIFS('Прочее (Inc)'!$I$3:$DZ$3,'Прочее (Inc)'!$I$2:$DZ$2,AH$2)</f>
        <v>0</v>
      </c>
      <c r="AI8" s="11">
        <f>SUMIFS('Прочее (Inc)'!$I$3:$DZ$3,'Прочее (Inc)'!$I$2:$DZ$2,AI$2)</f>
        <v>0</v>
      </c>
      <c r="AJ8" s="11">
        <f>SUMIFS('Прочее (Inc)'!$I$3:$DZ$3,'Прочее (Inc)'!$I$2:$DZ$2,AJ$2)</f>
        <v>0</v>
      </c>
      <c r="AK8" s="11">
        <f>SUMIFS('Прочее (Inc)'!$I$3:$DZ$3,'Прочее (Inc)'!$I$2:$DZ$2,AK$2)</f>
        <v>0</v>
      </c>
      <c r="AL8" s="11">
        <f>SUMIFS('Прочее (Inc)'!$I$3:$DZ$3,'Прочее (Inc)'!$I$2:$DZ$2,AL$2)</f>
        <v>0</v>
      </c>
      <c r="AM8" s="11">
        <f>SUMIFS('Прочее (Inc)'!$I$3:$DZ$3,'Прочее (Inc)'!$I$2:$DZ$2,AM$2)</f>
        <v>0</v>
      </c>
      <c r="AN8" s="11">
        <f>SUMIFS('Прочее (Inc)'!$I$3:$DZ$3,'Прочее (Inc)'!$I$2:$DZ$2,AN$2)</f>
        <v>0</v>
      </c>
      <c r="AO8" s="11">
        <f>SUMIFS('Прочее (Inc)'!$I$3:$DZ$3,'Прочее (Inc)'!$I$2:$DZ$2,AO$2)</f>
        <v>0</v>
      </c>
      <c r="AP8" s="11">
        <f>SUMIFS('Прочее (Inc)'!$I$3:$DZ$3,'Прочее (Inc)'!$I$2:$DZ$2,AP$2)</f>
        <v>0</v>
      </c>
      <c r="AQ8" s="11">
        <f>SUMIFS('Прочее (Inc)'!$I$3:$DZ$3,'Прочее (Inc)'!$I$2:$DZ$2,AQ$2)</f>
        <v>0</v>
      </c>
      <c r="AR8" s="11">
        <f>SUMIFS('Прочее (Inc)'!$I$3:$DZ$3,'Прочее (Inc)'!$I$2:$DZ$2,AR$2)</f>
        <v>0</v>
      </c>
      <c r="AS8" s="11">
        <f>SUMIFS('Прочее (Inc)'!$I$3:$DZ$3,'Прочее (Inc)'!$I$2:$DZ$2,AS$2)</f>
        <v>0</v>
      </c>
      <c r="AT8" s="11">
        <f>SUMIFS('Прочее (Inc)'!$I$3:$DZ$3,'Прочее (Inc)'!$I$2:$DZ$2,AT$2)</f>
        <v>0</v>
      </c>
      <c r="AU8" s="11">
        <f>SUMIFS('Прочее (Inc)'!$I$3:$DZ$3,'Прочее (Inc)'!$I$2:$DZ$2,AU$2)</f>
        <v>0</v>
      </c>
      <c r="AV8" s="11">
        <f>SUMIFS('Прочее (Inc)'!$I$3:$DZ$3,'Прочее (Inc)'!$I$2:$DZ$2,AV$2)</f>
        <v>0</v>
      </c>
      <c r="AW8" s="11">
        <f>SUMIFS('Прочее (Inc)'!$I$3:$DZ$3,'Прочее (Inc)'!$I$2:$DZ$2,AW$2)</f>
        <v>0</v>
      </c>
      <c r="AX8" s="11">
        <f>SUMIFS('Прочее (Inc)'!$I$3:$DZ$3,'Прочее (Inc)'!$I$2:$DZ$2,AX$2)</f>
        <v>0</v>
      </c>
      <c r="AY8" s="11">
        <f>SUMIFS('Прочее (Inc)'!$I$3:$DZ$3,'Прочее (Inc)'!$I$2:$DZ$2,AY$2)</f>
        <v>0</v>
      </c>
      <c r="AZ8" s="11">
        <f>SUMIFS('Прочее (Inc)'!$I$3:$DZ$3,'Прочее (Inc)'!$I$2:$DZ$2,AZ$2)</f>
        <v>0</v>
      </c>
      <c r="BA8" s="11">
        <f>SUMIFS('Прочее (Inc)'!$I$3:$DZ$3,'Прочее (Inc)'!$I$2:$DZ$2,BA$2)</f>
        <v>0</v>
      </c>
      <c r="BB8" s="11">
        <f>SUMIFS('Прочее (Inc)'!$I$3:$DZ$3,'Прочее (Inc)'!$I$2:$DZ$2,BB$2)</f>
        <v>0</v>
      </c>
      <c r="BC8" s="11">
        <f>SUMIFS('Прочее (Inc)'!$I$3:$DZ$3,'Прочее (Inc)'!$I$2:$DZ$2,BC$2)</f>
        <v>0</v>
      </c>
      <c r="BD8" s="11">
        <f>SUMIFS('Прочее (Inc)'!$I$3:$DZ$3,'Прочее (Inc)'!$I$2:$DZ$2,BD$2)</f>
        <v>0</v>
      </c>
      <c r="BE8" s="11">
        <f>SUMIFS('Прочее (Inc)'!$I$3:$DZ$3,'Прочее (Inc)'!$I$2:$DZ$2,BE$2)</f>
        <v>0</v>
      </c>
      <c r="BF8" s="11">
        <f>SUMIFS('Прочее (Inc)'!$I$3:$DZ$3,'Прочее (Inc)'!$I$2:$DZ$2,BF$2)</f>
        <v>0</v>
      </c>
      <c r="BG8" s="11">
        <f>SUMIFS('Прочее (Inc)'!$I$3:$DZ$3,'Прочее (Inc)'!$I$2:$DZ$2,BG$2)</f>
        <v>0</v>
      </c>
      <c r="BH8" s="11">
        <f>SUMIFS('Прочее (Inc)'!$I$3:$DZ$3,'Прочее (Inc)'!$I$2:$DZ$2,BH$2)</f>
        <v>0</v>
      </c>
      <c r="BI8" s="11">
        <f>SUMIFS('Прочее (Inc)'!$I$3:$DZ$3,'Прочее (Inc)'!$I$2:$DZ$2,BI$2)</f>
        <v>0</v>
      </c>
      <c r="BJ8" s="11">
        <f>SUMIFS('Прочее (Inc)'!$I$3:$DZ$3,'Прочее (Inc)'!$I$2:$DZ$2,BJ$2)</f>
        <v>0</v>
      </c>
      <c r="BK8" s="11">
        <f>SUMIFS('Прочее (Inc)'!$I$3:$DZ$3,'Прочее (Inc)'!$I$2:$DZ$2,BK$2)</f>
        <v>0</v>
      </c>
      <c r="BL8" s="11">
        <f>SUMIFS('Прочее (Inc)'!$I$3:$DZ$3,'Прочее (Inc)'!$I$2:$DZ$2,BL$2)</f>
        <v>0</v>
      </c>
      <c r="BM8" s="11">
        <f>SUMIFS('Прочее (Inc)'!$I$3:$DZ$3,'Прочее (Inc)'!$I$2:$DZ$2,BM$2)</f>
        <v>0</v>
      </c>
      <c r="BN8" s="11">
        <f>SUMIFS('Прочее (Inc)'!$I$3:$DZ$3,'Прочее (Inc)'!$I$2:$DZ$2,BN$2)</f>
        <v>0</v>
      </c>
      <c r="BO8" s="11">
        <f>SUMIFS('Прочее (Inc)'!$I$3:$DZ$3,'Прочее (Inc)'!$I$2:$DZ$2,BO$2)</f>
        <v>0</v>
      </c>
      <c r="BP8" s="11">
        <f>SUMIFS('Прочее (Inc)'!$I$3:$DZ$3,'Прочее (Inc)'!$I$2:$DZ$2,BP$2)</f>
        <v>0</v>
      </c>
      <c r="BQ8" s="11">
        <f>SUMIFS('Прочее (Inc)'!$I$3:$DZ$3,'Прочее (Inc)'!$I$2:$DZ$2,BQ$2)</f>
        <v>0</v>
      </c>
      <c r="BR8" s="11">
        <f>SUMIFS('Прочее (Inc)'!$I$3:$DZ$3,'Прочее (Inc)'!$I$2:$DZ$2,BR$2)</f>
        <v>0</v>
      </c>
      <c r="BS8" s="11">
        <f>SUMIFS('Прочее (Inc)'!$I$3:$DZ$3,'Прочее (Inc)'!$I$2:$DZ$2,BS$2)</f>
        <v>0</v>
      </c>
      <c r="BT8" s="11">
        <f>SUMIFS('Прочее (Inc)'!$I$3:$DZ$3,'Прочее (Inc)'!$I$2:$DZ$2,BT$2)</f>
        <v>0</v>
      </c>
      <c r="BU8" s="11">
        <f>SUMIFS('Прочее (Inc)'!$I$3:$DZ$3,'Прочее (Inc)'!$I$2:$DZ$2,BU$2)</f>
        <v>0</v>
      </c>
      <c r="BV8" s="11">
        <f>SUMIFS('Прочее (Inc)'!$I$3:$DZ$3,'Прочее (Inc)'!$I$2:$DZ$2,BV$2)</f>
        <v>0</v>
      </c>
      <c r="BW8" s="11">
        <f>SUMIFS('Прочее (Inc)'!$I$3:$DZ$3,'Прочее (Inc)'!$I$2:$DZ$2,BW$2)</f>
        <v>0</v>
      </c>
      <c r="BX8" s="11">
        <f>SUMIFS('Прочее (Inc)'!$I$3:$DZ$3,'Прочее (Inc)'!$I$2:$DZ$2,BX$2)</f>
        <v>0</v>
      </c>
      <c r="BY8" s="11">
        <f>SUMIFS('Прочее (Inc)'!$I$3:$DZ$3,'Прочее (Inc)'!$I$2:$DZ$2,BY$2)</f>
        <v>0</v>
      </c>
      <c r="BZ8" s="11">
        <f>SUMIFS('Прочее (Inc)'!$I$3:$DZ$3,'Прочее (Inc)'!$I$2:$DZ$2,BZ$2)</f>
        <v>0</v>
      </c>
      <c r="CA8" s="11">
        <f>SUMIFS('Прочее (Inc)'!$I$3:$DZ$3,'Прочее (Inc)'!$I$2:$DZ$2,CA$2)</f>
        <v>0</v>
      </c>
      <c r="CB8" s="11">
        <f>SUMIFS('Прочее (Inc)'!$I$3:$DZ$3,'Прочее (Inc)'!$I$2:$DZ$2,CB$2)</f>
        <v>0</v>
      </c>
      <c r="CC8" s="11">
        <f>SUMIFS('Прочее (Inc)'!$I$3:$DZ$3,'Прочее (Inc)'!$I$2:$DZ$2,CC$2)</f>
        <v>0</v>
      </c>
      <c r="CD8" s="11">
        <f>SUMIFS('Прочее (Inc)'!$I$3:$DZ$3,'Прочее (Inc)'!$I$2:$DZ$2,CD$2)</f>
        <v>0</v>
      </c>
      <c r="CE8" s="11">
        <f>SUMIFS('Прочее (Inc)'!$I$3:$DZ$3,'Прочее (Inc)'!$I$2:$DZ$2,CE$2)</f>
        <v>0</v>
      </c>
      <c r="CF8" s="11">
        <f>SUMIFS('Прочее (Inc)'!$I$3:$DZ$3,'Прочее (Inc)'!$I$2:$DZ$2,CF$2)</f>
        <v>0</v>
      </c>
      <c r="CG8" s="11">
        <f>SUMIFS('Прочее (Inc)'!$I$3:$DZ$3,'Прочее (Inc)'!$I$2:$DZ$2,CG$2)</f>
        <v>0</v>
      </c>
      <c r="CH8" s="11">
        <f>SUMIFS('Прочее (Inc)'!$I$3:$DZ$3,'Прочее (Inc)'!$I$2:$DZ$2,CH$2)</f>
        <v>0</v>
      </c>
      <c r="CI8" s="11">
        <f>SUMIFS('Прочее (Inc)'!$I$3:$DZ$3,'Прочее (Inc)'!$I$2:$DZ$2,CI$2)</f>
        <v>0</v>
      </c>
      <c r="CJ8" s="11">
        <f>SUMIFS('Прочее (Inc)'!$I$3:$DZ$3,'Прочее (Inc)'!$I$2:$DZ$2,CJ$2)</f>
        <v>0</v>
      </c>
      <c r="CK8" s="11">
        <f>SUMIFS('Прочее (Inc)'!$I$3:$DZ$3,'Прочее (Inc)'!$I$2:$DZ$2,CK$2)</f>
        <v>0</v>
      </c>
      <c r="CL8" s="11">
        <f>SUMIFS('Прочее (Inc)'!$I$3:$DZ$3,'Прочее (Inc)'!$I$2:$DZ$2,CL$2)</f>
        <v>0</v>
      </c>
      <c r="CM8" s="11">
        <f>SUMIFS('Прочее (Inc)'!$I$3:$DZ$3,'Прочее (Inc)'!$I$2:$DZ$2,CM$2)</f>
        <v>0</v>
      </c>
      <c r="CN8" s="11">
        <f>SUMIFS('Прочее (Inc)'!$I$3:$DZ$3,'Прочее (Inc)'!$I$2:$DZ$2,CN$2)</f>
        <v>0</v>
      </c>
      <c r="CO8" s="11">
        <f>SUMIFS('Прочее (Inc)'!$I$3:$DZ$3,'Прочее (Inc)'!$I$2:$DZ$2,CO$2)</f>
        <v>0</v>
      </c>
      <c r="CP8" s="11">
        <f>SUMIFS('Прочее (Inc)'!$I$3:$DZ$3,'Прочее (Inc)'!$I$2:$DZ$2,CP$2)</f>
        <v>0</v>
      </c>
      <c r="CQ8" s="11">
        <f>SUMIFS('Прочее (Inc)'!$I$3:$DZ$3,'Прочее (Inc)'!$I$2:$DZ$2,CQ$2)</f>
        <v>0</v>
      </c>
      <c r="CR8" s="11">
        <f>SUMIFS('Прочее (Inc)'!$I$3:$DZ$3,'Прочее (Inc)'!$I$2:$DZ$2,CR$2)</f>
        <v>0</v>
      </c>
      <c r="CS8" s="11">
        <f>SUMIFS('Прочее (Inc)'!$I$3:$DZ$3,'Прочее (Inc)'!$I$2:$DZ$2,CS$2)</f>
        <v>0</v>
      </c>
      <c r="CT8" s="11">
        <f>SUMIFS('Прочее (Inc)'!$I$3:$DZ$3,'Прочее (Inc)'!$I$2:$DZ$2,CT$2)</f>
        <v>0</v>
      </c>
      <c r="CU8" s="11">
        <f>SUMIFS('Прочее (Inc)'!$I$3:$DZ$3,'Прочее (Inc)'!$I$2:$DZ$2,CU$2)</f>
        <v>0</v>
      </c>
      <c r="CV8" s="11">
        <f>SUMIFS('Прочее (Inc)'!$I$3:$DZ$3,'Прочее (Inc)'!$I$2:$DZ$2,CV$2)</f>
        <v>0</v>
      </c>
      <c r="CW8" s="11">
        <f>SUMIFS('Прочее (Inc)'!$I$3:$DZ$3,'Прочее (Inc)'!$I$2:$DZ$2,CW$2)</f>
        <v>0</v>
      </c>
      <c r="CX8" s="11">
        <f>SUMIFS('Прочее (Inc)'!$I$3:$DZ$3,'Прочее (Inc)'!$I$2:$DZ$2,CX$2)</f>
        <v>0</v>
      </c>
      <c r="CY8" s="11">
        <f>SUMIFS('Прочее (Inc)'!$I$3:$DZ$3,'Прочее (Inc)'!$I$2:$DZ$2,CY$2)</f>
        <v>0</v>
      </c>
      <c r="CZ8" s="11">
        <f>SUMIFS('Прочее (Inc)'!$I$3:$DZ$3,'Прочее (Inc)'!$I$2:$DZ$2,CZ$2)</f>
        <v>0</v>
      </c>
      <c r="DA8" s="11">
        <f>SUMIFS('Прочее (Inc)'!$I$3:$DZ$3,'Прочее (Inc)'!$I$2:$DZ$2,DA$2)</f>
        <v>0</v>
      </c>
      <c r="DB8" s="11">
        <f>SUMIFS('Прочее (Inc)'!$I$3:$DZ$3,'Прочее (Inc)'!$I$2:$DZ$2,DB$2)</f>
        <v>0</v>
      </c>
      <c r="DC8" s="11">
        <f>SUMIFS('Прочее (Inc)'!$I$3:$DZ$3,'Прочее (Inc)'!$I$2:$DZ$2,DC$2)</f>
        <v>0</v>
      </c>
      <c r="DD8" s="11">
        <f>SUMIFS('Прочее (Inc)'!$I$3:$DZ$3,'Прочее (Inc)'!$I$2:$DZ$2,DD$2)</f>
        <v>0</v>
      </c>
      <c r="DE8" s="11">
        <f>SUMIFS('Прочее (Inc)'!$I$3:$DZ$3,'Прочее (Inc)'!$I$2:$DZ$2,DE$2)</f>
        <v>0</v>
      </c>
      <c r="DF8" s="11">
        <f>SUMIFS('Прочее (Inc)'!$I$3:$DZ$3,'Прочее (Inc)'!$I$2:$DZ$2,DF$2)</f>
        <v>0</v>
      </c>
      <c r="DG8" s="11">
        <f>SUMIFS('Прочее (Inc)'!$I$3:$DZ$3,'Прочее (Inc)'!$I$2:$DZ$2,DG$2)</f>
        <v>0</v>
      </c>
      <c r="DH8" s="11">
        <f>SUMIFS('Прочее (Inc)'!$I$3:$DZ$3,'Прочее (Inc)'!$I$2:$DZ$2,DH$2)</f>
        <v>0</v>
      </c>
      <c r="DI8" s="11">
        <f>SUMIFS('Прочее (Inc)'!$I$3:$DZ$3,'Прочее (Inc)'!$I$2:$DZ$2,DI$2)</f>
        <v>0</v>
      </c>
      <c r="DJ8" s="11">
        <f>SUMIFS('Прочее (Inc)'!$I$3:$DZ$3,'Прочее (Inc)'!$I$2:$DZ$2,DJ$2)</f>
        <v>0</v>
      </c>
      <c r="DK8" s="11">
        <f>SUMIFS('Прочее (Inc)'!$I$3:$DZ$3,'Прочее (Inc)'!$I$2:$DZ$2,DK$2)</f>
        <v>0</v>
      </c>
      <c r="DL8" s="11">
        <f>SUMIFS('Прочее (Inc)'!$I$3:$DZ$3,'Прочее (Inc)'!$I$2:$DZ$2,DL$2)</f>
        <v>0</v>
      </c>
      <c r="DM8" s="11">
        <f>SUMIFS('Прочее (Inc)'!$I$3:$DZ$3,'Прочее (Inc)'!$I$2:$DZ$2,DM$2)</f>
        <v>0</v>
      </c>
      <c r="DN8" s="11">
        <f>SUMIFS('Прочее (Inc)'!$I$3:$DZ$3,'Прочее (Inc)'!$I$2:$DZ$2,DN$2)</f>
        <v>0</v>
      </c>
      <c r="DO8" s="11">
        <f>SUMIFS('Прочее (Inc)'!$I$3:$DZ$3,'Прочее (Inc)'!$I$2:$DZ$2,DO$2)</f>
        <v>0</v>
      </c>
      <c r="DP8" s="11">
        <f>SUMIFS('Прочее (Inc)'!$I$3:$DZ$3,'Прочее (Inc)'!$I$2:$DZ$2,DP$2)</f>
        <v>0</v>
      </c>
      <c r="DQ8" s="11">
        <f>SUMIFS('Прочее (Inc)'!$I$3:$DZ$3,'Прочее (Inc)'!$I$2:$DZ$2,DQ$2)</f>
        <v>0</v>
      </c>
      <c r="DR8" s="11">
        <f>SUMIFS('Прочее (Inc)'!$I$3:$DZ$3,'Прочее (Inc)'!$I$2:$DZ$2,DR$2)</f>
        <v>0</v>
      </c>
      <c r="DS8" s="11">
        <f>SUMIFS('Прочее (Inc)'!$I$3:$DZ$3,'Прочее (Inc)'!$I$2:$DZ$2,DS$2)</f>
        <v>0</v>
      </c>
      <c r="DT8" s="11">
        <f>SUMIFS('Прочее (Inc)'!$I$3:$DZ$3,'Прочее (Inc)'!$I$2:$DZ$2,DT$2)</f>
        <v>0</v>
      </c>
    </row>
    <row r="9" spans="1:124">
      <c r="A9" s="50" t="s">
        <v>21</v>
      </c>
      <c r="B9" s="51">
        <f>SUM(C9:DT9)</f>
        <v>5586</v>
      </c>
      <c r="C9" s="52">
        <f>SUM(C5:C8)</f>
        <v>0</v>
      </c>
      <c r="D9" s="52">
        <f t="shared" ref="D9:BO9" si="3">SUM(D5:D8)</f>
        <v>0</v>
      </c>
      <c r="E9" s="52">
        <f t="shared" si="3"/>
        <v>0</v>
      </c>
      <c r="F9" s="52">
        <f t="shared" si="3"/>
        <v>5586</v>
      </c>
      <c r="G9" s="52">
        <f t="shared" si="3"/>
        <v>0</v>
      </c>
      <c r="H9" s="52">
        <f t="shared" si="3"/>
        <v>0</v>
      </c>
      <c r="I9" s="52">
        <f t="shared" si="3"/>
        <v>0</v>
      </c>
      <c r="J9" s="52">
        <f t="shared" si="3"/>
        <v>0</v>
      </c>
      <c r="K9" s="52">
        <f t="shared" si="3"/>
        <v>0</v>
      </c>
      <c r="L9" s="52">
        <f t="shared" si="3"/>
        <v>0</v>
      </c>
      <c r="M9" s="52">
        <f t="shared" si="3"/>
        <v>0</v>
      </c>
      <c r="N9" s="52">
        <f t="shared" si="3"/>
        <v>0</v>
      </c>
      <c r="O9" s="52">
        <f t="shared" si="3"/>
        <v>0</v>
      </c>
      <c r="P9" s="52">
        <f t="shared" si="3"/>
        <v>0</v>
      </c>
      <c r="Q9" s="52">
        <f t="shared" si="3"/>
        <v>0</v>
      </c>
      <c r="R9" s="52">
        <f t="shared" si="3"/>
        <v>0</v>
      </c>
      <c r="S9" s="52">
        <f t="shared" si="3"/>
        <v>0</v>
      </c>
      <c r="T9" s="52">
        <f t="shared" si="3"/>
        <v>0</v>
      </c>
      <c r="U9" s="52">
        <f t="shared" si="3"/>
        <v>0</v>
      </c>
      <c r="V9" s="52">
        <f t="shared" si="3"/>
        <v>0</v>
      </c>
      <c r="W9" s="52">
        <f t="shared" si="3"/>
        <v>0</v>
      </c>
      <c r="X9" s="52">
        <f t="shared" si="3"/>
        <v>0</v>
      </c>
      <c r="Y9" s="52">
        <f t="shared" si="3"/>
        <v>0</v>
      </c>
      <c r="Z9" s="52">
        <f t="shared" si="3"/>
        <v>0</v>
      </c>
      <c r="AA9" s="52">
        <f t="shared" si="3"/>
        <v>0</v>
      </c>
      <c r="AB9" s="52">
        <f t="shared" si="3"/>
        <v>0</v>
      </c>
      <c r="AC9" s="52">
        <f t="shared" si="3"/>
        <v>0</v>
      </c>
      <c r="AD9" s="52">
        <f t="shared" si="3"/>
        <v>0</v>
      </c>
      <c r="AE9" s="52">
        <f t="shared" si="3"/>
        <v>0</v>
      </c>
      <c r="AF9" s="52">
        <f t="shared" si="3"/>
        <v>0</v>
      </c>
      <c r="AG9" s="52">
        <f t="shared" si="3"/>
        <v>0</v>
      </c>
      <c r="AH9" s="52">
        <f t="shared" si="3"/>
        <v>0</v>
      </c>
      <c r="AI9" s="52">
        <f t="shared" si="3"/>
        <v>0</v>
      </c>
      <c r="AJ9" s="52">
        <f t="shared" si="3"/>
        <v>0</v>
      </c>
      <c r="AK9" s="52">
        <f t="shared" si="3"/>
        <v>0</v>
      </c>
      <c r="AL9" s="52">
        <f t="shared" si="3"/>
        <v>0</v>
      </c>
      <c r="AM9" s="52">
        <f t="shared" si="3"/>
        <v>0</v>
      </c>
      <c r="AN9" s="52">
        <f t="shared" si="3"/>
        <v>0</v>
      </c>
      <c r="AO9" s="52">
        <f t="shared" si="3"/>
        <v>0</v>
      </c>
      <c r="AP9" s="52">
        <f t="shared" si="3"/>
        <v>0</v>
      </c>
      <c r="AQ9" s="52">
        <f t="shared" si="3"/>
        <v>0</v>
      </c>
      <c r="AR9" s="52">
        <f t="shared" si="3"/>
        <v>0</v>
      </c>
      <c r="AS9" s="52">
        <f t="shared" si="3"/>
        <v>0</v>
      </c>
      <c r="AT9" s="52">
        <f t="shared" si="3"/>
        <v>0</v>
      </c>
      <c r="AU9" s="52">
        <f t="shared" si="3"/>
        <v>0</v>
      </c>
      <c r="AV9" s="52">
        <f t="shared" si="3"/>
        <v>0</v>
      </c>
      <c r="AW9" s="52">
        <f t="shared" si="3"/>
        <v>0</v>
      </c>
      <c r="AX9" s="52">
        <f t="shared" si="3"/>
        <v>0</v>
      </c>
      <c r="AY9" s="52">
        <f t="shared" si="3"/>
        <v>0</v>
      </c>
      <c r="AZ9" s="52">
        <f t="shared" si="3"/>
        <v>0</v>
      </c>
      <c r="BA9" s="52">
        <f t="shared" si="3"/>
        <v>0</v>
      </c>
      <c r="BB9" s="52">
        <f t="shared" si="3"/>
        <v>0</v>
      </c>
      <c r="BC9" s="52">
        <f t="shared" si="3"/>
        <v>0</v>
      </c>
      <c r="BD9" s="52">
        <f t="shared" si="3"/>
        <v>0</v>
      </c>
      <c r="BE9" s="52">
        <f t="shared" si="3"/>
        <v>0</v>
      </c>
      <c r="BF9" s="52">
        <f t="shared" si="3"/>
        <v>0</v>
      </c>
      <c r="BG9" s="52">
        <f t="shared" si="3"/>
        <v>0</v>
      </c>
      <c r="BH9" s="52">
        <f t="shared" si="3"/>
        <v>0</v>
      </c>
      <c r="BI9" s="52">
        <f t="shared" si="3"/>
        <v>0</v>
      </c>
      <c r="BJ9" s="52">
        <f t="shared" si="3"/>
        <v>0</v>
      </c>
      <c r="BK9" s="52">
        <f t="shared" si="3"/>
        <v>0</v>
      </c>
      <c r="BL9" s="52">
        <f t="shared" si="3"/>
        <v>0</v>
      </c>
      <c r="BM9" s="52">
        <f t="shared" si="3"/>
        <v>0</v>
      </c>
      <c r="BN9" s="52">
        <f t="shared" si="3"/>
        <v>0</v>
      </c>
      <c r="BO9" s="52">
        <f t="shared" si="3"/>
        <v>0</v>
      </c>
      <c r="BP9" s="52">
        <f t="shared" ref="BP9:DT9" si="4">SUM(BP5:BP8)</f>
        <v>0</v>
      </c>
      <c r="BQ9" s="52">
        <f t="shared" si="4"/>
        <v>0</v>
      </c>
      <c r="BR9" s="52">
        <f t="shared" si="4"/>
        <v>0</v>
      </c>
      <c r="BS9" s="52">
        <f t="shared" si="4"/>
        <v>0</v>
      </c>
      <c r="BT9" s="52">
        <f t="shared" si="4"/>
        <v>0</v>
      </c>
      <c r="BU9" s="52">
        <f t="shared" si="4"/>
        <v>0</v>
      </c>
      <c r="BV9" s="52">
        <f t="shared" si="4"/>
        <v>0</v>
      </c>
      <c r="BW9" s="52">
        <f t="shared" si="4"/>
        <v>0</v>
      </c>
      <c r="BX9" s="52">
        <f t="shared" si="4"/>
        <v>0</v>
      </c>
      <c r="BY9" s="52">
        <f t="shared" si="4"/>
        <v>0</v>
      </c>
      <c r="BZ9" s="52">
        <f t="shared" si="4"/>
        <v>0</v>
      </c>
      <c r="CA9" s="52">
        <f t="shared" si="4"/>
        <v>0</v>
      </c>
      <c r="CB9" s="52">
        <f t="shared" si="4"/>
        <v>0</v>
      </c>
      <c r="CC9" s="52">
        <f t="shared" si="4"/>
        <v>0</v>
      </c>
      <c r="CD9" s="52">
        <f t="shared" si="4"/>
        <v>0</v>
      </c>
      <c r="CE9" s="52">
        <f t="shared" si="4"/>
        <v>0</v>
      </c>
      <c r="CF9" s="52">
        <f t="shared" si="4"/>
        <v>0</v>
      </c>
      <c r="CG9" s="52">
        <f t="shared" si="4"/>
        <v>0</v>
      </c>
      <c r="CH9" s="52">
        <f t="shared" si="4"/>
        <v>0</v>
      </c>
      <c r="CI9" s="52">
        <f t="shared" si="4"/>
        <v>0</v>
      </c>
      <c r="CJ9" s="52">
        <f t="shared" si="4"/>
        <v>0</v>
      </c>
      <c r="CK9" s="52">
        <f t="shared" si="4"/>
        <v>0</v>
      </c>
      <c r="CL9" s="52">
        <f t="shared" si="4"/>
        <v>0</v>
      </c>
      <c r="CM9" s="52">
        <f t="shared" si="4"/>
        <v>0</v>
      </c>
      <c r="CN9" s="52">
        <f t="shared" si="4"/>
        <v>0</v>
      </c>
      <c r="CO9" s="52">
        <f t="shared" si="4"/>
        <v>0</v>
      </c>
      <c r="CP9" s="52">
        <f t="shared" si="4"/>
        <v>0</v>
      </c>
      <c r="CQ9" s="52">
        <f t="shared" si="4"/>
        <v>0</v>
      </c>
      <c r="CR9" s="52">
        <f t="shared" si="4"/>
        <v>0</v>
      </c>
      <c r="CS9" s="52">
        <f t="shared" si="4"/>
        <v>0</v>
      </c>
      <c r="CT9" s="52">
        <f t="shared" si="4"/>
        <v>0</v>
      </c>
      <c r="CU9" s="52">
        <f t="shared" si="4"/>
        <v>0</v>
      </c>
      <c r="CV9" s="52">
        <f t="shared" si="4"/>
        <v>0</v>
      </c>
      <c r="CW9" s="52">
        <f t="shared" si="4"/>
        <v>0</v>
      </c>
      <c r="CX9" s="52">
        <f t="shared" si="4"/>
        <v>0</v>
      </c>
      <c r="CY9" s="52">
        <f t="shared" si="4"/>
        <v>0</v>
      </c>
      <c r="CZ9" s="52">
        <f t="shared" si="4"/>
        <v>0</v>
      </c>
      <c r="DA9" s="52">
        <f t="shared" si="4"/>
        <v>0</v>
      </c>
      <c r="DB9" s="52">
        <f t="shared" si="4"/>
        <v>0</v>
      </c>
      <c r="DC9" s="52">
        <f t="shared" si="4"/>
        <v>0</v>
      </c>
      <c r="DD9" s="52">
        <f t="shared" si="4"/>
        <v>0</v>
      </c>
      <c r="DE9" s="52">
        <f t="shared" si="4"/>
        <v>0</v>
      </c>
      <c r="DF9" s="52">
        <f t="shared" si="4"/>
        <v>0</v>
      </c>
      <c r="DG9" s="52">
        <f t="shared" si="4"/>
        <v>0</v>
      </c>
      <c r="DH9" s="52">
        <f t="shared" si="4"/>
        <v>0</v>
      </c>
      <c r="DI9" s="52">
        <f t="shared" si="4"/>
        <v>0</v>
      </c>
      <c r="DJ9" s="52">
        <f t="shared" si="4"/>
        <v>0</v>
      </c>
      <c r="DK9" s="52">
        <f t="shared" si="4"/>
        <v>0</v>
      </c>
      <c r="DL9" s="52">
        <f t="shared" si="4"/>
        <v>0</v>
      </c>
      <c r="DM9" s="52">
        <f t="shared" si="4"/>
        <v>0</v>
      </c>
      <c r="DN9" s="52">
        <f t="shared" si="4"/>
        <v>0</v>
      </c>
      <c r="DO9" s="52">
        <f t="shared" si="4"/>
        <v>0</v>
      </c>
      <c r="DP9" s="52">
        <f t="shared" si="4"/>
        <v>0</v>
      </c>
      <c r="DQ9" s="52">
        <f t="shared" si="4"/>
        <v>0</v>
      </c>
      <c r="DR9" s="52">
        <f t="shared" si="4"/>
        <v>0</v>
      </c>
      <c r="DS9" s="52">
        <f t="shared" si="4"/>
        <v>0</v>
      </c>
      <c r="DT9" s="52">
        <f t="shared" si="4"/>
        <v>0</v>
      </c>
    </row>
    <row r="10" spans="1:124">
      <c r="A10" s="53" t="s">
        <v>27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</row>
    <row r="11" spans="1:124">
      <c r="A11" s="65" t="s">
        <v>31</v>
      </c>
      <c r="B11" s="49">
        <f t="shared" ref="B11:B19" si="5">SUM(C11:DT11)</f>
        <v>-750000</v>
      </c>
      <c r="C11" s="11">
        <f>-SUMIFS('Оплата субподряда (DC)'!$I$3:$DZ$3,'Оплата субподряда (DC)'!$I$2:$DZ$2,C$2)</f>
        <v>-750000</v>
      </c>
      <c r="D11" s="11">
        <f>-SUMIFS('Оплата субподряда (DC)'!$I$3:$DZ$3,'Оплата субподряда (DC)'!$I$2:$DZ$2,D$2)</f>
        <v>0</v>
      </c>
      <c r="E11" s="11">
        <f>-SUMIFS('Оплата субподряда (DC)'!$I$3:$DZ$3,'Оплата субподряда (DC)'!$I$2:$DZ$2,E$2)</f>
        <v>0</v>
      </c>
      <c r="F11" s="11">
        <f>-SUMIFS('Оплата субподряда (DC)'!$I$3:$DZ$3,'Оплата субподряда (DC)'!$I$2:$DZ$2,F$2)</f>
        <v>0</v>
      </c>
      <c r="G11" s="11">
        <f>-SUMIFS('Оплата субподряда (DC)'!$I$3:$DZ$3,'Оплата субподряда (DC)'!$I$2:$DZ$2,G$2)</f>
        <v>0</v>
      </c>
      <c r="H11" s="11">
        <f>-SUMIFS('Оплата субподряда (DC)'!$I$3:$DZ$3,'Оплата субподряда (DC)'!$I$2:$DZ$2,H$2)</f>
        <v>0</v>
      </c>
      <c r="I11" s="11">
        <f>-SUMIFS('Оплата субподряда (DC)'!$I$3:$DZ$3,'Оплата субподряда (DC)'!$I$2:$DZ$2,I$2)</f>
        <v>0</v>
      </c>
      <c r="J11" s="11">
        <f>-SUMIFS('Оплата субподряда (DC)'!$I$3:$DZ$3,'Оплата субподряда (DC)'!$I$2:$DZ$2,J$2)</f>
        <v>0</v>
      </c>
      <c r="K11" s="11">
        <f>-SUMIFS('Оплата субподряда (DC)'!$I$3:$DZ$3,'Оплата субподряда (DC)'!$I$2:$DZ$2,K$2)</f>
        <v>0</v>
      </c>
      <c r="L11" s="11">
        <f>-SUMIFS('Оплата субподряда (DC)'!$I$3:$DZ$3,'Оплата субподряда (DC)'!$I$2:$DZ$2,L$2)</f>
        <v>0</v>
      </c>
      <c r="M11" s="11">
        <f>-SUMIFS('Оплата субподряда (DC)'!$I$3:$DZ$3,'Оплата субподряда (DC)'!$I$2:$DZ$2,M$2)</f>
        <v>0</v>
      </c>
      <c r="N11" s="11">
        <f>-SUMIFS('Оплата субподряда (DC)'!$I$3:$DZ$3,'Оплата субподряда (DC)'!$I$2:$DZ$2,N$2)</f>
        <v>0</v>
      </c>
      <c r="O11" s="11">
        <f>-SUMIFS('Оплата субподряда (DC)'!$I$3:$DZ$3,'Оплата субподряда (DC)'!$I$2:$DZ$2,O$2)</f>
        <v>0</v>
      </c>
      <c r="P11" s="11">
        <f>-SUMIFS('Оплата субподряда (DC)'!$I$3:$DZ$3,'Оплата субподряда (DC)'!$I$2:$DZ$2,P$2)</f>
        <v>0</v>
      </c>
      <c r="Q11" s="11">
        <f>-SUMIFS('Оплата субподряда (DC)'!$I$3:$DZ$3,'Оплата субподряда (DC)'!$I$2:$DZ$2,Q$2)</f>
        <v>0</v>
      </c>
      <c r="R11" s="11">
        <f>-SUMIFS('Оплата субподряда (DC)'!$I$3:$DZ$3,'Оплата субподряда (DC)'!$I$2:$DZ$2,R$2)</f>
        <v>0</v>
      </c>
      <c r="S11" s="11">
        <f>-SUMIFS('Оплата субподряда (DC)'!$I$3:$DZ$3,'Оплата субподряда (DC)'!$I$2:$DZ$2,S$2)</f>
        <v>0</v>
      </c>
      <c r="T11" s="11">
        <f>-SUMIFS('Оплата субподряда (DC)'!$I$3:$DZ$3,'Оплата субподряда (DC)'!$I$2:$DZ$2,T$2)</f>
        <v>0</v>
      </c>
      <c r="U11" s="11">
        <f>-SUMIFS('Оплата субподряда (DC)'!$I$3:$DZ$3,'Оплата субподряда (DC)'!$I$2:$DZ$2,U$2)</f>
        <v>0</v>
      </c>
      <c r="V11" s="11">
        <f>-SUMIFS('Оплата субподряда (DC)'!$I$3:$DZ$3,'Оплата субподряда (DC)'!$I$2:$DZ$2,V$2)</f>
        <v>0</v>
      </c>
      <c r="W11" s="11">
        <f>-SUMIFS('Оплата субподряда (DC)'!$I$3:$DZ$3,'Оплата субподряда (DC)'!$I$2:$DZ$2,W$2)</f>
        <v>0</v>
      </c>
      <c r="X11" s="11">
        <f>-SUMIFS('Оплата субподряда (DC)'!$I$3:$DZ$3,'Оплата субподряда (DC)'!$I$2:$DZ$2,X$2)</f>
        <v>0</v>
      </c>
      <c r="Y11" s="11">
        <f>-SUMIFS('Оплата субподряда (DC)'!$I$3:$DZ$3,'Оплата субподряда (DC)'!$I$2:$DZ$2,Y$2)</f>
        <v>0</v>
      </c>
      <c r="Z11" s="11">
        <f>-SUMIFS('Оплата субподряда (DC)'!$I$3:$DZ$3,'Оплата субподряда (DC)'!$I$2:$DZ$2,Z$2)</f>
        <v>0</v>
      </c>
      <c r="AA11" s="11">
        <f>-SUMIFS('Оплата субподряда (DC)'!$I$3:$DZ$3,'Оплата субподряда (DC)'!$I$2:$DZ$2,AA$2)</f>
        <v>0</v>
      </c>
      <c r="AB11" s="11">
        <f>-SUMIFS('Оплата субподряда (DC)'!$I$3:$DZ$3,'Оплата субподряда (DC)'!$I$2:$DZ$2,AB$2)</f>
        <v>0</v>
      </c>
      <c r="AC11" s="11">
        <f>-SUMIFS('Оплата субподряда (DC)'!$I$3:$DZ$3,'Оплата субподряда (DC)'!$I$2:$DZ$2,AC$2)</f>
        <v>0</v>
      </c>
      <c r="AD11" s="11">
        <f>-SUMIFS('Оплата субподряда (DC)'!$I$3:$DZ$3,'Оплата субподряда (DC)'!$I$2:$DZ$2,AD$2)</f>
        <v>0</v>
      </c>
      <c r="AE11" s="11">
        <f>-SUMIFS('Оплата субподряда (DC)'!$I$3:$DZ$3,'Оплата субподряда (DC)'!$I$2:$DZ$2,AE$2)</f>
        <v>0</v>
      </c>
      <c r="AF11" s="11">
        <f>-SUMIFS('Оплата субподряда (DC)'!$I$3:$DZ$3,'Оплата субподряда (DC)'!$I$2:$DZ$2,AF$2)</f>
        <v>0</v>
      </c>
      <c r="AG11" s="11">
        <f>-SUMIFS('Оплата субподряда (DC)'!$I$3:$DZ$3,'Оплата субподряда (DC)'!$I$2:$DZ$2,AG$2)</f>
        <v>0</v>
      </c>
      <c r="AH11" s="11">
        <f>-SUMIFS('Оплата субподряда (DC)'!$I$3:$DZ$3,'Оплата субподряда (DC)'!$I$2:$DZ$2,AH$2)</f>
        <v>0</v>
      </c>
      <c r="AI11" s="11">
        <f>-SUMIFS('Оплата субподряда (DC)'!$I$3:$DZ$3,'Оплата субподряда (DC)'!$I$2:$DZ$2,AI$2)</f>
        <v>0</v>
      </c>
      <c r="AJ11" s="11">
        <f>-SUMIFS('Оплата субподряда (DC)'!$I$3:$DZ$3,'Оплата субподряда (DC)'!$I$2:$DZ$2,AJ$2)</f>
        <v>0</v>
      </c>
      <c r="AK11" s="11">
        <f>-SUMIFS('Оплата субподряда (DC)'!$I$3:$DZ$3,'Оплата субподряда (DC)'!$I$2:$DZ$2,AK$2)</f>
        <v>0</v>
      </c>
      <c r="AL11" s="11">
        <f>-SUMIFS('Оплата субподряда (DC)'!$I$3:$DZ$3,'Оплата субподряда (DC)'!$I$2:$DZ$2,AL$2)</f>
        <v>0</v>
      </c>
      <c r="AM11" s="11">
        <f>-SUMIFS('Оплата субподряда (DC)'!$I$3:$DZ$3,'Оплата субподряда (DC)'!$I$2:$DZ$2,AM$2)</f>
        <v>0</v>
      </c>
      <c r="AN11" s="11">
        <f>-SUMIFS('Оплата субподряда (DC)'!$I$3:$DZ$3,'Оплата субподряда (DC)'!$I$2:$DZ$2,AN$2)</f>
        <v>0</v>
      </c>
      <c r="AO11" s="11">
        <f>-SUMIFS('Оплата субподряда (DC)'!$I$3:$DZ$3,'Оплата субподряда (DC)'!$I$2:$DZ$2,AO$2)</f>
        <v>0</v>
      </c>
      <c r="AP11" s="11">
        <f>-SUMIFS('Оплата субподряда (DC)'!$I$3:$DZ$3,'Оплата субподряда (DC)'!$I$2:$DZ$2,AP$2)</f>
        <v>0</v>
      </c>
      <c r="AQ11" s="11">
        <f>-SUMIFS('Оплата субподряда (DC)'!$I$3:$DZ$3,'Оплата субподряда (DC)'!$I$2:$DZ$2,AQ$2)</f>
        <v>0</v>
      </c>
      <c r="AR11" s="11">
        <f>-SUMIFS('Оплата субподряда (DC)'!$I$3:$DZ$3,'Оплата субподряда (DC)'!$I$2:$DZ$2,AR$2)</f>
        <v>0</v>
      </c>
      <c r="AS11" s="11">
        <f>-SUMIFS('Оплата субподряда (DC)'!$I$3:$DZ$3,'Оплата субподряда (DC)'!$I$2:$DZ$2,AS$2)</f>
        <v>0</v>
      </c>
      <c r="AT11" s="11">
        <f>-SUMIFS('Оплата субподряда (DC)'!$I$3:$DZ$3,'Оплата субподряда (DC)'!$I$2:$DZ$2,AT$2)</f>
        <v>0</v>
      </c>
      <c r="AU11" s="11">
        <f>-SUMIFS('Оплата субподряда (DC)'!$I$3:$DZ$3,'Оплата субподряда (DC)'!$I$2:$DZ$2,AU$2)</f>
        <v>0</v>
      </c>
      <c r="AV11" s="11">
        <f>-SUMIFS('Оплата субподряда (DC)'!$I$3:$DZ$3,'Оплата субподряда (DC)'!$I$2:$DZ$2,AV$2)</f>
        <v>0</v>
      </c>
      <c r="AW11" s="11">
        <f>-SUMIFS('Оплата субподряда (DC)'!$I$3:$DZ$3,'Оплата субподряда (DC)'!$I$2:$DZ$2,AW$2)</f>
        <v>0</v>
      </c>
      <c r="AX11" s="11">
        <f>-SUMIFS('Оплата субподряда (DC)'!$I$3:$DZ$3,'Оплата субподряда (DC)'!$I$2:$DZ$2,AX$2)</f>
        <v>0</v>
      </c>
      <c r="AY11" s="11">
        <f>-SUMIFS('Оплата субподряда (DC)'!$I$3:$DZ$3,'Оплата субподряда (DC)'!$I$2:$DZ$2,AY$2)</f>
        <v>0</v>
      </c>
      <c r="AZ11" s="11">
        <f>-SUMIFS('Оплата субподряда (DC)'!$I$3:$DZ$3,'Оплата субподряда (DC)'!$I$2:$DZ$2,AZ$2)</f>
        <v>0</v>
      </c>
      <c r="BA11" s="11">
        <f>-SUMIFS('Оплата субподряда (DC)'!$I$3:$DZ$3,'Оплата субподряда (DC)'!$I$2:$DZ$2,BA$2)</f>
        <v>0</v>
      </c>
      <c r="BB11" s="11">
        <f>-SUMIFS('Оплата субподряда (DC)'!$I$3:$DZ$3,'Оплата субподряда (DC)'!$I$2:$DZ$2,BB$2)</f>
        <v>0</v>
      </c>
      <c r="BC11" s="11">
        <f>-SUMIFS('Оплата субподряда (DC)'!$I$3:$DZ$3,'Оплата субподряда (DC)'!$I$2:$DZ$2,BC$2)</f>
        <v>0</v>
      </c>
      <c r="BD11" s="11">
        <f>-SUMIFS('Оплата субподряда (DC)'!$I$3:$DZ$3,'Оплата субподряда (DC)'!$I$2:$DZ$2,BD$2)</f>
        <v>0</v>
      </c>
      <c r="BE11" s="11">
        <f>-SUMIFS('Оплата субподряда (DC)'!$I$3:$DZ$3,'Оплата субподряда (DC)'!$I$2:$DZ$2,BE$2)</f>
        <v>0</v>
      </c>
      <c r="BF11" s="11">
        <f>-SUMIFS('Оплата субподряда (DC)'!$I$3:$DZ$3,'Оплата субподряда (DC)'!$I$2:$DZ$2,BF$2)</f>
        <v>0</v>
      </c>
      <c r="BG11" s="11">
        <f>-SUMIFS('Оплата субподряда (DC)'!$I$3:$DZ$3,'Оплата субподряда (DC)'!$I$2:$DZ$2,BG$2)</f>
        <v>0</v>
      </c>
      <c r="BH11" s="11">
        <f>-SUMIFS('Оплата субподряда (DC)'!$I$3:$DZ$3,'Оплата субподряда (DC)'!$I$2:$DZ$2,BH$2)</f>
        <v>0</v>
      </c>
      <c r="BI11" s="11">
        <f>-SUMIFS('Оплата субподряда (DC)'!$I$3:$DZ$3,'Оплата субподряда (DC)'!$I$2:$DZ$2,BI$2)</f>
        <v>0</v>
      </c>
      <c r="BJ11" s="11">
        <f>-SUMIFS('Оплата субподряда (DC)'!$I$3:$DZ$3,'Оплата субподряда (DC)'!$I$2:$DZ$2,BJ$2)</f>
        <v>0</v>
      </c>
      <c r="BK11" s="11">
        <f>-SUMIFS('Оплата субподряда (DC)'!$I$3:$DZ$3,'Оплата субподряда (DC)'!$I$2:$DZ$2,BK$2)</f>
        <v>0</v>
      </c>
      <c r="BL11" s="11">
        <f>-SUMIFS('Оплата субподряда (DC)'!$I$3:$DZ$3,'Оплата субподряда (DC)'!$I$2:$DZ$2,BL$2)</f>
        <v>0</v>
      </c>
      <c r="BM11" s="11">
        <f>-SUMIFS('Оплата субподряда (DC)'!$I$3:$DZ$3,'Оплата субподряда (DC)'!$I$2:$DZ$2,BM$2)</f>
        <v>0</v>
      </c>
      <c r="BN11" s="11">
        <f>-SUMIFS('Оплата субподряда (DC)'!$I$3:$DZ$3,'Оплата субподряда (DC)'!$I$2:$DZ$2,BN$2)</f>
        <v>0</v>
      </c>
      <c r="BO11" s="11">
        <f>-SUMIFS('Оплата субподряда (DC)'!$I$3:$DZ$3,'Оплата субподряда (DC)'!$I$2:$DZ$2,BO$2)</f>
        <v>0</v>
      </c>
      <c r="BP11" s="11">
        <f>-SUMIFS('Оплата субподряда (DC)'!$I$3:$DZ$3,'Оплата субподряда (DC)'!$I$2:$DZ$2,BP$2)</f>
        <v>0</v>
      </c>
      <c r="BQ11" s="11">
        <f>-SUMIFS('Оплата субподряда (DC)'!$I$3:$DZ$3,'Оплата субподряда (DC)'!$I$2:$DZ$2,BQ$2)</f>
        <v>0</v>
      </c>
      <c r="BR11" s="11">
        <f>-SUMIFS('Оплата субподряда (DC)'!$I$3:$DZ$3,'Оплата субподряда (DC)'!$I$2:$DZ$2,BR$2)</f>
        <v>0</v>
      </c>
      <c r="BS11" s="11">
        <f>-SUMIFS('Оплата субподряда (DC)'!$I$3:$DZ$3,'Оплата субподряда (DC)'!$I$2:$DZ$2,BS$2)</f>
        <v>0</v>
      </c>
      <c r="BT11" s="11">
        <f>-SUMIFS('Оплата субподряда (DC)'!$I$3:$DZ$3,'Оплата субподряда (DC)'!$I$2:$DZ$2,BT$2)</f>
        <v>0</v>
      </c>
      <c r="BU11" s="11">
        <f>-SUMIFS('Оплата субподряда (DC)'!$I$3:$DZ$3,'Оплата субподряда (DC)'!$I$2:$DZ$2,BU$2)</f>
        <v>0</v>
      </c>
      <c r="BV11" s="11">
        <f>-SUMIFS('Оплата субподряда (DC)'!$I$3:$DZ$3,'Оплата субподряда (DC)'!$I$2:$DZ$2,BV$2)</f>
        <v>0</v>
      </c>
      <c r="BW11" s="11">
        <f>-SUMIFS('Оплата субподряда (DC)'!$I$3:$DZ$3,'Оплата субподряда (DC)'!$I$2:$DZ$2,BW$2)</f>
        <v>0</v>
      </c>
      <c r="BX11" s="11">
        <f>-SUMIFS('Оплата субподряда (DC)'!$I$3:$DZ$3,'Оплата субподряда (DC)'!$I$2:$DZ$2,BX$2)</f>
        <v>0</v>
      </c>
      <c r="BY11" s="11">
        <f>-SUMIFS('Оплата субподряда (DC)'!$I$3:$DZ$3,'Оплата субподряда (DC)'!$I$2:$DZ$2,BY$2)</f>
        <v>0</v>
      </c>
      <c r="BZ11" s="11">
        <f>-SUMIFS('Оплата субподряда (DC)'!$I$3:$DZ$3,'Оплата субподряда (DC)'!$I$2:$DZ$2,BZ$2)</f>
        <v>0</v>
      </c>
      <c r="CA11" s="11">
        <f>-SUMIFS('Оплата субподряда (DC)'!$I$3:$DZ$3,'Оплата субподряда (DC)'!$I$2:$DZ$2,CA$2)</f>
        <v>0</v>
      </c>
      <c r="CB11" s="11">
        <f>-SUMIFS('Оплата субподряда (DC)'!$I$3:$DZ$3,'Оплата субподряда (DC)'!$I$2:$DZ$2,CB$2)</f>
        <v>0</v>
      </c>
      <c r="CC11" s="11">
        <f>-SUMIFS('Оплата субподряда (DC)'!$I$3:$DZ$3,'Оплата субподряда (DC)'!$I$2:$DZ$2,CC$2)</f>
        <v>0</v>
      </c>
      <c r="CD11" s="11">
        <f>-SUMIFS('Оплата субподряда (DC)'!$I$3:$DZ$3,'Оплата субподряда (DC)'!$I$2:$DZ$2,CD$2)</f>
        <v>0</v>
      </c>
      <c r="CE11" s="11">
        <f>-SUMIFS('Оплата субподряда (DC)'!$I$3:$DZ$3,'Оплата субподряда (DC)'!$I$2:$DZ$2,CE$2)</f>
        <v>0</v>
      </c>
      <c r="CF11" s="11">
        <f>-SUMIFS('Оплата субподряда (DC)'!$I$3:$DZ$3,'Оплата субподряда (DC)'!$I$2:$DZ$2,CF$2)</f>
        <v>0</v>
      </c>
      <c r="CG11" s="11">
        <f>-SUMIFS('Оплата субподряда (DC)'!$I$3:$DZ$3,'Оплата субподряда (DC)'!$I$2:$DZ$2,CG$2)</f>
        <v>0</v>
      </c>
      <c r="CH11" s="11">
        <f>-SUMIFS('Оплата субподряда (DC)'!$I$3:$DZ$3,'Оплата субподряда (DC)'!$I$2:$DZ$2,CH$2)</f>
        <v>0</v>
      </c>
      <c r="CI11" s="11">
        <f>-SUMIFS('Оплата субподряда (DC)'!$I$3:$DZ$3,'Оплата субподряда (DC)'!$I$2:$DZ$2,CI$2)</f>
        <v>0</v>
      </c>
      <c r="CJ11" s="11">
        <f>-SUMIFS('Оплата субподряда (DC)'!$I$3:$DZ$3,'Оплата субподряда (DC)'!$I$2:$DZ$2,CJ$2)</f>
        <v>0</v>
      </c>
      <c r="CK11" s="11">
        <f>-SUMIFS('Оплата субподряда (DC)'!$I$3:$DZ$3,'Оплата субподряда (DC)'!$I$2:$DZ$2,CK$2)</f>
        <v>0</v>
      </c>
      <c r="CL11" s="11">
        <f>-SUMIFS('Оплата субподряда (DC)'!$I$3:$DZ$3,'Оплата субподряда (DC)'!$I$2:$DZ$2,CL$2)</f>
        <v>0</v>
      </c>
      <c r="CM11" s="11">
        <f>-SUMIFS('Оплата субподряда (DC)'!$I$3:$DZ$3,'Оплата субподряда (DC)'!$I$2:$DZ$2,CM$2)</f>
        <v>0</v>
      </c>
      <c r="CN11" s="11">
        <f>-SUMIFS('Оплата субподряда (DC)'!$I$3:$DZ$3,'Оплата субподряда (DC)'!$I$2:$DZ$2,CN$2)</f>
        <v>0</v>
      </c>
      <c r="CO11" s="11">
        <f>-SUMIFS('Оплата субподряда (DC)'!$I$3:$DZ$3,'Оплата субподряда (DC)'!$I$2:$DZ$2,CO$2)</f>
        <v>0</v>
      </c>
      <c r="CP11" s="11">
        <f>-SUMIFS('Оплата субподряда (DC)'!$I$3:$DZ$3,'Оплата субподряда (DC)'!$I$2:$DZ$2,CP$2)</f>
        <v>0</v>
      </c>
      <c r="CQ11" s="11">
        <f>-SUMIFS('Оплата субподряда (DC)'!$I$3:$DZ$3,'Оплата субподряда (DC)'!$I$2:$DZ$2,CQ$2)</f>
        <v>0</v>
      </c>
      <c r="CR11" s="11">
        <f>-SUMIFS('Оплата субподряда (DC)'!$I$3:$DZ$3,'Оплата субподряда (DC)'!$I$2:$DZ$2,CR$2)</f>
        <v>0</v>
      </c>
      <c r="CS11" s="11">
        <f>-SUMIFS('Оплата субподряда (DC)'!$I$3:$DZ$3,'Оплата субподряда (DC)'!$I$2:$DZ$2,CS$2)</f>
        <v>0</v>
      </c>
      <c r="CT11" s="11">
        <f>-SUMIFS('Оплата субподряда (DC)'!$I$3:$DZ$3,'Оплата субподряда (DC)'!$I$2:$DZ$2,CT$2)</f>
        <v>0</v>
      </c>
      <c r="CU11" s="11">
        <f>-SUMIFS('Оплата субподряда (DC)'!$I$3:$DZ$3,'Оплата субподряда (DC)'!$I$2:$DZ$2,CU$2)</f>
        <v>0</v>
      </c>
      <c r="CV11" s="11">
        <f>-SUMIFS('Оплата субподряда (DC)'!$I$3:$DZ$3,'Оплата субподряда (DC)'!$I$2:$DZ$2,CV$2)</f>
        <v>0</v>
      </c>
      <c r="CW11" s="11">
        <f>-SUMIFS('Оплата субподряда (DC)'!$I$3:$DZ$3,'Оплата субподряда (DC)'!$I$2:$DZ$2,CW$2)</f>
        <v>0</v>
      </c>
      <c r="CX11" s="11">
        <f>-SUMIFS('Оплата субподряда (DC)'!$I$3:$DZ$3,'Оплата субподряда (DC)'!$I$2:$DZ$2,CX$2)</f>
        <v>0</v>
      </c>
      <c r="CY11" s="11">
        <f>-SUMIFS('Оплата субподряда (DC)'!$I$3:$DZ$3,'Оплата субподряда (DC)'!$I$2:$DZ$2,CY$2)</f>
        <v>0</v>
      </c>
      <c r="CZ11" s="11">
        <f>-SUMIFS('Оплата субподряда (DC)'!$I$3:$DZ$3,'Оплата субподряда (DC)'!$I$2:$DZ$2,CZ$2)</f>
        <v>0</v>
      </c>
      <c r="DA11" s="11">
        <f>-SUMIFS('Оплата субподряда (DC)'!$I$3:$DZ$3,'Оплата субподряда (DC)'!$I$2:$DZ$2,DA$2)</f>
        <v>0</v>
      </c>
      <c r="DB11" s="11">
        <f>-SUMIFS('Оплата субподряда (DC)'!$I$3:$DZ$3,'Оплата субподряда (DC)'!$I$2:$DZ$2,DB$2)</f>
        <v>0</v>
      </c>
      <c r="DC11" s="11">
        <f>-SUMIFS('Оплата субподряда (DC)'!$I$3:$DZ$3,'Оплата субподряда (DC)'!$I$2:$DZ$2,DC$2)</f>
        <v>0</v>
      </c>
      <c r="DD11" s="11">
        <f>-SUMIFS('Оплата субподряда (DC)'!$I$3:$DZ$3,'Оплата субподряда (DC)'!$I$2:$DZ$2,DD$2)</f>
        <v>0</v>
      </c>
      <c r="DE11" s="11">
        <f>-SUMIFS('Оплата субподряда (DC)'!$I$3:$DZ$3,'Оплата субподряда (DC)'!$I$2:$DZ$2,DE$2)</f>
        <v>0</v>
      </c>
      <c r="DF11" s="11">
        <f>-SUMIFS('Оплата субподряда (DC)'!$I$3:$DZ$3,'Оплата субподряда (DC)'!$I$2:$DZ$2,DF$2)</f>
        <v>0</v>
      </c>
      <c r="DG11" s="11">
        <f>-SUMIFS('Оплата субподряда (DC)'!$I$3:$DZ$3,'Оплата субподряда (DC)'!$I$2:$DZ$2,DG$2)</f>
        <v>0</v>
      </c>
      <c r="DH11" s="11">
        <f>-SUMIFS('Оплата субподряда (DC)'!$I$3:$DZ$3,'Оплата субподряда (DC)'!$I$2:$DZ$2,DH$2)</f>
        <v>0</v>
      </c>
      <c r="DI11" s="11">
        <f>-SUMIFS('Оплата субподряда (DC)'!$I$3:$DZ$3,'Оплата субподряда (DC)'!$I$2:$DZ$2,DI$2)</f>
        <v>0</v>
      </c>
      <c r="DJ11" s="11">
        <f>-SUMIFS('Оплата субподряда (DC)'!$I$3:$DZ$3,'Оплата субподряда (DC)'!$I$2:$DZ$2,DJ$2)</f>
        <v>0</v>
      </c>
      <c r="DK11" s="11">
        <f>-SUMIFS('Оплата субподряда (DC)'!$I$3:$DZ$3,'Оплата субподряда (DC)'!$I$2:$DZ$2,DK$2)</f>
        <v>0</v>
      </c>
      <c r="DL11" s="11">
        <f>-SUMIFS('Оплата субподряда (DC)'!$I$3:$DZ$3,'Оплата субподряда (DC)'!$I$2:$DZ$2,DL$2)</f>
        <v>0</v>
      </c>
      <c r="DM11" s="11">
        <f>-SUMIFS('Оплата субподряда (DC)'!$I$3:$DZ$3,'Оплата субподряда (DC)'!$I$2:$DZ$2,DM$2)</f>
        <v>0</v>
      </c>
      <c r="DN11" s="11">
        <f>-SUMIFS('Оплата субподряда (DC)'!$I$3:$DZ$3,'Оплата субподряда (DC)'!$I$2:$DZ$2,DN$2)</f>
        <v>0</v>
      </c>
      <c r="DO11" s="11">
        <f>-SUMIFS('Оплата субподряда (DC)'!$I$3:$DZ$3,'Оплата субподряда (DC)'!$I$2:$DZ$2,DO$2)</f>
        <v>0</v>
      </c>
      <c r="DP11" s="11">
        <f>-SUMIFS('Оплата субподряда (DC)'!$I$3:$DZ$3,'Оплата субподряда (DC)'!$I$2:$DZ$2,DP$2)</f>
        <v>0</v>
      </c>
      <c r="DQ11" s="11">
        <f>-SUMIFS('Оплата субподряда (DC)'!$I$3:$DZ$3,'Оплата субподряда (DC)'!$I$2:$DZ$2,DQ$2)</f>
        <v>0</v>
      </c>
      <c r="DR11" s="11">
        <f>-SUMIFS('Оплата субподряда (DC)'!$I$3:$DZ$3,'Оплата субподряда (DC)'!$I$2:$DZ$2,DR$2)</f>
        <v>0</v>
      </c>
      <c r="DS11" s="11">
        <f>-SUMIFS('Оплата субподряда (DC)'!$I$3:$DZ$3,'Оплата субподряда (DC)'!$I$2:$DZ$2,DS$2)</f>
        <v>0</v>
      </c>
      <c r="DT11" s="11">
        <f>-SUMIFS('Оплата субподряда (DC)'!$I$3:$DZ$3,'Оплата субподряда (DC)'!$I$2:$DZ$2,DT$2)</f>
        <v>0</v>
      </c>
    </row>
    <row r="12" spans="1:124">
      <c r="A12" s="57" t="s">
        <v>32</v>
      </c>
      <c r="B12" s="56">
        <f t="shared" si="5"/>
        <v>0</v>
      </c>
      <c r="C12" s="13">
        <f>-SUMIFS('Основное оборудование (DC)'!$I$3:$DZ$3,'Основное оборудование (DC)'!$I$2:$DZ$2,C$2)</f>
        <v>0</v>
      </c>
      <c r="D12" s="13">
        <f>-SUMIFS('Основное оборудование (DC)'!$I$3:$DZ$3,'Основное оборудование (DC)'!$I$2:$DZ$2,D$2)</f>
        <v>0</v>
      </c>
      <c r="E12" s="13">
        <f>-SUMIFS('Основное оборудование (DC)'!$I$3:$DZ$3,'Основное оборудование (DC)'!$I$2:$DZ$2,E$2)</f>
        <v>0</v>
      </c>
      <c r="F12" s="13">
        <f>-SUMIFS('Основное оборудование (DC)'!$I$3:$DZ$3,'Основное оборудование (DC)'!$I$2:$DZ$2,F$2)</f>
        <v>0</v>
      </c>
      <c r="G12" s="13">
        <f>-SUMIFS('Основное оборудование (DC)'!$I$3:$DZ$3,'Основное оборудование (DC)'!$I$2:$DZ$2,G$2)</f>
        <v>0</v>
      </c>
      <c r="H12" s="13">
        <f>-SUMIFS('Основное оборудование (DC)'!$I$3:$DZ$3,'Основное оборудование (DC)'!$I$2:$DZ$2,H$2)</f>
        <v>0</v>
      </c>
      <c r="I12" s="13">
        <f>-SUMIFS('Основное оборудование (DC)'!$I$3:$DZ$3,'Основное оборудование (DC)'!$I$2:$DZ$2,I$2)</f>
        <v>0</v>
      </c>
      <c r="J12" s="13">
        <f>-SUMIFS('Основное оборудование (DC)'!$I$3:$DZ$3,'Основное оборудование (DC)'!$I$2:$DZ$2,J$2)</f>
        <v>0</v>
      </c>
      <c r="K12" s="13">
        <f>-SUMIFS('Основное оборудование (DC)'!$I$3:$DZ$3,'Основное оборудование (DC)'!$I$2:$DZ$2,K$2)</f>
        <v>0</v>
      </c>
      <c r="L12" s="13">
        <f>-SUMIFS('Основное оборудование (DC)'!$I$3:$DZ$3,'Основное оборудование (DC)'!$I$2:$DZ$2,L$2)</f>
        <v>0</v>
      </c>
      <c r="M12" s="13">
        <f>-SUMIFS('Основное оборудование (DC)'!$I$3:$DZ$3,'Основное оборудование (DC)'!$I$2:$DZ$2,M$2)</f>
        <v>0</v>
      </c>
      <c r="N12" s="13">
        <f>-SUMIFS('Основное оборудование (DC)'!$I$3:$DZ$3,'Основное оборудование (DC)'!$I$2:$DZ$2,N$2)</f>
        <v>0</v>
      </c>
      <c r="O12" s="13">
        <f>-SUMIFS('Основное оборудование (DC)'!$I$3:$DZ$3,'Основное оборудование (DC)'!$I$2:$DZ$2,O$2)</f>
        <v>0</v>
      </c>
      <c r="P12" s="13">
        <f>-SUMIFS('Основное оборудование (DC)'!$I$3:$DZ$3,'Основное оборудование (DC)'!$I$2:$DZ$2,P$2)</f>
        <v>0</v>
      </c>
      <c r="Q12" s="13">
        <f>-SUMIFS('Основное оборудование (DC)'!$I$3:$DZ$3,'Основное оборудование (DC)'!$I$2:$DZ$2,Q$2)</f>
        <v>0</v>
      </c>
      <c r="R12" s="13">
        <f>-SUMIFS('Основное оборудование (DC)'!$I$3:$DZ$3,'Основное оборудование (DC)'!$I$2:$DZ$2,R$2)</f>
        <v>0</v>
      </c>
      <c r="S12" s="13">
        <f>-SUMIFS('Основное оборудование (DC)'!$I$3:$DZ$3,'Основное оборудование (DC)'!$I$2:$DZ$2,S$2)</f>
        <v>0</v>
      </c>
      <c r="T12" s="13">
        <f>-SUMIFS('Основное оборудование (DC)'!$I$3:$DZ$3,'Основное оборудование (DC)'!$I$2:$DZ$2,T$2)</f>
        <v>0</v>
      </c>
      <c r="U12" s="13">
        <f>-SUMIFS('Основное оборудование (DC)'!$I$3:$DZ$3,'Основное оборудование (DC)'!$I$2:$DZ$2,U$2)</f>
        <v>0</v>
      </c>
      <c r="V12" s="13">
        <f>-SUMIFS('Основное оборудование (DC)'!$I$3:$DZ$3,'Основное оборудование (DC)'!$I$2:$DZ$2,V$2)</f>
        <v>0</v>
      </c>
      <c r="W12" s="13">
        <f>-SUMIFS('Основное оборудование (DC)'!$I$3:$DZ$3,'Основное оборудование (DC)'!$I$2:$DZ$2,W$2)</f>
        <v>0</v>
      </c>
      <c r="X12" s="13">
        <f>-SUMIFS('Основное оборудование (DC)'!$I$3:$DZ$3,'Основное оборудование (DC)'!$I$2:$DZ$2,X$2)</f>
        <v>0</v>
      </c>
      <c r="Y12" s="13">
        <f>-SUMIFS('Основное оборудование (DC)'!$I$3:$DZ$3,'Основное оборудование (DC)'!$I$2:$DZ$2,Y$2)</f>
        <v>0</v>
      </c>
      <c r="Z12" s="13">
        <f>-SUMIFS('Основное оборудование (DC)'!$I$3:$DZ$3,'Основное оборудование (DC)'!$I$2:$DZ$2,Z$2)</f>
        <v>0</v>
      </c>
      <c r="AA12" s="13">
        <f>-SUMIFS('Основное оборудование (DC)'!$I$3:$DZ$3,'Основное оборудование (DC)'!$I$2:$DZ$2,AA$2)</f>
        <v>0</v>
      </c>
      <c r="AB12" s="13">
        <f>-SUMIFS('Основное оборудование (DC)'!$I$3:$DZ$3,'Основное оборудование (DC)'!$I$2:$DZ$2,AB$2)</f>
        <v>0</v>
      </c>
      <c r="AC12" s="13">
        <f>-SUMIFS('Основное оборудование (DC)'!$I$3:$DZ$3,'Основное оборудование (DC)'!$I$2:$DZ$2,AC$2)</f>
        <v>0</v>
      </c>
      <c r="AD12" s="13">
        <f>-SUMIFS('Основное оборудование (DC)'!$I$3:$DZ$3,'Основное оборудование (DC)'!$I$2:$DZ$2,AD$2)</f>
        <v>0</v>
      </c>
      <c r="AE12" s="13">
        <f>-SUMIFS('Основное оборудование (DC)'!$I$3:$DZ$3,'Основное оборудование (DC)'!$I$2:$DZ$2,AE$2)</f>
        <v>0</v>
      </c>
      <c r="AF12" s="13">
        <f>-SUMIFS('Основное оборудование (DC)'!$I$3:$DZ$3,'Основное оборудование (DC)'!$I$2:$DZ$2,AF$2)</f>
        <v>0</v>
      </c>
      <c r="AG12" s="13">
        <f>-SUMIFS('Основное оборудование (DC)'!$I$3:$DZ$3,'Основное оборудование (DC)'!$I$2:$DZ$2,AG$2)</f>
        <v>0</v>
      </c>
      <c r="AH12" s="13">
        <f>-SUMIFS('Основное оборудование (DC)'!$I$3:$DZ$3,'Основное оборудование (DC)'!$I$2:$DZ$2,AH$2)</f>
        <v>0</v>
      </c>
      <c r="AI12" s="13">
        <f>-SUMIFS('Основное оборудование (DC)'!$I$3:$DZ$3,'Основное оборудование (DC)'!$I$2:$DZ$2,AI$2)</f>
        <v>0</v>
      </c>
      <c r="AJ12" s="13">
        <f>-SUMIFS('Основное оборудование (DC)'!$I$3:$DZ$3,'Основное оборудование (DC)'!$I$2:$DZ$2,AJ$2)</f>
        <v>0</v>
      </c>
      <c r="AK12" s="13">
        <f>-SUMIFS('Основное оборудование (DC)'!$I$3:$DZ$3,'Основное оборудование (DC)'!$I$2:$DZ$2,AK$2)</f>
        <v>0</v>
      </c>
      <c r="AL12" s="13">
        <f>-SUMIFS('Основное оборудование (DC)'!$I$3:$DZ$3,'Основное оборудование (DC)'!$I$2:$DZ$2,AL$2)</f>
        <v>0</v>
      </c>
      <c r="AM12" s="13">
        <f>-SUMIFS('Основное оборудование (DC)'!$I$3:$DZ$3,'Основное оборудование (DC)'!$I$2:$DZ$2,AM$2)</f>
        <v>0</v>
      </c>
      <c r="AN12" s="13">
        <f>-SUMIFS('Основное оборудование (DC)'!$I$3:$DZ$3,'Основное оборудование (DC)'!$I$2:$DZ$2,AN$2)</f>
        <v>0</v>
      </c>
      <c r="AO12" s="13">
        <f>-SUMIFS('Основное оборудование (DC)'!$I$3:$DZ$3,'Основное оборудование (DC)'!$I$2:$DZ$2,AO$2)</f>
        <v>0</v>
      </c>
      <c r="AP12" s="13">
        <f>-SUMIFS('Основное оборудование (DC)'!$I$3:$DZ$3,'Основное оборудование (DC)'!$I$2:$DZ$2,AP$2)</f>
        <v>0</v>
      </c>
      <c r="AQ12" s="13">
        <f>-SUMIFS('Основное оборудование (DC)'!$I$3:$DZ$3,'Основное оборудование (DC)'!$I$2:$DZ$2,AQ$2)</f>
        <v>0</v>
      </c>
      <c r="AR12" s="13">
        <f>-SUMIFS('Основное оборудование (DC)'!$I$3:$DZ$3,'Основное оборудование (DC)'!$I$2:$DZ$2,AR$2)</f>
        <v>0</v>
      </c>
      <c r="AS12" s="13">
        <f>-SUMIFS('Основное оборудование (DC)'!$I$3:$DZ$3,'Основное оборудование (DC)'!$I$2:$DZ$2,AS$2)</f>
        <v>0</v>
      </c>
      <c r="AT12" s="13">
        <f>-SUMIFS('Основное оборудование (DC)'!$I$3:$DZ$3,'Основное оборудование (DC)'!$I$2:$DZ$2,AT$2)</f>
        <v>0</v>
      </c>
      <c r="AU12" s="13">
        <f>-SUMIFS('Основное оборудование (DC)'!$I$3:$DZ$3,'Основное оборудование (DC)'!$I$2:$DZ$2,AU$2)</f>
        <v>0</v>
      </c>
      <c r="AV12" s="13">
        <f>-SUMIFS('Основное оборудование (DC)'!$I$3:$DZ$3,'Основное оборудование (DC)'!$I$2:$DZ$2,AV$2)</f>
        <v>0</v>
      </c>
      <c r="AW12" s="13">
        <f>-SUMIFS('Основное оборудование (DC)'!$I$3:$DZ$3,'Основное оборудование (DC)'!$I$2:$DZ$2,AW$2)</f>
        <v>0</v>
      </c>
      <c r="AX12" s="13">
        <f>-SUMIFS('Основное оборудование (DC)'!$I$3:$DZ$3,'Основное оборудование (DC)'!$I$2:$DZ$2,AX$2)</f>
        <v>0</v>
      </c>
      <c r="AY12" s="13">
        <f>-SUMIFS('Основное оборудование (DC)'!$I$3:$DZ$3,'Основное оборудование (DC)'!$I$2:$DZ$2,AY$2)</f>
        <v>0</v>
      </c>
      <c r="AZ12" s="13">
        <f>-SUMIFS('Основное оборудование (DC)'!$I$3:$DZ$3,'Основное оборудование (DC)'!$I$2:$DZ$2,AZ$2)</f>
        <v>0</v>
      </c>
      <c r="BA12" s="13">
        <f>-SUMIFS('Основное оборудование (DC)'!$I$3:$DZ$3,'Основное оборудование (DC)'!$I$2:$DZ$2,BA$2)</f>
        <v>0</v>
      </c>
      <c r="BB12" s="13">
        <f>-SUMIFS('Основное оборудование (DC)'!$I$3:$DZ$3,'Основное оборудование (DC)'!$I$2:$DZ$2,BB$2)</f>
        <v>0</v>
      </c>
      <c r="BC12" s="13">
        <f>-SUMIFS('Основное оборудование (DC)'!$I$3:$DZ$3,'Основное оборудование (DC)'!$I$2:$DZ$2,BC$2)</f>
        <v>0</v>
      </c>
      <c r="BD12" s="13">
        <f>-SUMIFS('Основное оборудование (DC)'!$I$3:$DZ$3,'Основное оборудование (DC)'!$I$2:$DZ$2,BD$2)</f>
        <v>0</v>
      </c>
      <c r="BE12" s="13">
        <f>-SUMIFS('Основное оборудование (DC)'!$I$3:$DZ$3,'Основное оборудование (DC)'!$I$2:$DZ$2,BE$2)</f>
        <v>0</v>
      </c>
      <c r="BF12" s="13">
        <f>-SUMIFS('Основное оборудование (DC)'!$I$3:$DZ$3,'Основное оборудование (DC)'!$I$2:$DZ$2,BF$2)</f>
        <v>0</v>
      </c>
      <c r="BG12" s="13">
        <f>-SUMIFS('Основное оборудование (DC)'!$I$3:$DZ$3,'Основное оборудование (DC)'!$I$2:$DZ$2,BG$2)</f>
        <v>0</v>
      </c>
      <c r="BH12" s="13">
        <f>-SUMIFS('Основное оборудование (DC)'!$I$3:$DZ$3,'Основное оборудование (DC)'!$I$2:$DZ$2,BH$2)</f>
        <v>0</v>
      </c>
      <c r="BI12" s="13">
        <f>-SUMIFS('Основное оборудование (DC)'!$I$3:$DZ$3,'Основное оборудование (DC)'!$I$2:$DZ$2,BI$2)</f>
        <v>0</v>
      </c>
      <c r="BJ12" s="13">
        <f>-SUMIFS('Основное оборудование (DC)'!$I$3:$DZ$3,'Основное оборудование (DC)'!$I$2:$DZ$2,BJ$2)</f>
        <v>0</v>
      </c>
      <c r="BK12" s="13">
        <f>-SUMIFS('Основное оборудование (DC)'!$I$3:$DZ$3,'Основное оборудование (DC)'!$I$2:$DZ$2,BK$2)</f>
        <v>0</v>
      </c>
      <c r="BL12" s="13">
        <f>-SUMIFS('Основное оборудование (DC)'!$I$3:$DZ$3,'Основное оборудование (DC)'!$I$2:$DZ$2,BL$2)</f>
        <v>0</v>
      </c>
      <c r="BM12" s="13">
        <f>-SUMIFS('Основное оборудование (DC)'!$I$3:$DZ$3,'Основное оборудование (DC)'!$I$2:$DZ$2,BM$2)</f>
        <v>0</v>
      </c>
      <c r="BN12" s="13">
        <f>-SUMIFS('Основное оборудование (DC)'!$I$3:$DZ$3,'Основное оборудование (DC)'!$I$2:$DZ$2,BN$2)</f>
        <v>0</v>
      </c>
      <c r="BO12" s="13">
        <f>-SUMIFS('Основное оборудование (DC)'!$I$3:$DZ$3,'Основное оборудование (DC)'!$I$2:$DZ$2,BO$2)</f>
        <v>0</v>
      </c>
      <c r="BP12" s="13">
        <f>-SUMIFS('Основное оборудование (DC)'!$I$3:$DZ$3,'Основное оборудование (DC)'!$I$2:$DZ$2,BP$2)</f>
        <v>0</v>
      </c>
      <c r="BQ12" s="13">
        <f>-SUMIFS('Основное оборудование (DC)'!$I$3:$DZ$3,'Основное оборудование (DC)'!$I$2:$DZ$2,BQ$2)</f>
        <v>0</v>
      </c>
      <c r="BR12" s="13">
        <f>-SUMIFS('Основное оборудование (DC)'!$I$3:$DZ$3,'Основное оборудование (DC)'!$I$2:$DZ$2,BR$2)</f>
        <v>0</v>
      </c>
      <c r="BS12" s="13">
        <f>-SUMIFS('Основное оборудование (DC)'!$I$3:$DZ$3,'Основное оборудование (DC)'!$I$2:$DZ$2,BS$2)</f>
        <v>0</v>
      </c>
      <c r="BT12" s="13">
        <f>-SUMIFS('Основное оборудование (DC)'!$I$3:$DZ$3,'Основное оборудование (DC)'!$I$2:$DZ$2,BT$2)</f>
        <v>0</v>
      </c>
      <c r="BU12" s="13">
        <f>-SUMIFS('Основное оборудование (DC)'!$I$3:$DZ$3,'Основное оборудование (DC)'!$I$2:$DZ$2,BU$2)</f>
        <v>0</v>
      </c>
      <c r="BV12" s="13">
        <f>-SUMIFS('Основное оборудование (DC)'!$I$3:$DZ$3,'Основное оборудование (DC)'!$I$2:$DZ$2,BV$2)</f>
        <v>0</v>
      </c>
      <c r="BW12" s="13">
        <f>-SUMIFS('Основное оборудование (DC)'!$I$3:$DZ$3,'Основное оборудование (DC)'!$I$2:$DZ$2,BW$2)</f>
        <v>0</v>
      </c>
      <c r="BX12" s="13">
        <f>-SUMIFS('Основное оборудование (DC)'!$I$3:$DZ$3,'Основное оборудование (DC)'!$I$2:$DZ$2,BX$2)</f>
        <v>0</v>
      </c>
      <c r="BY12" s="13">
        <f>-SUMIFS('Основное оборудование (DC)'!$I$3:$DZ$3,'Основное оборудование (DC)'!$I$2:$DZ$2,BY$2)</f>
        <v>0</v>
      </c>
      <c r="BZ12" s="13">
        <f>-SUMIFS('Основное оборудование (DC)'!$I$3:$DZ$3,'Основное оборудование (DC)'!$I$2:$DZ$2,BZ$2)</f>
        <v>0</v>
      </c>
      <c r="CA12" s="13">
        <f>-SUMIFS('Основное оборудование (DC)'!$I$3:$DZ$3,'Основное оборудование (DC)'!$I$2:$DZ$2,CA$2)</f>
        <v>0</v>
      </c>
      <c r="CB12" s="13">
        <f>-SUMIFS('Основное оборудование (DC)'!$I$3:$DZ$3,'Основное оборудование (DC)'!$I$2:$DZ$2,CB$2)</f>
        <v>0</v>
      </c>
      <c r="CC12" s="13">
        <f>-SUMIFS('Основное оборудование (DC)'!$I$3:$DZ$3,'Основное оборудование (DC)'!$I$2:$DZ$2,CC$2)</f>
        <v>0</v>
      </c>
      <c r="CD12" s="13">
        <f>-SUMIFS('Основное оборудование (DC)'!$I$3:$DZ$3,'Основное оборудование (DC)'!$I$2:$DZ$2,CD$2)</f>
        <v>0</v>
      </c>
      <c r="CE12" s="13">
        <f>-SUMIFS('Основное оборудование (DC)'!$I$3:$DZ$3,'Основное оборудование (DC)'!$I$2:$DZ$2,CE$2)</f>
        <v>0</v>
      </c>
      <c r="CF12" s="13">
        <f>-SUMIFS('Основное оборудование (DC)'!$I$3:$DZ$3,'Основное оборудование (DC)'!$I$2:$DZ$2,CF$2)</f>
        <v>0</v>
      </c>
      <c r="CG12" s="13">
        <f>-SUMIFS('Основное оборудование (DC)'!$I$3:$DZ$3,'Основное оборудование (DC)'!$I$2:$DZ$2,CG$2)</f>
        <v>0</v>
      </c>
      <c r="CH12" s="13">
        <f>-SUMIFS('Основное оборудование (DC)'!$I$3:$DZ$3,'Основное оборудование (DC)'!$I$2:$DZ$2,CH$2)</f>
        <v>0</v>
      </c>
      <c r="CI12" s="13">
        <f>-SUMIFS('Основное оборудование (DC)'!$I$3:$DZ$3,'Основное оборудование (DC)'!$I$2:$DZ$2,CI$2)</f>
        <v>0</v>
      </c>
      <c r="CJ12" s="13">
        <f>-SUMIFS('Основное оборудование (DC)'!$I$3:$DZ$3,'Основное оборудование (DC)'!$I$2:$DZ$2,CJ$2)</f>
        <v>0</v>
      </c>
      <c r="CK12" s="13">
        <f>-SUMIFS('Основное оборудование (DC)'!$I$3:$DZ$3,'Основное оборудование (DC)'!$I$2:$DZ$2,CK$2)</f>
        <v>0</v>
      </c>
      <c r="CL12" s="13">
        <f>-SUMIFS('Основное оборудование (DC)'!$I$3:$DZ$3,'Основное оборудование (DC)'!$I$2:$DZ$2,CL$2)</f>
        <v>0</v>
      </c>
      <c r="CM12" s="13">
        <f>-SUMIFS('Основное оборудование (DC)'!$I$3:$DZ$3,'Основное оборудование (DC)'!$I$2:$DZ$2,CM$2)</f>
        <v>0</v>
      </c>
      <c r="CN12" s="13">
        <f>-SUMIFS('Основное оборудование (DC)'!$I$3:$DZ$3,'Основное оборудование (DC)'!$I$2:$DZ$2,CN$2)</f>
        <v>0</v>
      </c>
      <c r="CO12" s="13">
        <f>-SUMIFS('Основное оборудование (DC)'!$I$3:$DZ$3,'Основное оборудование (DC)'!$I$2:$DZ$2,CO$2)</f>
        <v>0</v>
      </c>
      <c r="CP12" s="13">
        <f>-SUMIFS('Основное оборудование (DC)'!$I$3:$DZ$3,'Основное оборудование (DC)'!$I$2:$DZ$2,CP$2)</f>
        <v>0</v>
      </c>
      <c r="CQ12" s="13">
        <f>-SUMIFS('Основное оборудование (DC)'!$I$3:$DZ$3,'Основное оборудование (DC)'!$I$2:$DZ$2,CQ$2)</f>
        <v>0</v>
      </c>
      <c r="CR12" s="13">
        <f>-SUMIFS('Основное оборудование (DC)'!$I$3:$DZ$3,'Основное оборудование (DC)'!$I$2:$DZ$2,CR$2)</f>
        <v>0</v>
      </c>
      <c r="CS12" s="13">
        <f>-SUMIFS('Основное оборудование (DC)'!$I$3:$DZ$3,'Основное оборудование (DC)'!$I$2:$DZ$2,CS$2)</f>
        <v>0</v>
      </c>
      <c r="CT12" s="13">
        <f>-SUMIFS('Основное оборудование (DC)'!$I$3:$DZ$3,'Основное оборудование (DC)'!$I$2:$DZ$2,CT$2)</f>
        <v>0</v>
      </c>
      <c r="CU12" s="13">
        <f>-SUMIFS('Основное оборудование (DC)'!$I$3:$DZ$3,'Основное оборудование (DC)'!$I$2:$DZ$2,CU$2)</f>
        <v>0</v>
      </c>
      <c r="CV12" s="13">
        <f>-SUMIFS('Основное оборудование (DC)'!$I$3:$DZ$3,'Основное оборудование (DC)'!$I$2:$DZ$2,CV$2)</f>
        <v>0</v>
      </c>
      <c r="CW12" s="13">
        <f>-SUMIFS('Основное оборудование (DC)'!$I$3:$DZ$3,'Основное оборудование (DC)'!$I$2:$DZ$2,CW$2)</f>
        <v>0</v>
      </c>
      <c r="CX12" s="13">
        <f>-SUMIFS('Основное оборудование (DC)'!$I$3:$DZ$3,'Основное оборудование (DC)'!$I$2:$DZ$2,CX$2)</f>
        <v>0</v>
      </c>
      <c r="CY12" s="13">
        <f>-SUMIFS('Основное оборудование (DC)'!$I$3:$DZ$3,'Основное оборудование (DC)'!$I$2:$DZ$2,CY$2)</f>
        <v>0</v>
      </c>
      <c r="CZ12" s="13">
        <f>-SUMIFS('Основное оборудование (DC)'!$I$3:$DZ$3,'Основное оборудование (DC)'!$I$2:$DZ$2,CZ$2)</f>
        <v>0</v>
      </c>
      <c r="DA12" s="13">
        <f>-SUMIFS('Основное оборудование (DC)'!$I$3:$DZ$3,'Основное оборудование (DC)'!$I$2:$DZ$2,DA$2)</f>
        <v>0</v>
      </c>
      <c r="DB12" s="13">
        <f>-SUMIFS('Основное оборудование (DC)'!$I$3:$DZ$3,'Основное оборудование (DC)'!$I$2:$DZ$2,DB$2)</f>
        <v>0</v>
      </c>
      <c r="DC12" s="13">
        <f>-SUMIFS('Основное оборудование (DC)'!$I$3:$DZ$3,'Основное оборудование (DC)'!$I$2:$DZ$2,DC$2)</f>
        <v>0</v>
      </c>
      <c r="DD12" s="13">
        <f>-SUMIFS('Основное оборудование (DC)'!$I$3:$DZ$3,'Основное оборудование (DC)'!$I$2:$DZ$2,DD$2)</f>
        <v>0</v>
      </c>
      <c r="DE12" s="13">
        <f>-SUMIFS('Основное оборудование (DC)'!$I$3:$DZ$3,'Основное оборудование (DC)'!$I$2:$DZ$2,DE$2)</f>
        <v>0</v>
      </c>
      <c r="DF12" s="13">
        <f>-SUMIFS('Основное оборудование (DC)'!$I$3:$DZ$3,'Основное оборудование (DC)'!$I$2:$DZ$2,DF$2)</f>
        <v>0</v>
      </c>
      <c r="DG12" s="13">
        <f>-SUMIFS('Основное оборудование (DC)'!$I$3:$DZ$3,'Основное оборудование (DC)'!$I$2:$DZ$2,DG$2)</f>
        <v>0</v>
      </c>
      <c r="DH12" s="13">
        <f>-SUMIFS('Основное оборудование (DC)'!$I$3:$DZ$3,'Основное оборудование (DC)'!$I$2:$DZ$2,DH$2)</f>
        <v>0</v>
      </c>
      <c r="DI12" s="13">
        <f>-SUMIFS('Основное оборудование (DC)'!$I$3:$DZ$3,'Основное оборудование (DC)'!$I$2:$DZ$2,DI$2)</f>
        <v>0</v>
      </c>
      <c r="DJ12" s="13">
        <f>-SUMIFS('Основное оборудование (DC)'!$I$3:$DZ$3,'Основное оборудование (DC)'!$I$2:$DZ$2,DJ$2)</f>
        <v>0</v>
      </c>
      <c r="DK12" s="13">
        <f>-SUMIFS('Основное оборудование (DC)'!$I$3:$DZ$3,'Основное оборудование (DC)'!$I$2:$DZ$2,DK$2)</f>
        <v>0</v>
      </c>
      <c r="DL12" s="13">
        <f>-SUMIFS('Основное оборудование (DC)'!$I$3:$DZ$3,'Основное оборудование (DC)'!$I$2:$DZ$2,DL$2)</f>
        <v>0</v>
      </c>
      <c r="DM12" s="13">
        <f>-SUMIFS('Основное оборудование (DC)'!$I$3:$DZ$3,'Основное оборудование (DC)'!$I$2:$DZ$2,DM$2)</f>
        <v>0</v>
      </c>
      <c r="DN12" s="13">
        <f>-SUMIFS('Основное оборудование (DC)'!$I$3:$DZ$3,'Основное оборудование (DC)'!$I$2:$DZ$2,DN$2)</f>
        <v>0</v>
      </c>
      <c r="DO12" s="13">
        <f>-SUMIFS('Основное оборудование (DC)'!$I$3:$DZ$3,'Основное оборудование (DC)'!$I$2:$DZ$2,DO$2)</f>
        <v>0</v>
      </c>
      <c r="DP12" s="13">
        <f>-SUMIFS('Основное оборудование (DC)'!$I$3:$DZ$3,'Основное оборудование (DC)'!$I$2:$DZ$2,DP$2)</f>
        <v>0</v>
      </c>
      <c r="DQ12" s="13">
        <f>-SUMIFS('Основное оборудование (DC)'!$I$3:$DZ$3,'Основное оборудование (DC)'!$I$2:$DZ$2,DQ$2)</f>
        <v>0</v>
      </c>
      <c r="DR12" s="13">
        <f>-SUMIFS('Основное оборудование (DC)'!$I$3:$DZ$3,'Основное оборудование (DC)'!$I$2:$DZ$2,DR$2)</f>
        <v>0</v>
      </c>
      <c r="DS12" s="13">
        <f>-SUMIFS('Основное оборудование (DC)'!$I$3:$DZ$3,'Основное оборудование (DC)'!$I$2:$DZ$2,DS$2)</f>
        <v>0</v>
      </c>
      <c r="DT12" s="13">
        <f>-SUMIFS('Основное оборудование (DC)'!$I$3:$DZ$3,'Основное оборудование (DC)'!$I$2:$DZ$2,DT$2)</f>
        <v>0</v>
      </c>
    </row>
    <row r="13" spans="1:124">
      <c r="A13" s="57" t="s">
        <v>66</v>
      </c>
      <c r="B13" s="56">
        <f t="shared" si="5"/>
        <v>-1188085.3900000001</v>
      </c>
      <c r="C13" s="13">
        <f>-SUMIFS('Основные материалы (DC)'!$I$3:$DZ$3,'Основные материалы (DC)'!$I$2:$DZ$2,C$2)</f>
        <v>0</v>
      </c>
      <c r="D13" s="13">
        <f>-SUMIFS('Основные материалы (DC)'!$I$3:$DZ$3,'Основные материалы (DC)'!$I$2:$DZ$2,D$2)</f>
        <v>0</v>
      </c>
      <c r="E13" s="13">
        <f>-SUMIFS('Основные материалы (DC)'!$I$3:$DZ$3,'Основные материалы (DC)'!$I$2:$DZ$2,E$2)</f>
        <v>-13523.58</v>
      </c>
      <c r="F13" s="13">
        <f>-SUMIFS('Основные материалы (DC)'!$I$3:$DZ$3,'Основные материалы (DC)'!$I$2:$DZ$2,F$2)</f>
        <v>0</v>
      </c>
      <c r="G13" s="13">
        <f>-SUMIFS('Основные материалы (DC)'!$I$3:$DZ$3,'Основные материалы (DC)'!$I$2:$DZ$2,G$2)</f>
        <v>0</v>
      </c>
      <c r="H13" s="13">
        <f>-SUMIFS('Основные материалы (DC)'!$I$3:$DZ$3,'Основные материалы (DC)'!$I$2:$DZ$2,H$2)</f>
        <v>0</v>
      </c>
      <c r="I13" s="13">
        <f>-SUMIFS('Основные материалы (DC)'!$I$3:$DZ$3,'Основные материалы (DC)'!$I$2:$DZ$2,I$2)</f>
        <v>0</v>
      </c>
      <c r="J13" s="13">
        <f>-SUMIFS('Основные материалы (DC)'!$I$3:$DZ$3,'Основные материалы (DC)'!$I$2:$DZ$2,J$2)</f>
        <v>0</v>
      </c>
      <c r="K13" s="13">
        <f>-SUMIFS('Основные материалы (DC)'!$I$3:$DZ$3,'Основные материалы (DC)'!$I$2:$DZ$2,K$2)</f>
        <v>-1164646.81</v>
      </c>
      <c r="L13" s="13">
        <f>-SUMIFS('Основные материалы (DC)'!$I$3:$DZ$3,'Основные материалы (DC)'!$I$2:$DZ$2,L$2)</f>
        <v>-9915</v>
      </c>
      <c r="M13" s="13">
        <f>-SUMIFS('Основные материалы (DC)'!$I$3:$DZ$3,'Основные материалы (DC)'!$I$2:$DZ$2,M$2)</f>
        <v>0</v>
      </c>
      <c r="N13" s="13">
        <f>-SUMIFS('Основные материалы (DC)'!$I$3:$DZ$3,'Основные материалы (DC)'!$I$2:$DZ$2,N$2)</f>
        <v>0</v>
      </c>
      <c r="O13" s="13">
        <f>-SUMIFS('Основные материалы (DC)'!$I$3:$DZ$3,'Основные материалы (DC)'!$I$2:$DZ$2,O$2)</f>
        <v>0</v>
      </c>
      <c r="P13" s="13">
        <f>-SUMIFS('Основные материалы (DC)'!$I$3:$DZ$3,'Основные материалы (DC)'!$I$2:$DZ$2,P$2)</f>
        <v>0</v>
      </c>
      <c r="Q13" s="13">
        <f>-SUMIFS('Основные материалы (DC)'!$I$3:$DZ$3,'Основные материалы (DC)'!$I$2:$DZ$2,Q$2)</f>
        <v>0</v>
      </c>
      <c r="R13" s="13">
        <f>-SUMIFS('Основные материалы (DC)'!$I$3:$DZ$3,'Основные материалы (DC)'!$I$2:$DZ$2,R$2)</f>
        <v>0</v>
      </c>
      <c r="S13" s="13">
        <f>-SUMIFS('Основные материалы (DC)'!$I$3:$DZ$3,'Основные материалы (DC)'!$I$2:$DZ$2,S$2)</f>
        <v>0</v>
      </c>
      <c r="T13" s="13">
        <f>-SUMIFS('Основные материалы (DC)'!$I$3:$DZ$3,'Основные материалы (DC)'!$I$2:$DZ$2,T$2)</f>
        <v>0</v>
      </c>
      <c r="U13" s="13">
        <f>-SUMIFS('Основные материалы (DC)'!$I$3:$DZ$3,'Основные материалы (DC)'!$I$2:$DZ$2,U$2)</f>
        <v>0</v>
      </c>
      <c r="V13" s="13">
        <f>-SUMIFS('Основные материалы (DC)'!$I$3:$DZ$3,'Основные материалы (DC)'!$I$2:$DZ$2,V$2)</f>
        <v>0</v>
      </c>
      <c r="W13" s="13">
        <f>-SUMIFS('Основные материалы (DC)'!$I$3:$DZ$3,'Основные материалы (DC)'!$I$2:$DZ$2,W$2)</f>
        <v>0</v>
      </c>
      <c r="X13" s="13">
        <f>-SUMIFS('Основные материалы (DC)'!$I$3:$DZ$3,'Основные материалы (DC)'!$I$2:$DZ$2,X$2)</f>
        <v>0</v>
      </c>
      <c r="Y13" s="13">
        <f>-SUMIFS('Основные материалы (DC)'!$I$3:$DZ$3,'Основные материалы (DC)'!$I$2:$DZ$2,Y$2)</f>
        <v>0</v>
      </c>
      <c r="Z13" s="13">
        <f>-SUMIFS('Основные материалы (DC)'!$I$3:$DZ$3,'Основные материалы (DC)'!$I$2:$DZ$2,Z$2)</f>
        <v>0</v>
      </c>
      <c r="AA13" s="13">
        <f>-SUMIFS('Основные материалы (DC)'!$I$3:$DZ$3,'Основные материалы (DC)'!$I$2:$DZ$2,AA$2)</f>
        <v>0</v>
      </c>
      <c r="AB13" s="13">
        <f>-SUMIFS('Основные материалы (DC)'!$I$3:$DZ$3,'Основные материалы (DC)'!$I$2:$DZ$2,AB$2)</f>
        <v>0</v>
      </c>
      <c r="AC13" s="13">
        <f>-SUMIFS('Основные материалы (DC)'!$I$3:$DZ$3,'Основные материалы (DC)'!$I$2:$DZ$2,AC$2)</f>
        <v>0</v>
      </c>
      <c r="AD13" s="13">
        <f>-SUMIFS('Основные материалы (DC)'!$I$3:$DZ$3,'Основные материалы (DC)'!$I$2:$DZ$2,AD$2)</f>
        <v>0</v>
      </c>
      <c r="AE13" s="13">
        <f>-SUMIFS('Основные материалы (DC)'!$I$3:$DZ$3,'Основные материалы (DC)'!$I$2:$DZ$2,AE$2)</f>
        <v>0</v>
      </c>
      <c r="AF13" s="13">
        <f>-SUMIFS('Основные материалы (DC)'!$I$3:$DZ$3,'Основные материалы (DC)'!$I$2:$DZ$2,AF$2)</f>
        <v>0</v>
      </c>
      <c r="AG13" s="13">
        <f>-SUMIFS('Основные материалы (DC)'!$I$3:$DZ$3,'Основные материалы (DC)'!$I$2:$DZ$2,AG$2)</f>
        <v>0</v>
      </c>
      <c r="AH13" s="13">
        <f>-SUMIFS('Основные материалы (DC)'!$I$3:$DZ$3,'Основные материалы (DC)'!$I$2:$DZ$2,AH$2)</f>
        <v>0</v>
      </c>
      <c r="AI13" s="13">
        <f>-SUMIFS('Основные материалы (DC)'!$I$3:$DZ$3,'Основные материалы (DC)'!$I$2:$DZ$2,AI$2)</f>
        <v>0</v>
      </c>
      <c r="AJ13" s="13">
        <f>-SUMIFS('Основные материалы (DC)'!$I$3:$DZ$3,'Основные материалы (DC)'!$I$2:$DZ$2,AJ$2)</f>
        <v>0</v>
      </c>
      <c r="AK13" s="13">
        <f>-SUMIFS('Основные материалы (DC)'!$I$3:$DZ$3,'Основные материалы (DC)'!$I$2:$DZ$2,AK$2)</f>
        <v>0</v>
      </c>
      <c r="AL13" s="13">
        <f>-SUMIFS('Основные материалы (DC)'!$I$3:$DZ$3,'Основные материалы (DC)'!$I$2:$DZ$2,AL$2)</f>
        <v>0</v>
      </c>
      <c r="AM13" s="13">
        <f>-SUMIFS('Основные материалы (DC)'!$I$3:$DZ$3,'Основные материалы (DC)'!$I$2:$DZ$2,AM$2)</f>
        <v>0</v>
      </c>
      <c r="AN13" s="13">
        <f>-SUMIFS('Основные материалы (DC)'!$I$3:$DZ$3,'Основные материалы (DC)'!$I$2:$DZ$2,AN$2)</f>
        <v>0</v>
      </c>
      <c r="AO13" s="13">
        <f>-SUMIFS('Основные материалы (DC)'!$I$3:$DZ$3,'Основные материалы (DC)'!$I$2:$DZ$2,AO$2)</f>
        <v>0</v>
      </c>
      <c r="AP13" s="13">
        <f>-SUMIFS('Основные материалы (DC)'!$I$3:$DZ$3,'Основные материалы (DC)'!$I$2:$DZ$2,AP$2)</f>
        <v>0</v>
      </c>
      <c r="AQ13" s="13">
        <f>-SUMIFS('Основные материалы (DC)'!$I$3:$DZ$3,'Основные материалы (DC)'!$I$2:$DZ$2,AQ$2)</f>
        <v>0</v>
      </c>
      <c r="AR13" s="13">
        <f>-SUMIFS('Основные материалы (DC)'!$I$3:$DZ$3,'Основные материалы (DC)'!$I$2:$DZ$2,AR$2)</f>
        <v>0</v>
      </c>
      <c r="AS13" s="13">
        <f>-SUMIFS('Основные материалы (DC)'!$I$3:$DZ$3,'Основные материалы (DC)'!$I$2:$DZ$2,AS$2)</f>
        <v>0</v>
      </c>
      <c r="AT13" s="13">
        <f>-SUMIFS('Основные материалы (DC)'!$I$3:$DZ$3,'Основные материалы (DC)'!$I$2:$DZ$2,AT$2)</f>
        <v>0</v>
      </c>
      <c r="AU13" s="13">
        <f>-SUMIFS('Основные материалы (DC)'!$I$3:$DZ$3,'Основные материалы (DC)'!$I$2:$DZ$2,AU$2)</f>
        <v>0</v>
      </c>
      <c r="AV13" s="13">
        <f>-SUMIFS('Основные материалы (DC)'!$I$3:$DZ$3,'Основные материалы (DC)'!$I$2:$DZ$2,AV$2)</f>
        <v>0</v>
      </c>
      <c r="AW13" s="13">
        <f>-SUMIFS('Основные материалы (DC)'!$I$3:$DZ$3,'Основные материалы (DC)'!$I$2:$DZ$2,AW$2)</f>
        <v>0</v>
      </c>
      <c r="AX13" s="13">
        <f>-SUMIFS('Основные материалы (DC)'!$I$3:$DZ$3,'Основные материалы (DC)'!$I$2:$DZ$2,AX$2)</f>
        <v>0</v>
      </c>
      <c r="AY13" s="13">
        <f>-SUMIFS('Основные материалы (DC)'!$I$3:$DZ$3,'Основные материалы (DC)'!$I$2:$DZ$2,AY$2)</f>
        <v>0</v>
      </c>
      <c r="AZ13" s="13">
        <f>-SUMIFS('Основные материалы (DC)'!$I$3:$DZ$3,'Основные материалы (DC)'!$I$2:$DZ$2,AZ$2)</f>
        <v>0</v>
      </c>
      <c r="BA13" s="13">
        <f>-SUMIFS('Основные материалы (DC)'!$I$3:$DZ$3,'Основные материалы (DC)'!$I$2:$DZ$2,BA$2)</f>
        <v>0</v>
      </c>
      <c r="BB13" s="13">
        <f>-SUMIFS('Основные материалы (DC)'!$I$3:$DZ$3,'Основные материалы (DC)'!$I$2:$DZ$2,BB$2)</f>
        <v>0</v>
      </c>
      <c r="BC13" s="13">
        <f>-SUMIFS('Основные материалы (DC)'!$I$3:$DZ$3,'Основные материалы (DC)'!$I$2:$DZ$2,BC$2)</f>
        <v>0</v>
      </c>
      <c r="BD13" s="13">
        <f>-SUMIFS('Основные материалы (DC)'!$I$3:$DZ$3,'Основные материалы (DC)'!$I$2:$DZ$2,BD$2)</f>
        <v>0</v>
      </c>
      <c r="BE13" s="13">
        <f>-SUMIFS('Основные материалы (DC)'!$I$3:$DZ$3,'Основные материалы (DC)'!$I$2:$DZ$2,BE$2)</f>
        <v>0</v>
      </c>
      <c r="BF13" s="13">
        <f>-SUMIFS('Основные материалы (DC)'!$I$3:$DZ$3,'Основные материалы (DC)'!$I$2:$DZ$2,BF$2)</f>
        <v>0</v>
      </c>
      <c r="BG13" s="13">
        <f>-SUMIFS('Основные материалы (DC)'!$I$3:$DZ$3,'Основные материалы (DC)'!$I$2:$DZ$2,BG$2)</f>
        <v>0</v>
      </c>
      <c r="BH13" s="13">
        <f>-SUMIFS('Основные материалы (DC)'!$I$3:$DZ$3,'Основные материалы (DC)'!$I$2:$DZ$2,BH$2)</f>
        <v>0</v>
      </c>
      <c r="BI13" s="13">
        <f>-SUMIFS('Основные материалы (DC)'!$I$3:$DZ$3,'Основные материалы (DC)'!$I$2:$DZ$2,BI$2)</f>
        <v>0</v>
      </c>
      <c r="BJ13" s="13">
        <f>-SUMIFS('Основные материалы (DC)'!$I$3:$DZ$3,'Основные материалы (DC)'!$I$2:$DZ$2,BJ$2)</f>
        <v>0</v>
      </c>
      <c r="BK13" s="13">
        <f>-SUMIFS('Основные материалы (DC)'!$I$3:$DZ$3,'Основные материалы (DC)'!$I$2:$DZ$2,BK$2)</f>
        <v>0</v>
      </c>
      <c r="BL13" s="13">
        <f>-SUMIFS('Основные материалы (DC)'!$I$3:$DZ$3,'Основные материалы (DC)'!$I$2:$DZ$2,BL$2)</f>
        <v>0</v>
      </c>
      <c r="BM13" s="13">
        <f>-SUMIFS('Основные материалы (DC)'!$I$3:$DZ$3,'Основные материалы (DC)'!$I$2:$DZ$2,BM$2)</f>
        <v>0</v>
      </c>
      <c r="BN13" s="13">
        <f>-SUMIFS('Основные материалы (DC)'!$I$3:$DZ$3,'Основные материалы (DC)'!$I$2:$DZ$2,BN$2)</f>
        <v>0</v>
      </c>
      <c r="BO13" s="13">
        <f>-SUMIFS('Основные материалы (DC)'!$I$3:$DZ$3,'Основные материалы (DC)'!$I$2:$DZ$2,BO$2)</f>
        <v>0</v>
      </c>
      <c r="BP13" s="13">
        <f>-SUMIFS('Основные материалы (DC)'!$I$3:$DZ$3,'Основные материалы (DC)'!$I$2:$DZ$2,BP$2)</f>
        <v>0</v>
      </c>
      <c r="BQ13" s="13">
        <f>-SUMIFS('Основные материалы (DC)'!$I$3:$DZ$3,'Основные материалы (DC)'!$I$2:$DZ$2,BQ$2)</f>
        <v>0</v>
      </c>
      <c r="BR13" s="13">
        <f>-SUMIFS('Основные материалы (DC)'!$I$3:$DZ$3,'Основные материалы (DC)'!$I$2:$DZ$2,BR$2)</f>
        <v>0</v>
      </c>
      <c r="BS13" s="13">
        <f>-SUMIFS('Основные материалы (DC)'!$I$3:$DZ$3,'Основные материалы (DC)'!$I$2:$DZ$2,BS$2)</f>
        <v>0</v>
      </c>
      <c r="BT13" s="13">
        <f>-SUMIFS('Основные материалы (DC)'!$I$3:$DZ$3,'Основные материалы (DC)'!$I$2:$DZ$2,BT$2)</f>
        <v>0</v>
      </c>
      <c r="BU13" s="13">
        <f>-SUMIFS('Основные материалы (DC)'!$I$3:$DZ$3,'Основные материалы (DC)'!$I$2:$DZ$2,BU$2)</f>
        <v>0</v>
      </c>
      <c r="BV13" s="13">
        <f>-SUMIFS('Основные материалы (DC)'!$I$3:$DZ$3,'Основные материалы (DC)'!$I$2:$DZ$2,BV$2)</f>
        <v>0</v>
      </c>
      <c r="BW13" s="13">
        <f>-SUMIFS('Основные материалы (DC)'!$I$3:$DZ$3,'Основные материалы (DC)'!$I$2:$DZ$2,BW$2)</f>
        <v>0</v>
      </c>
      <c r="BX13" s="13">
        <f>-SUMIFS('Основные материалы (DC)'!$I$3:$DZ$3,'Основные материалы (DC)'!$I$2:$DZ$2,BX$2)</f>
        <v>0</v>
      </c>
      <c r="BY13" s="13">
        <f>-SUMIFS('Основные материалы (DC)'!$I$3:$DZ$3,'Основные материалы (DC)'!$I$2:$DZ$2,BY$2)</f>
        <v>0</v>
      </c>
      <c r="BZ13" s="13">
        <f>-SUMIFS('Основные материалы (DC)'!$I$3:$DZ$3,'Основные материалы (DC)'!$I$2:$DZ$2,BZ$2)</f>
        <v>0</v>
      </c>
      <c r="CA13" s="13">
        <f>-SUMIFS('Основные материалы (DC)'!$I$3:$DZ$3,'Основные материалы (DC)'!$I$2:$DZ$2,CA$2)</f>
        <v>0</v>
      </c>
      <c r="CB13" s="13">
        <f>-SUMIFS('Основные материалы (DC)'!$I$3:$DZ$3,'Основные материалы (DC)'!$I$2:$DZ$2,CB$2)</f>
        <v>0</v>
      </c>
      <c r="CC13" s="13">
        <f>-SUMIFS('Основные материалы (DC)'!$I$3:$DZ$3,'Основные материалы (DC)'!$I$2:$DZ$2,CC$2)</f>
        <v>0</v>
      </c>
      <c r="CD13" s="13">
        <f>-SUMIFS('Основные материалы (DC)'!$I$3:$DZ$3,'Основные материалы (DC)'!$I$2:$DZ$2,CD$2)</f>
        <v>0</v>
      </c>
      <c r="CE13" s="13">
        <f>-SUMIFS('Основные материалы (DC)'!$I$3:$DZ$3,'Основные материалы (DC)'!$I$2:$DZ$2,CE$2)</f>
        <v>0</v>
      </c>
      <c r="CF13" s="13">
        <f>-SUMIFS('Основные материалы (DC)'!$I$3:$DZ$3,'Основные материалы (DC)'!$I$2:$DZ$2,CF$2)</f>
        <v>0</v>
      </c>
      <c r="CG13" s="13">
        <f>-SUMIFS('Основные материалы (DC)'!$I$3:$DZ$3,'Основные материалы (DC)'!$I$2:$DZ$2,CG$2)</f>
        <v>0</v>
      </c>
      <c r="CH13" s="13">
        <f>-SUMIFS('Основные материалы (DC)'!$I$3:$DZ$3,'Основные материалы (DC)'!$I$2:$DZ$2,CH$2)</f>
        <v>0</v>
      </c>
      <c r="CI13" s="13">
        <f>-SUMIFS('Основные материалы (DC)'!$I$3:$DZ$3,'Основные материалы (DC)'!$I$2:$DZ$2,CI$2)</f>
        <v>0</v>
      </c>
      <c r="CJ13" s="13">
        <f>-SUMIFS('Основные материалы (DC)'!$I$3:$DZ$3,'Основные материалы (DC)'!$I$2:$DZ$2,CJ$2)</f>
        <v>0</v>
      </c>
      <c r="CK13" s="13">
        <f>-SUMIFS('Основные материалы (DC)'!$I$3:$DZ$3,'Основные материалы (DC)'!$I$2:$DZ$2,CK$2)</f>
        <v>0</v>
      </c>
      <c r="CL13" s="13">
        <f>-SUMIFS('Основные материалы (DC)'!$I$3:$DZ$3,'Основные материалы (DC)'!$I$2:$DZ$2,CL$2)</f>
        <v>0</v>
      </c>
      <c r="CM13" s="13">
        <f>-SUMIFS('Основные материалы (DC)'!$I$3:$DZ$3,'Основные материалы (DC)'!$I$2:$DZ$2,CM$2)</f>
        <v>0</v>
      </c>
      <c r="CN13" s="13">
        <f>-SUMIFS('Основные материалы (DC)'!$I$3:$DZ$3,'Основные материалы (DC)'!$I$2:$DZ$2,CN$2)</f>
        <v>0</v>
      </c>
      <c r="CO13" s="13">
        <f>-SUMIFS('Основные материалы (DC)'!$I$3:$DZ$3,'Основные материалы (DC)'!$I$2:$DZ$2,CO$2)</f>
        <v>0</v>
      </c>
      <c r="CP13" s="13">
        <f>-SUMIFS('Основные материалы (DC)'!$I$3:$DZ$3,'Основные материалы (DC)'!$I$2:$DZ$2,CP$2)</f>
        <v>0</v>
      </c>
      <c r="CQ13" s="13">
        <f>-SUMIFS('Основные материалы (DC)'!$I$3:$DZ$3,'Основные материалы (DC)'!$I$2:$DZ$2,CQ$2)</f>
        <v>0</v>
      </c>
      <c r="CR13" s="13">
        <f>-SUMIFS('Основные материалы (DC)'!$I$3:$DZ$3,'Основные материалы (DC)'!$I$2:$DZ$2,CR$2)</f>
        <v>0</v>
      </c>
      <c r="CS13" s="13">
        <f>-SUMIFS('Основные материалы (DC)'!$I$3:$DZ$3,'Основные материалы (DC)'!$I$2:$DZ$2,CS$2)</f>
        <v>0</v>
      </c>
      <c r="CT13" s="13">
        <f>-SUMIFS('Основные материалы (DC)'!$I$3:$DZ$3,'Основные материалы (DC)'!$I$2:$DZ$2,CT$2)</f>
        <v>0</v>
      </c>
      <c r="CU13" s="13">
        <f>-SUMIFS('Основные материалы (DC)'!$I$3:$DZ$3,'Основные материалы (DC)'!$I$2:$DZ$2,CU$2)</f>
        <v>0</v>
      </c>
      <c r="CV13" s="13">
        <f>-SUMIFS('Основные материалы (DC)'!$I$3:$DZ$3,'Основные материалы (DC)'!$I$2:$DZ$2,CV$2)</f>
        <v>0</v>
      </c>
      <c r="CW13" s="13">
        <f>-SUMIFS('Основные материалы (DC)'!$I$3:$DZ$3,'Основные материалы (DC)'!$I$2:$DZ$2,CW$2)</f>
        <v>0</v>
      </c>
      <c r="CX13" s="13">
        <f>-SUMIFS('Основные материалы (DC)'!$I$3:$DZ$3,'Основные материалы (DC)'!$I$2:$DZ$2,CX$2)</f>
        <v>0</v>
      </c>
      <c r="CY13" s="13">
        <f>-SUMIFS('Основные материалы (DC)'!$I$3:$DZ$3,'Основные материалы (DC)'!$I$2:$DZ$2,CY$2)</f>
        <v>0</v>
      </c>
      <c r="CZ13" s="13">
        <f>-SUMIFS('Основные материалы (DC)'!$I$3:$DZ$3,'Основные материалы (DC)'!$I$2:$DZ$2,CZ$2)</f>
        <v>0</v>
      </c>
      <c r="DA13" s="13">
        <f>-SUMIFS('Основные материалы (DC)'!$I$3:$DZ$3,'Основные материалы (DC)'!$I$2:$DZ$2,DA$2)</f>
        <v>0</v>
      </c>
      <c r="DB13" s="13">
        <f>-SUMIFS('Основные материалы (DC)'!$I$3:$DZ$3,'Основные материалы (DC)'!$I$2:$DZ$2,DB$2)</f>
        <v>0</v>
      </c>
      <c r="DC13" s="13">
        <f>-SUMIFS('Основные материалы (DC)'!$I$3:$DZ$3,'Основные материалы (DC)'!$I$2:$DZ$2,DC$2)</f>
        <v>0</v>
      </c>
      <c r="DD13" s="13">
        <f>-SUMIFS('Основные материалы (DC)'!$I$3:$DZ$3,'Основные материалы (DC)'!$I$2:$DZ$2,DD$2)</f>
        <v>0</v>
      </c>
      <c r="DE13" s="13">
        <f>-SUMIFS('Основные материалы (DC)'!$I$3:$DZ$3,'Основные материалы (DC)'!$I$2:$DZ$2,DE$2)</f>
        <v>0</v>
      </c>
      <c r="DF13" s="13">
        <f>-SUMIFS('Основные материалы (DC)'!$I$3:$DZ$3,'Основные материалы (DC)'!$I$2:$DZ$2,DF$2)</f>
        <v>0</v>
      </c>
      <c r="DG13" s="13">
        <f>-SUMIFS('Основные материалы (DC)'!$I$3:$DZ$3,'Основные материалы (DC)'!$I$2:$DZ$2,DG$2)</f>
        <v>0</v>
      </c>
      <c r="DH13" s="13">
        <f>-SUMIFS('Основные материалы (DC)'!$I$3:$DZ$3,'Основные материалы (DC)'!$I$2:$DZ$2,DH$2)</f>
        <v>0</v>
      </c>
      <c r="DI13" s="13">
        <f>-SUMIFS('Основные материалы (DC)'!$I$3:$DZ$3,'Основные материалы (DC)'!$I$2:$DZ$2,DI$2)</f>
        <v>0</v>
      </c>
      <c r="DJ13" s="13">
        <f>-SUMIFS('Основные материалы (DC)'!$I$3:$DZ$3,'Основные материалы (DC)'!$I$2:$DZ$2,DJ$2)</f>
        <v>0</v>
      </c>
      <c r="DK13" s="13">
        <f>-SUMIFS('Основные материалы (DC)'!$I$3:$DZ$3,'Основные материалы (DC)'!$I$2:$DZ$2,DK$2)</f>
        <v>0</v>
      </c>
      <c r="DL13" s="13">
        <f>-SUMIFS('Основные материалы (DC)'!$I$3:$DZ$3,'Основные материалы (DC)'!$I$2:$DZ$2,DL$2)</f>
        <v>0</v>
      </c>
      <c r="DM13" s="13">
        <f>-SUMIFS('Основные материалы (DC)'!$I$3:$DZ$3,'Основные материалы (DC)'!$I$2:$DZ$2,DM$2)</f>
        <v>0</v>
      </c>
      <c r="DN13" s="13">
        <f>-SUMIFS('Основные материалы (DC)'!$I$3:$DZ$3,'Основные материалы (DC)'!$I$2:$DZ$2,DN$2)</f>
        <v>0</v>
      </c>
      <c r="DO13" s="13">
        <f>-SUMIFS('Основные материалы (DC)'!$I$3:$DZ$3,'Основные материалы (DC)'!$I$2:$DZ$2,DO$2)</f>
        <v>0</v>
      </c>
      <c r="DP13" s="13">
        <f>-SUMIFS('Основные материалы (DC)'!$I$3:$DZ$3,'Основные материалы (DC)'!$I$2:$DZ$2,DP$2)</f>
        <v>0</v>
      </c>
      <c r="DQ13" s="13">
        <f>-SUMIFS('Основные материалы (DC)'!$I$3:$DZ$3,'Основные материалы (DC)'!$I$2:$DZ$2,DQ$2)</f>
        <v>0</v>
      </c>
      <c r="DR13" s="13">
        <f>-SUMIFS('Основные материалы (DC)'!$I$3:$DZ$3,'Основные материалы (DC)'!$I$2:$DZ$2,DR$2)</f>
        <v>0</v>
      </c>
      <c r="DS13" s="13">
        <f>-SUMIFS('Основные материалы (DC)'!$I$3:$DZ$3,'Основные материалы (DC)'!$I$2:$DZ$2,DS$2)</f>
        <v>0</v>
      </c>
      <c r="DT13" s="13">
        <f>-SUMIFS('Основные материалы (DC)'!$I$3:$DZ$3,'Основные материалы (DC)'!$I$2:$DZ$2,DT$2)</f>
        <v>0</v>
      </c>
    </row>
    <row r="14" spans="1:124">
      <c r="A14" s="58" t="s">
        <v>67</v>
      </c>
      <c r="B14" s="56">
        <f t="shared" si="5"/>
        <v>-155940.35</v>
      </c>
      <c r="C14" s="13">
        <f>-SUMIFS('Расходные материалы (DC)'!$I$3:$DZ$3,'Расходные материалы (DC)'!$I$2:$DZ$2,C$2)</f>
        <v>0</v>
      </c>
      <c r="D14" s="13">
        <f>-SUMIFS('Расходные материалы (DC)'!$I$3:$DZ$3,'Расходные материалы (DC)'!$I$2:$DZ$2,D$2)</f>
        <v>0</v>
      </c>
      <c r="E14" s="13">
        <f>-SUMIFS('Расходные материалы (DC)'!$I$3:$DZ$3,'Расходные материалы (DC)'!$I$2:$DZ$2,E$2)</f>
        <v>-108711</v>
      </c>
      <c r="F14" s="13">
        <f>-SUMIFS('Расходные материалы (DC)'!$I$3:$DZ$3,'Расходные материалы (DC)'!$I$2:$DZ$2,F$2)</f>
        <v>-23267.599999999999</v>
      </c>
      <c r="G14" s="13">
        <f>-SUMIFS('Расходные материалы (DC)'!$I$3:$DZ$3,'Расходные материалы (DC)'!$I$2:$DZ$2,G$2)</f>
        <v>0</v>
      </c>
      <c r="H14" s="13">
        <f>-SUMIFS('Расходные материалы (DC)'!$I$3:$DZ$3,'Расходные материалы (DC)'!$I$2:$DZ$2,H$2)</f>
        <v>0</v>
      </c>
      <c r="I14" s="13">
        <f>-SUMIFS('Расходные материалы (DC)'!$I$3:$DZ$3,'Расходные материалы (DC)'!$I$2:$DZ$2,I$2)</f>
        <v>0</v>
      </c>
      <c r="J14" s="13">
        <f>-SUMIFS('Расходные материалы (DC)'!$I$3:$DZ$3,'Расходные материалы (DC)'!$I$2:$DZ$2,J$2)</f>
        <v>0</v>
      </c>
      <c r="K14" s="13">
        <f>-SUMIFS('Расходные материалы (DC)'!$I$3:$DZ$3,'Расходные материалы (DC)'!$I$2:$DZ$2,K$2)</f>
        <v>0</v>
      </c>
      <c r="L14" s="13">
        <f>-SUMIFS('Расходные материалы (DC)'!$I$3:$DZ$3,'Расходные материалы (DC)'!$I$2:$DZ$2,L$2)</f>
        <v>0</v>
      </c>
      <c r="M14" s="13">
        <f>-SUMIFS('Расходные материалы (DC)'!$I$3:$DZ$3,'Расходные материалы (DC)'!$I$2:$DZ$2,M$2)</f>
        <v>-23961.75</v>
      </c>
      <c r="N14" s="13">
        <f>-SUMIFS('Расходные материалы (DC)'!$I$3:$DZ$3,'Расходные материалы (DC)'!$I$2:$DZ$2,N$2)</f>
        <v>0</v>
      </c>
      <c r="O14" s="13">
        <f>-SUMIFS('Расходные материалы (DC)'!$I$3:$DZ$3,'Расходные материалы (DC)'!$I$2:$DZ$2,O$2)</f>
        <v>0</v>
      </c>
      <c r="P14" s="13">
        <f>-SUMIFS('Расходные материалы (DC)'!$I$3:$DZ$3,'Расходные материалы (DC)'!$I$2:$DZ$2,P$2)</f>
        <v>0</v>
      </c>
      <c r="Q14" s="13">
        <f>-SUMIFS('Расходные материалы (DC)'!$I$3:$DZ$3,'Расходные материалы (DC)'!$I$2:$DZ$2,Q$2)</f>
        <v>0</v>
      </c>
      <c r="R14" s="13">
        <f>-SUMIFS('Расходные материалы (DC)'!$I$3:$DZ$3,'Расходные материалы (DC)'!$I$2:$DZ$2,R$2)</f>
        <v>0</v>
      </c>
      <c r="S14" s="13">
        <f>-SUMIFS('Расходные материалы (DC)'!$I$3:$DZ$3,'Расходные материалы (DC)'!$I$2:$DZ$2,S$2)</f>
        <v>0</v>
      </c>
      <c r="T14" s="13">
        <f>-SUMIFS('Расходные материалы (DC)'!$I$3:$DZ$3,'Расходные материалы (DC)'!$I$2:$DZ$2,T$2)</f>
        <v>0</v>
      </c>
      <c r="U14" s="13">
        <f>-SUMIFS('Расходные материалы (DC)'!$I$3:$DZ$3,'Расходные материалы (DC)'!$I$2:$DZ$2,U$2)</f>
        <v>0</v>
      </c>
      <c r="V14" s="13">
        <f>-SUMIFS('Расходные материалы (DC)'!$I$3:$DZ$3,'Расходные материалы (DC)'!$I$2:$DZ$2,V$2)</f>
        <v>0</v>
      </c>
      <c r="W14" s="13">
        <f>-SUMIFS('Расходные материалы (DC)'!$I$3:$DZ$3,'Расходные материалы (DC)'!$I$2:$DZ$2,W$2)</f>
        <v>0</v>
      </c>
      <c r="X14" s="13">
        <f>-SUMIFS('Расходные материалы (DC)'!$I$3:$DZ$3,'Расходные материалы (DC)'!$I$2:$DZ$2,X$2)</f>
        <v>0</v>
      </c>
      <c r="Y14" s="13">
        <f>-SUMIFS('Расходные материалы (DC)'!$I$3:$DZ$3,'Расходные материалы (DC)'!$I$2:$DZ$2,Y$2)</f>
        <v>0</v>
      </c>
      <c r="Z14" s="13">
        <f>-SUMIFS('Расходные материалы (DC)'!$I$3:$DZ$3,'Расходные материалы (DC)'!$I$2:$DZ$2,Z$2)</f>
        <v>0</v>
      </c>
      <c r="AA14" s="13">
        <f>-SUMIFS('Расходные материалы (DC)'!$I$3:$DZ$3,'Расходные материалы (DC)'!$I$2:$DZ$2,AA$2)</f>
        <v>0</v>
      </c>
      <c r="AB14" s="13">
        <f>-SUMIFS('Расходные материалы (DC)'!$I$3:$DZ$3,'Расходные материалы (DC)'!$I$2:$DZ$2,AB$2)</f>
        <v>0</v>
      </c>
      <c r="AC14" s="13">
        <f>-SUMIFS('Расходные материалы (DC)'!$I$3:$DZ$3,'Расходные материалы (DC)'!$I$2:$DZ$2,AC$2)</f>
        <v>0</v>
      </c>
      <c r="AD14" s="13">
        <f>-SUMIFS('Расходные материалы (DC)'!$I$3:$DZ$3,'Расходные материалы (DC)'!$I$2:$DZ$2,AD$2)</f>
        <v>0</v>
      </c>
      <c r="AE14" s="13">
        <f>-SUMIFS('Расходные материалы (DC)'!$I$3:$DZ$3,'Расходные материалы (DC)'!$I$2:$DZ$2,AE$2)</f>
        <v>0</v>
      </c>
      <c r="AF14" s="13">
        <f>-SUMIFS('Расходные материалы (DC)'!$I$3:$DZ$3,'Расходные материалы (DC)'!$I$2:$DZ$2,AF$2)</f>
        <v>0</v>
      </c>
      <c r="AG14" s="13">
        <f>-SUMIFS('Расходные материалы (DC)'!$I$3:$DZ$3,'Расходные материалы (DC)'!$I$2:$DZ$2,AG$2)</f>
        <v>0</v>
      </c>
      <c r="AH14" s="13">
        <f>-SUMIFS('Расходные материалы (DC)'!$I$3:$DZ$3,'Расходные материалы (DC)'!$I$2:$DZ$2,AH$2)</f>
        <v>0</v>
      </c>
      <c r="AI14" s="13">
        <f>-SUMIFS('Расходные материалы (DC)'!$I$3:$DZ$3,'Расходные материалы (DC)'!$I$2:$DZ$2,AI$2)</f>
        <v>0</v>
      </c>
      <c r="AJ14" s="13">
        <f>-SUMIFS('Расходные материалы (DC)'!$I$3:$DZ$3,'Расходные материалы (DC)'!$I$2:$DZ$2,AJ$2)</f>
        <v>0</v>
      </c>
      <c r="AK14" s="13">
        <f>-SUMIFS('Расходные материалы (DC)'!$I$3:$DZ$3,'Расходные материалы (DC)'!$I$2:$DZ$2,AK$2)</f>
        <v>0</v>
      </c>
      <c r="AL14" s="13">
        <f>-SUMIFS('Расходные материалы (DC)'!$I$3:$DZ$3,'Расходные материалы (DC)'!$I$2:$DZ$2,AL$2)</f>
        <v>0</v>
      </c>
      <c r="AM14" s="13">
        <f>-SUMIFS('Расходные материалы (DC)'!$I$3:$DZ$3,'Расходные материалы (DC)'!$I$2:$DZ$2,AM$2)</f>
        <v>0</v>
      </c>
      <c r="AN14" s="13">
        <f>-SUMIFS('Расходные материалы (DC)'!$I$3:$DZ$3,'Расходные материалы (DC)'!$I$2:$DZ$2,AN$2)</f>
        <v>0</v>
      </c>
      <c r="AO14" s="13">
        <f>-SUMIFS('Расходные материалы (DC)'!$I$3:$DZ$3,'Расходные материалы (DC)'!$I$2:$DZ$2,AO$2)</f>
        <v>0</v>
      </c>
      <c r="AP14" s="13">
        <f>-SUMIFS('Расходные материалы (DC)'!$I$3:$DZ$3,'Расходные материалы (DC)'!$I$2:$DZ$2,AP$2)</f>
        <v>0</v>
      </c>
      <c r="AQ14" s="13">
        <f>-SUMIFS('Расходные материалы (DC)'!$I$3:$DZ$3,'Расходные материалы (DC)'!$I$2:$DZ$2,AQ$2)</f>
        <v>0</v>
      </c>
      <c r="AR14" s="13">
        <f>-SUMIFS('Расходные материалы (DC)'!$I$3:$DZ$3,'Расходные материалы (DC)'!$I$2:$DZ$2,AR$2)</f>
        <v>0</v>
      </c>
      <c r="AS14" s="13">
        <f>-SUMIFS('Расходные материалы (DC)'!$I$3:$DZ$3,'Расходные материалы (DC)'!$I$2:$DZ$2,AS$2)</f>
        <v>0</v>
      </c>
      <c r="AT14" s="13">
        <f>-SUMIFS('Расходные материалы (DC)'!$I$3:$DZ$3,'Расходные материалы (DC)'!$I$2:$DZ$2,AT$2)</f>
        <v>0</v>
      </c>
      <c r="AU14" s="13">
        <f>-SUMIFS('Расходные материалы (DC)'!$I$3:$DZ$3,'Расходные материалы (DC)'!$I$2:$DZ$2,AU$2)</f>
        <v>0</v>
      </c>
      <c r="AV14" s="13">
        <f>-SUMIFS('Расходные материалы (DC)'!$I$3:$DZ$3,'Расходные материалы (DC)'!$I$2:$DZ$2,AV$2)</f>
        <v>0</v>
      </c>
      <c r="AW14" s="13">
        <f>-SUMIFS('Расходные материалы (DC)'!$I$3:$DZ$3,'Расходные материалы (DC)'!$I$2:$DZ$2,AW$2)</f>
        <v>0</v>
      </c>
      <c r="AX14" s="13">
        <f>-SUMIFS('Расходные материалы (DC)'!$I$3:$DZ$3,'Расходные материалы (DC)'!$I$2:$DZ$2,AX$2)</f>
        <v>0</v>
      </c>
      <c r="AY14" s="13">
        <f>-SUMIFS('Расходные материалы (DC)'!$I$3:$DZ$3,'Расходные материалы (DC)'!$I$2:$DZ$2,AY$2)</f>
        <v>0</v>
      </c>
      <c r="AZ14" s="13">
        <f>-SUMIFS('Расходные материалы (DC)'!$I$3:$DZ$3,'Расходные материалы (DC)'!$I$2:$DZ$2,AZ$2)</f>
        <v>0</v>
      </c>
      <c r="BA14" s="13">
        <f>-SUMIFS('Расходные материалы (DC)'!$I$3:$DZ$3,'Расходные материалы (DC)'!$I$2:$DZ$2,BA$2)</f>
        <v>0</v>
      </c>
      <c r="BB14" s="13">
        <f>-SUMIFS('Расходные материалы (DC)'!$I$3:$DZ$3,'Расходные материалы (DC)'!$I$2:$DZ$2,BB$2)</f>
        <v>0</v>
      </c>
      <c r="BC14" s="13">
        <f>-SUMIFS('Расходные материалы (DC)'!$I$3:$DZ$3,'Расходные материалы (DC)'!$I$2:$DZ$2,BC$2)</f>
        <v>0</v>
      </c>
      <c r="BD14" s="13">
        <f>-SUMIFS('Расходные материалы (DC)'!$I$3:$DZ$3,'Расходные материалы (DC)'!$I$2:$DZ$2,BD$2)</f>
        <v>0</v>
      </c>
      <c r="BE14" s="13">
        <f>-SUMIFS('Расходные материалы (DC)'!$I$3:$DZ$3,'Расходные материалы (DC)'!$I$2:$DZ$2,BE$2)</f>
        <v>0</v>
      </c>
      <c r="BF14" s="13">
        <f>-SUMIFS('Расходные материалы (DC)'!$I$3:$DZ$3,'Расходные материалы (DC)'!$I$2:$DZ$2,BF$2)</f>
        <v>0</v>
      </c>
      <c r="BG14" s="13">
        <f>-SUMIFS('Расходные материалы (DC)'!$I$3:$DZ$3,'Расходные материалы (DC)'!$I$2:$DZ$2,BG$2)</f>
        <v>0</v>
      </c>
      <c r="BH14" s="13">
        <f>-SUMIFS('Расходные материалы (DC)'!$I$3:$DZ$3,'Расходные материалы (DC)'!$I$2:$DZ$2,BH$2)</f>
        <v>0</v>
      </c>
      <c r="BI14" s="13">
        <f>-SUMIFS('Расходные материалы (DC)'!$I$3:$DZ$3,'Расходные материалы (DC)'!$I$2:$DZ$2,BI$2)</f>
        <v>0</v>
      </c>
      <c r="BJ14" s="13">
        <f>-SUMIFS('Расходные материалы (DC)'!$I$3:$DZ$3,'Расходные материалы (DC)'!$I$2:$DZ$2,BJ$2)</f>
        <v>0</v>
      </c>
      <c r="BK14" s="13">
        <f>-SUMIFS('Расходные материалы (DC)'!$I$3:$DZ$3,'Расходные материалы (DC)'!$I$2:$DZ$2,BK$2)</f>
        <v>0</v>
      </c>
      <c r="BL14" s="13">
        <f>-SUMIFS('Расходные материалы (DC)'!$I$3:$DZ$3,'Расходные материалы (DC)'!$I$2:$DZ$2,BL$2)</f>
        <v>0</v>
      </c>
      <c r="BM14" s="13">
        <f>-SUMIFS('Расходные материалы (DC)'!$I$3:$DZ$3,'Расходные материалы (DC)'!$I$2:$DZ$2,BM$2)</f>
        <v>0</v>
      </c>
      <c r="BN14" s="13">
        <f>-SUMIFS('Расходные материалы (DC)'!$I$3:$DZ$3,'Расходные материалы (DC)'!$I$2:$DZ$2,BN$2)</f>
        <v>0</v>
      </c>
      <c r="BO14" s="13">
        <f>-SUMIFS('Расходные материалы (DC)'!$I$3:$DZ$3,'Расходные материалы (DC)'!$I$2:$DZ$2,BO$2)</f>
        <v>0</v>
      </c>
      <c r="BP14" s="13">
        <f>-SUMIFS('Расходные материалы (DC)'!$I$3:$DZ$3,'Расходные материалы (DC)'!$I$2:$DZ$2,BP$2)</f>
        <v>0</v>
      </c>
      <c r="BQ14" s="13">
        <f>-SUMIFS('Расходные материалы (DC)'!$I$3:$DZ$3,'Расходные материалы (DC)'!$I$2:$DZ$2,BQ$2)</f>
        <v>0</v>
      </c>
      <c r="BR14" s="13">
        <f>-SUMIFS('Расходные материалы (DC)'!$I$3:$DZ$3,'Расходные материалы (DC)'!$I$2:$DZ$2,BR$2)</f>
        <v>0</v>
      </c>
      <c r="BS14" s="13">
        <f>-SUMIFS('Расходные материалы (DC)'!$I$3:$DZ$3,'Расходные материалы (DC)'!$I$2:$DZ$2,BS$2)</f>
        <v>0</v>
      </c>
      <c r="BT14" s="13">
        <f>-SUMIFS('Расходные материалы (DC)'!$I$3:$DZ$3,'Расходные материалы (DC)'!$I$2:$DZ$2,BT$2)</f>
        <v>0</v>
      </c>
      <c r="BU14" s="13">
        <f>-SUMIFS('Расходные материалы (DC)'!$I$3:$DZ$3,'Расходные материалы (DC)'!$I$2:$DZ$2,BU$2)</f>
        <v>0</v>
      </c>
      <c r="BV14" s="13">
        <f>-SUMIFS('Расходные материалы (DC)'!$I$3:$DZ$3,'Расходные материалы (DC)'!$I$2:$DZ$2,BV$2)</f>
        <v>0</v>
      </c>
      <c r="BW14" s="13">
        <f>-SUMIFS('Расходные материалы (DC)'!$I$3:$DZ$3,'Расходные материалы (DC)'!$I$2:$DZ$2,BW$2)</f>
        <v>0</v>
      </c>
      <c r="BX14" s="13">
        <f>-SUMIFS('Расходные материалы (DC)'!$I$3:$DZ$3,'Расходные материалы (DC)'!$I$2:$DZ$2,BX$2)</f>
        <v>0</v>
      </c>
      <c r="BY14" s="13">
        <f>-SUMIFS('Расходные материалы (DC)'!$I$3:$DZ$3,'Расходные материалы (DC)'!$I$2:$DZ$2,BY$2)</f>
        <v>0</v>
      </c>
      <c r="BZ14" s="13">
        <f>-SUMIFS('Расходные материалы (DC)'!$I$3:$DZ$3,'Расходные материалы (DC)'!$I$2:$DZ$2,BZ$2)</f>
        <v>0</v>
      </c>
      <c r="CA14" s="13">
        <f>-SUMIFS('Расходные материалы (DC)'!$I$3:$DZ$3,'Расходные материалы (DC)'!$I$2:$DZ$2,CA$2)</f>
        <v>0</v>
      </c>
      <c r="CB14" s="13">
        <f>-SUMIFS('Расходные материалы (DC)'!$I$3:$DZ$3,'Расходные материалы (DC)'!$I$2:$DZ$2,CB$2)</f>
        <v>0</v>
      </c>
      <c r="CC14" s="13">
        <f>-SUMIFS('Расходные материалы (DC)'!$I$3:$DZ$3,'Расходные материалы (DC)'!$I$2:$DZ$2,CC$2)</f>
        <v>0</v>
      </c>
      <c r="CD14" s="13">
        <f>-SUMIFS('Расходные материалы (DC)'!$I$3:$DZ$3,'Расходные материалы (DC)'!$I$2:$DZ$2,CD$2)</f>
        <v>0</v>
      </c>
      <c r="CE14" s="13">
        <f>-SUMIFS('Расходные материалы (DC)'!$I$3:$DZ$3,'Расходные материалы (DC)'!$I$2:$DZ$2,CE$2)</f>
        <v>0</v>
      </c>
      <c r="CF14" s="13">
        <f>-SUMIFS('Расходные материалы (DC)'!$I$3:$DZ$3,'Расходные материалы (DC)'!$I$2:$DZ$2,CF$2)</f>
        <v>0</v>
      </c>
      <c r="CG14" s="13">
        <f>-SUMIFS('Расходные материалы (DC)'!$I$3:$DZ$3,'Расходные материалы (DC)'!$I$2:$DZ$2,CG$2)</f>
        <v>0</v>
      </c>
      <c r="CH14" s="13">
        <f>-SUMIFS('Расходные материалы (DC)'!$I$3:$DZ$3,'Расходные материалы (DC)'!$I$2:$DZ$2,CH$2)</f>
        <v>0</v>
      </c>
      <c r="CI14" s="13">
        <f>-SUMIFS('Расходные материалы (DC)'!$I$3:$DZ$3,'Расходные материалы (DC)'!$I$2:$DZ$2,CI$2)</f>
        <v>0</v>
      </c>
      <c r="CJ14" s="13">
        <f>-SUMIFS('Расходные материалы (DC)'!$I$3:$DZ$3,'Расходные материалы (DC)'!$I$2:$DZ$2,CJ$2)</f>
        <v>0</v>
      </c>
      <c r="CK14" s="13">
        <f>-SUMIFS('Расходные материалы (DC)'!$I$3:$DZ$3,'Расходные материалы (DC)'!$I$2:$DZ$2,CK$2)</f>
        <v>0</v>
      </c>
      <c r="CL14" s="13">
        <f>-SUMIFS('Расходные материалы (DC)'!$I$3:$DZ$3,'Расходные материалы (DC)'!$I$2:$DZ$2,CL$2)</f>
        <v>0</v>
      </c>
      <c r="CM14" s="13">
        <f>-SUMIFS('Расходные материалы (DC)'!$I$3:$DZ$3,'Расходные материалы (DC)'!$I$2:$DZ$2,CM$2)</f>
        <v>0</v>
      </c>
      <c r="CN14" s="13">
        <f>-SUMIFS('Расходные материалы (DC)'!$I$3:$DZ$3,'Расходные материалы (DC)'!$I$2:$DZ$2,CN$2)</f>
        <v>0</v>
      </c>
      <c r="CO14" s="13">
        <f>-SUMIFS('Расходные материалы (DC)'!$I$3:$DZ$3,'Расходные материалы (DC)'!$I$2:$DZ$2,CO$2)</f>
        <v>0</v>
      </c>
      <c r="CP14" s="13">
        <f>-SUMIFS('Расходные материалы (DC)'!$I$3:$DZ$3,'Расходные материалы (DC)'!$I$2:$DZ$2,CP$2)</f>
        <v>0</v>
      </c>
      <c r="CQ14" s="13">
        <f>-SUMIFS('Расходные материалы (DC)'!$I$3:$DZ$3,'Расходные материалы (DC)'!$I$2:$DZ$2,CQ$2)</f>
        <v>0</v>
      </c>
      <c r="CR14" s="13">
        <f>-SUMIFS('Расходные материалы (DC)'!$I$3:$DZ$3,'Расходные материалы (DC)'!$I$2:$DZ$2,CR$2)</f>
        <v>0</v>
      </c>
      <c r="CS14" s="13">
        <f>-SUMIFS('Расходные материалы (DC)'!$I$3:$DZ$3,'Расходные материалы (DC)'!$I$2:$DZ$2,CS$2)</f>
        <v>0</v>
      </c>
      <c r="CT14" s="13">
        <f>-SUMIFS('Расходные материалы (DC)'!$I$3:$DZ$3,'Расходные материалы (DC)'!$I$2:$DZ$2,CT$2)</f>
        <v>0</v>
      </c>
      <c r="CU14" s="13">
        <f>-SUMIFS('Расходные материалы (DC)'!$I$3:$DZ$3,'Расходные материалы (DC)'!$I$2:$DZ$2,CU$2)</f>
        <v>0</v>
      </c>
      <c r="CV14" s="13">
        <f>-SUMIFS('Расходные материалы (DC)'!$I$3:$DZ$3,'Расходные материалы (DC)'!$I$2:$DZ$2,CV$2)</f>
        <v>0</v>
      </c>
      <c r="CW14" s="13">
        <f>-SUMIFS('Расходные материалы (DC)'!$I$3:$DZ$3,'Расходные материалы (DC)'!$I$2:$DZ$2,CW$2)</f>
        <v>0</v>
      </c>
      <c r="CX14" s="13">
        <f>-SUMIFS('Расходные материалы (DC)'!$I$3:$DZ$3,'Расходные материалы (DC)'!$I$2:$DZ$2,CX$2)</f>
        <v>0</v>
      </c>
      <c r="CY14" s="13">
        <f>-SUMIFS('Расходные материалы (DC)'!$I$3:$DZ$3,'Расходные материалы (DC)'!$I$2:$DZ$2,CY$2)</f>
        <v>0</v>
      </c>
      <c r="CZ14" s="13">
        <f>-SUMIFS('Расходные материалы (DC)'!$I$3:$DZ$3,'Расходные материалы (DC)'!$I$2:$DZ$2,CZ$2)</f>
        <v>0</v>
      </c>
      <c r="DA14" s="13">
        <f>-SUMIFS('Расходные материалы (DC)'!$I$3:$DZ$3,'Расходные материалы (DC)'!$I$2:$DZ$2,DA$2)</f>
        <v>0</v>
      </c>
      <c r="DB14" s="13">
        <f>-SUMIFS('Расходные материалы (DC)'!$I$3:$DZ$3,'Расходные материалы (DC)'!$I$2:$DZ$2,DB$2)</f>
        <v>0</v>
      </c>
      <c r="DC14" s="13">
        <f>-SUMIFS('Расходные материалы (DC)'!$I$3:$DZ$3,'Расходные материалы (DC)'!$I$2:$DZ$2,DC$2)</f>
        <v>0</v>
      </c>
      <c r="DD14" s="13">
        <f>-SUMIFS('Расходные материалы (DC)'!$I$3:$DZ$3,'Расходные материалы (DC)'!$I$2:$DZ$2,DD$2)</f>
        <v>0</v>
      </c>
      <c r="DE14" s="13">
        <f>-SUMIFS('Расходные материалы (DC)'!$I$3:$DZ$3,'Расходные материалы (DC)'!$I$2:$DZ$2,DE$2)</f>
        <v>0</v>
      </c>
      <c r="DF14" s="13">
        <f>-SUMIFS('Расходные материалы (DC)'!$I$3:$DZ$3,'Расходные материалы (DC)'!$I$2:$DZ$2,DF$2)</f>
        <v>0</v>
      </c>
      <c r="DG14" s="13">
        <f>-SUMIFS('Расходные материалы (DC)'!$I$3:$DZ$3,'Расходные материалы (DC)'!$I$2:$DZ$2,DG$2)</f>
        <v>0</v>
      </c>
      <c r="DH14" s="13">
        <f>-SUMIFS('Расходные материалы (DC)'!$I$3:$DZ$3,'Расходные материалы (DC)'!$I$2:$DZ$2,DH$2)</f>
        <v>0</v>
      </c>
      <c r="DI14" s="13">
        <f>-SUMIFS('Расходные материалы (DC)'!$I$3:$DZ$3,'Расходные материалы (DC)'!$I$2:$DZ$2,DI$2)</f>
        <v>0</v>
      </c>
      <c r="DJ14" s="13">
        <f>-SUMIFS('Расходные материалы (DC)'!$I$3:$DZ$3,'Расходные материалы (DC)'!$I$2:$DZ$2,DJ$2)</f>
        <v>0</v>
      </c>
      <c r="DK14" s="13">
        <f>-SUMIFS('Расходные материалы (DC)'!$I$3:$DZ$3,'Расходные материалы (DC)'!$I$2:$DZ$2,DK$2)</f>
        <v>0</v>
      </c>
      <c r="DL14" s="13">
        <f>-SUMIFS('Расходные материалы (DC)'!$I$3:$DZ$3,'Расходные материалы (DC)'!$I$2:$DZ$2,DL$2)</f>
        <v>0</v>
      </c>
      <c r="DM14" s="13">
        <f>-SUMIFS('Расходные материалы (DC)'!$I$3:$DZ$3,'Расходные материалы (DC)'!$I$2:$DZ$2,DM$2)</f>
        <v>0</v>
      </c>
      <c r="DN14" s="13">
        <f>-SUMIFS('Расходные материалы (DC)'!$I$3:$DZ$3,'Расходные материалы (DC)'!$I$2:$DZ$2,DN$2)</f>
        <v>0</v>
      </c>
      <c r="DO14" s="13">
        <f>-SUMIFS('Расходные материалы (DC)'!$I$3:$DZ$3,'Расходные материалы (DC)'!$I$2:$DZ$2,DO$2)</f>
        <v>0</v>
      </c>
      <c r="DP14" s="13">
        <f>-SUMIFS('Расходные материалы (DC)'!$I$3:$DZ$3,'Расходные материалы (DC)'!$I$2:$DZ$2,DP$2)</f>
        <v>0</v>
      </c>
      <c r="DQ14" s="13">
        <f>-SUMIFS('Расходные материалы (DC)'!$I$3:$DZ$3,'Расходные материалы (DC)'!$I$2:$DZ$2,DQ$2)</f>
        <v>0</v>
      </c>
      <c r="DR14" s="13">
        <f>-SUMIFS('Расходные материалы (DC)'!$I$3:$DZ$3,'Расходные материалы (DC)'!$I$2:$DZ$2,DR$2)</f>
        <v>0</v>
      </c>
      <c r="DS14" s="13">
        <f>-SUMIFS('Расходные материалы (DC)'!$I$3:$DZ$3,'Расходные материалы (DC)'!$I$2:$DZ$2,DS$2)</f>
        <v>0</v>
      </c>
      <c r="DT14" s="13">
        <f>-SUMIFS('Расходные материалы (DC)'!$I$3:$DZ$3,'Расходные материалы (DC)'!$I$2:$DZ$2,DT$2)</f>
        <v>0</v>
      </c>
    </row>
    <row r="15" spans="1:124">
      <c r="A15" s="58" t="s">
        <v>68</v>
      </c>
      <c r="B15" s="56">
        <f t="shared" si="5"/>
        <v>-1057327</v>
      </c>
      <c r="C15" s="13">
        <f>-SUMIFS('Инструмент (DC)'!$I$3:$DZ$3,'Инструмент (DC)'!$I$2:$DZ$2,C$2)</f>
        <v>0</v>
      </c>
      <c r="D15" s="13">
        <f>-SUMIFS('Инструмент (DC)'!$I$3:$DZ$3,'Инструмент (DC)'!$I$2:$DZ$2,D$2)</f>
        <v>0</v>
      </c>
      <c r="E15" s="13">
        <f>-SUMIFS('Инструмент (DC)'!$I$3:$DZ$3,'Инструмент (DC)'!$I$2:$DZ$2,E$2)</f>
        <v>-215142</v>
      </c>
      <c r="F15" s="13">
        <f>-SUMIFS('Инструмент (DC)'!$I$3:$DZ$3,'Инструмент (DC)'!$I$2:$DZ$2,F$2)</f>
        <v>-761816</v>
      </c>
      <c r="G15" s="13">
        <f>-SUMIFS('Инструмент (DC)'!$I$3:$DZ$3,'Инструмент (DC)'!$I$2:$DZ$2,G$2)</f>
        <v>0</v>
      </c>
      <c r="H15" s="13">
        <f>-SUMIFS('Инструмент (DC)'!$I$3:$DZ$3,'Инструмент (DC)'!$I$2:$DZ$2,H$2)</f>
        <v>0</v>
      </c>
      <c r="I15" s="13">
        <f>-SUMIFS('Инструмент (DC)'!$I$3:$DZ$3,'Инструмент (DC)'!$I$2:$DZ$2,I$2)</f>
        <v>0</v>
      </c>
      <c r="J15" s="13">
        <f>-SUMIFS('Инструмент (DC)'!$I$3:$DZ$3,'Инструмент (DC)'!$I$2:$DZ$2,J$2)</f>
        <v>-6777</v>
      </c>
      <c r="K15" s="13">
        <f>-SUMIFS('Инструмент (DC)'!$I$3:$DZ$3,'Инструмент (DC)'!$I$2:$DZ$2,K$2)</f>
        <v>-10808</v>
      </c>
      <c r="L15" s="13">
        <f>-SUMIFS('Инструмент (DC)'!$I$3:$DZ$3,'Инструмент (DC)'!$I$2:$DZ$2,L$2)</f>
        <v>0</v>
      </c>
      <c r="M15" s="13">
        <f>-SUMIFS('Инструмент (DC)'!$I$3:$DZ$3,'Инструмент (DC)'!$I$2:$DZ$2,M$2)</f>
        <v>-62784</v>
      </c>
      <c r="N15" s="13">
        <f>-SUMIFS('Инструмент (DC)'!$I$3:$DZ$3,'Инструмент (DC)'!$I$2:$DZ$2,N$2)</f>
        <v>0</v>
      </c>
      <c r="O15" s="13">
        <f>-SUMIFS('Инструмент (DC)'!$I$3:$DZ$3,'Инструмент (DC)'!$I$2:$DZ$2,O$2)</f>
        <v>0</v>
      </c>
      <c r="P15" s="13">
        <f>-SUMIFS('Инструмент (DC)'!$I$3:$DZ$3,'Инструмент (DC)'!$I$2:$DZ$2,P$2)</f>
        <v>0</v>
      </c>
      <c r="Q15" s="13">
        <f>-SUMIFS('Инструмент (DC)'!$I$3:$DZ$3,'Инструмент (DC)'!$I$2:$DZ$2,Q$2)</f>
        <v>0</v>
      </c>
      <c r="R15" s="13">
        <f>-SUMIFS('Инструмент (DC)'!$I$3:$DZ$3,'Инструмент (DC)'!$I$2:$DZ$2,R$2)</f>
        <v>0</v>
      </c>
      <c r="S15" s="13">
        <f>-SUMIFS('Инструмент (DC)'!$I$3:$DZ$3,'Инструмент (DC)'!$I$2:$DZ$2,S$2)</f>
        <v>0</v>
      </c>
      <c r="T15" s="13">
        <f>-SUMIFS('Инструмент (DC)'!$I$3:$DZ$3,'Инструмент (DC)'!$I$2:$DZ$2,T$2)</f>
        <v>0</v>
      </c>
      <c r="U15" s="13">
        <f>-SUMIFS('Инструмент (DC)'!$I$3:$DZ$3,'Инструмент (DC)'!$I$2:$DZ$2,U$2)</f>
        <v>0</v>
      </c>
      <c r="V15" s="13">
        <f>-SUMIFS('Инструмент (DC)'!$I$3:$DZ$3,'Инструмент (DC)'!$I$2:$DZ$2,V$2)</f>
        <v>0</v>
      </c>
      <c r="W15" s="13">
        <f>-SUMIFS('Инструмент (DC)'!$I$3:$DZ$3,'Инструмент (DC)'!$I$2:$DZ$2,W$2)</f>
        <v>0</v>
      </c>
      <c r="X15" s="13">
        <f>-SUMIFS('Инструмент (DC)'!$I$3:$DZ$3,'Инструмент (DC)'!$I$2:$DZ$2,X$2)</f>
        <v>0</v>
      </c>
      <c r="Y15" s="13">
        <f>-SUMIFS('Инструмент (DC)'!$I$3:$DZ$3,'Инструмент (DC)'!$I$2:$DZ$2,Y$2)</f>
        <v>0</v>
      </c>
      <c r="Z15" s="13">
        <f>-SUMIFS('Инструмент (DC)'!$I$3:$DZ$3,'Инструмент (DC)'!$I$2:$DZ$2,Z$2)</f>
        <v>0</v>
      </c>
      <c r="AA15" s="13">
        <f>-SUMIFS('Инструмент (DC)'!$I$3:$DZ$3,'Инструмент (DC)'!$I$2:$DZ$2,AA$2)</f>
        <v>0</v>
      </c>
      <c r="AB15" s="13">
        <f>-SUMIFS('Инструмент (DC)'!$I$3:$DZ$3,'Инструмент (DC)'!$I$2:$DZ$2,AB$2)</f>
        <v>0</v>
      </c>
      <c r="AC15" s="13">
        <f>-SUMIFS('Инструмент (DC)'!$I$3:$DZ$3,'Инструмент (DC)'!$I$2:$DZ$2,AC$2)</f>
        <v>0</v>
      </c>
      <c r="AD15" s="13">
        <f>-SUMIFS('Инструмент (DC)'!$I$3:$DZ$3,'Инструмент (DC)'!$I$2:$DZ$2,AD$2)</f>
        <v>0</v>
      </c>
      <c r="AE15" s="13">
        <f>-SUMIFS('Инструмент (DC)'!$I$3:$DZ$3,'Инструмент (DC)'!$I$2:$DZ$2,AE$2)</f>
        <v>0</v>
      </c>
      <c r="AF15" s="13">
        <f>-SUMIFS('Инструмент (DC)'!$I$3:$DZ$3,'Инструмент (DC)'!$I$2:$DZ$2,AF$2)</f>
        <v>0</v>
      </c>
      <c r="AG15" s="13">
        <f>-SUMIFS('Инструмент (DC)'!$I$3:$DZ$3,'Инструмент (DC)'!$I$2:$DZ$2,AG$2)</f>
        <v>0</v>
      </c>
      <c r="AH15" s="13">
        <f>-SUMIFS('Инструмент (DC)'!$I$3:$DZ$3,'Инструмент (DC)'!$I$2:$DZ$2,AH$2)</f>
        <v>0</v>
      </c>
      <c r="AI15" s="13">
        <f>-SUMIFS('Инструмент (DC)'!$I$3:$DZ$3,'Инструмент (DC)'!$I$2:$DZ$2,AI$2)</f>
        <v>0</v>
      </c>
      <c r="AJ15" s="13">
        <f>-SUMIFS('Инструмент (DC)'!$I$3:$DZ$3,'Инструмент (DC)'!$I$2:$DZ$2,AJ$2)</f>
        <v>0</v>
      </c>
      <c r="AK15" s="13">
        <f>-SUMIFS('Инструмент (DC)'!$I$3:$DZ$3,'Инструмент (DC)'!$I$2:$DZ$2,AK$2)</f>
        <v>0</v>
      </c>
      <c r="AL15" s="13">
        <f>-SUMIFS('Инструмент (DC)'!$I$3:$DZ$3,'Инструмент (DC)'!$I$2:$DZ$2,AL$2)</f>
        <v>0</v>
      </c>
      <c r="AM15" s="13">
        <f>-SUMIFS('Инструмент (DC)'!$I$3:$DZ$3,'Инструмент (DC)'!$I$2:$DZ$2,AM$2)</f>
        <v>0</v>
      </c>
      <c r="AN15" s="13">
        <f>-SUMIFS('Инструмент (DC)'!$I$3:$DZ$3,'Инструмент (DC)'!$I$2:$DZ$2,AN$2)</f>
        <v>0</v>
      </c>
      <c r="AO15" s="13">
        <f>-SUMIFS('Инструмент (DC)'!$I$3:$DZ$3,'Инструмент (DC)'!$I$2:$DZ$2,AO$2)</f>
        <v>0</v>
      </c>
      <c r="AP15" s="13">
        <f>-SUMIFS('Инструмент (DC)'!$I$3:$DZ$3,'Инструмент (DC)'!$I$2:$DZ$2,AP$2)</f>
        <v>0</v>
      </c>
      <c r="AQ15" s="13">
        <f>-SUMIFS('Инструмент (DC)'!$I$3:$DZ$3,'Инструмент (DC)'!$I$2:$DZ$2,AQ$2)</f>
        <v>0</v>
      </c>
      <c r="AR15" s="13">
        <f>-SUMIFS('Инструмент (DC)'!$I$3:$DZ$3,'Инструмент (DC)'!$I$2:$DZ$2,AR$2)</f>
        <v>0</v>
      </c>
      <c r="AS15" s="13">
        <f>-SUMIFS('Инструмент (DC)'!$I$3:$DZ$3,'Инструмент (DC)'!$I$2:$DZ$2,AS$2)</f>
        <v>0</v>
      </c>
      <c r="AT15" s="13">
        <f>-SUMIFS('Инструмент (DC)'!$I$3:$DZ$3,'Инструмент (DC)'!$I$2:$DZ$2,AT$2)</f>
        <v>0</v>
      </c>
      <c r="AU15" s="13">
        <f>-SUMIFS('Инструмент (DC)'!$I$3:$DZ$3,'Инструмент (DC)'!$I$2:$DZ$2,AU$2)</f>
        <v>0</v>
      </c>
      <c r="AV15" s="13">
        <f>-SUMIFS('Инструмент (DC)'!$I$3:$DZ$3,'Инструмент (DC)'!$I$2:$DZ$2,AV$2)</f>
        <v>0</v>
      </c>
      <c r="AW15" s="13">
        <f>-SUMIFS('Инструмент (DC)'!$I$3:$DZ$3,'Инструмент (DC)'!$I$2:$DZ$2,AW$2)</f>
        <v>0</v>
      </c>
      <c r="AX15" s="13">
        <f>-SUMIFS('Инструмент (DC)'!$I$3:$DZ$3,'Инструмент (DC)'!$I$2:$DZ$2,AX$2)</f>
        <v>0</v>
      </c>
      <c r="AY15" s="13">
        <f>-SUMIFS('Инструмент (DC)'!$I$3:$DZ$3,'Инструмент (DC)'!$I$2:$DZ$2,AY$2)</f>
        <v>0</v>
      </c>
      <c r="AZ15" s="13">
        <f>-SUMIFS('Инструмент (DC)'!$I$3:$DZ$3,'Инструмент (DC)'!$I$2:$DZ$2,AZ$2)</f>
        <v>0</v>
      </c>
      <c r="BA15" s="13">
        <f>-SUMIFS('Инструмент (DC)'!$I$3:$DZ$3,'Инструмент (DC)'!$I$2:$DZ$2,BA$2)</f>
        <v>0</v>
      </c>
      <c r="BB15" s="13">
        <f>-SUMIFS('Инструмент (DC)'!$I$3:$DZ$3,'Инструмент (DC)'!$I$2:$DZ$2,BB$2)</f>
        <v>0</v>
      </c>
      <c r="BC15" s="13">
        <f>-SUMIFS('Инструмент (DC)'!$I$3:$DZ$3,'Инструмент (DC)'!$I$2:$DZ$2,BC$2)</f>
        <v>0</v>
      </c>
      <c r="BD15" s="13">
        <f>-SUMIFS('Инструмент (DC)'!$I$3:$DZ$3,'Инструмент (DC)'!$I$2:$DZ$2,BD$2)</f>
        <v>0</v>
      </c>
      <c r="BE15" s="13">
        <f>-SUMIFS('Инструмент (DC)'!$I$3:$DZ$3,'Инструмент (DC)'!$I$2:$DZ$2,BE$2)</f>
        <v>0</v>
      </c>
      <c r="BF15" s="13">
        <f>-SUMIFS('Инструмент (DC)'!$I$3:$DZ$3,'Инструмент (DC)'!$I$2:$DZ$2,BF$2)</f>
        <v>0</v>
      </c>
      <c r="BG15" s="13">
        <f>-SUMIFS('Инструмент (DC)'!$I$3:$DZ$3,'Инструмент (DC)'!$I$2:$DZ$2,BG$2)</f>
        <v>0</v>
      </c>
      <c r="BH15" s="13">
        <f>-SUMIFS('Инструмент (DC)'!$I$3:$DZ$3,'Инструмент (DC)'!$I$2:$DZ$2,BH$2)</f>
        <v>0</v>
      </c>
      <c r="BI15" s="13">
        <f>-SUMIFS('Инструмент (DC)'!$I$3:$DZ$3,'Инструмент (DC)'!$I$2:$DZ$2,BI$2)</f>
        <v>0</v>
      </c>
      <c r="BJ15" s="13">
        <f>-SUMIFS('Инструмент (DC)'!$I$3:$DZ$3,'Инструмент (DC)'!$I$2:$DZ$2,BJ$2)</f>
        <v>0</v>
      </c>
      <c r="BK15" s="13">
        <f>-SUMIFS('Инструмент (DC)'!$I$3:$DZ$3,'Инструмент (DC)'!$I$2:$DZ$2,BK$2)</f>
        <v>0</v>
      </c>
      <c r="BL15" s="13">
        <f>-SUMIFS('Инструмент (DC)'!$I$3:$DZ$3,'Инструмент (DC)'!$I$2:$DZ$2,BL$2)</f>
        <v>0</v>
      </c>
      <c r="BM15" s="13">
        <f>-SUMIFS('Инструмент (DC)'!$I$3:$DZ$3,'Инструмент (DC)'!$I$2:$DZ$2,BM$2)</f>
        <v>0</v>
      </c>
      <c r="BN15" s="13">
        <f>-SUMIFS('Инструмент (DC)'!$I$3:$DZ$3,'Инструмент (DC)'!$I$2:$DZ$2,BN$2)</f>
        <v>0</v>
      </c>
      <c r="BO15" s="13">
        <f>-SUMIFS('Инструмент (DC)'!$I$3:$DZ$3,'Инструмент (DC)'!$I$2:$DZ$2,BO$2)</f>
        <v>0</v>
      </c>
      <c r="BP15" s="13">
        <f>-SUMIFS('Инструмент (DC)'!$I$3:$DZ$3,'Инструмент (DC)'!$I$2:$DZ$2,BP$2)</f>
        <v>0</v>
      </c>
      <c r="BQ15" s="13">
        <f>-SUMIFS('Инструмент (DC)'!$I$3:$DZ$3,'Инструмент (DC)'!$I$2:$DZ$2,BQ$2)</f>
        <v>0</v>
      </c>
      <c r="BR15" s="13">
        <f>-SUMIFS('Инструмент (DC)'!$I$3:$DZ$3,'Инструмент (DC)'!$I$2:$DZ$2,BR$2)</f>
        <v>0</v>
      </c>
      <c r="BS15" s="13">
        <f>-SUMIFS('Инструмент (DC)'!$I$3:$DZ$3,'Инструмент (DC)'!$I$2:$DZ$2,BS$2)</f>
        <v>0</v>
      </c>
      <c r="BT15" s="13">
        <f>-SUMIFS('Инструмент (DC)'!$I$3:$DZ$3,'Инструмент (DC)'!$I$2:$DZ$2,BT$2)</f>
        <v>0</v>
      </c>
      <c r="BU15" s="13">
        <f>-SUMIFS('Инструмент (DC)'!$I$3:$DZ$3,'Инструмент (DC)'!$I$2:$DZ$2,BU$2)</f>
        <v>0</v>
      </c>
      <c r="BV15" s="13">
        <f>-SUMIFS('Инструмент (DC)'!$I$3:$DZ$3,'Инструмент (DC)'!$I$2:$DZ$2,BV$2)</f>
        <v>0</v>
      </c>
      <c r="BW15" s="13">
        <f>-SUMIFS('Инструмент (DC)'!$I$3:$DZ$3,'Инструмент (DC)'!$I$2:$DZ$2,BW$2)</f>
        <v>0</v>
      </c>
      <c r="BX15" s="13">
        <f>-SUMIFS('Инструмент (DC)'!$I$3:$DZ$3,'Инструмент (DC)'!$I$2:$DZ$2,BX$2)</f>
        <v>0</v>
      </c>
      <c r="BY15" s="13">
        <f>-SUMIFS('Инструмент (DC)'!$I$3:$DZ$3,'Инструмент (DC)'!$I$2:$DZ$2,BY$2)</f>
        <v>0</v>
      </c>
      <c r="BZ15" s="13">
        <f>-SUMIFS('Инструмент (DC)'!$I$3:$DZ$3,'Инструмент (DC)'!$I$2:$DZ$2,BZ$2)</f>
        <v>0</v>
      </c>
      <c r="CA15" s="13">
        <f>-SUMIFS('Инструмент (DC)'!$I$3:$DZ$3,'Инструмент (DC)'!$I$2:$DZ$2,CA$2)</f>
        <v>0</v>
      </c>
      <c r="CB15" s="13">
        <f>-SUMIFS('Инструмент (DC)'!$I$3:$DZ$3,'Инструмент (DC)'!$I$2:$DZ$2,CB$2)</f>
        <v>0</v>
      </c>
      <c r="CC15" s="13">
        <f>-SUMIFS('Инструмент (DC)'!$I$3:$DZ$3,'Инструмент (DC)'!$I$2:$DZ$2,CC$2)</f>
        <v>0</v>
      </c>
      <c r="CD15" s="13">
        <f>-SUMIFS('Инструмент (DC)'!$I$3:$DZ$3,'Инструмент (DC)'!$I$2:$DZ$2,CD$2)</f>
        <v>0</v>
      </c>
      <c r="CE15" s="13">
        <f>-SUMIFS('Инструмент (DC)'!$I$3:$DZ$3,'Инструмент (DC)'!$I$2:$DZ$2,CE$2)</f>
        <v>0</v>
      </c>
      <c r="CF15" s="13">
        <f>-SUMIFS('Инструмент (DC)'!$I$3:$DZ$3,'Инструмент (DC)'!$I$2:$DZ$2,CF$2)</f>
        <v>0</v>
      </c>
      <c r="CG15" s="13">
        <f>-SUMIFS('Инструмент (DC)'!$I$3:$DZ$3,'Инструмент (DC)'!$I$2:$DZ$2,CG$2)</f>
        <v>0</v>
      </c>
      <c r="CH15" s="13">
        <f>-SUMIFS('Инструмент (DC)'!$I$3:$DZ$3,'Инструмент (DC)'!$I$2:$DZ$2,CH$2)</f>
        <v>0</v>
      </c>
      <c r="CI15" s="13">
        <f>-SUMIFS('Инструмент (DC)'!$I$3:$DZ$3,'Инструмент (DC)'!$I$2:$DZ$2,CI$2)</f>
        <v>0</v>
      </c>
      <c r="CJ15" s="13">
        <f>-SUMIFS('Инструмент (DC)'!$I$3:$DZ$3,'Инструмент (DC)'!$I$2:$DZ$2,CJ$2)</f>
        <v>0</v>
      </c>
      <c r="CK15" s="13">
        <f>-SUMIFS('Инструмент (DC)'!$I$3:$DZ$3,'Инструмент (DC)'!$I$2:$DZ$2,CK$2)</f>
        <v>0</v>
      </c>
      <c r="CL15" s="13">
        <f>-SUMIFS('Инструмент (DC)'!$I$3:$DZ$3,'Инструмент (DC)'!$I$2:$DZ$2,CL$2)</f>
        <v>0</v>
      </c>
      <c r="CM15" s="13">
        <f>-SUMIFS('Инструмент (DC)'!$I$3:$DZ$3,'Инструмент (DC)'!$I$2:$DZ$2,CM$2)</f>
        <v>0</v>
      </c>
      <c r="CN15" s="13">
        <f>-SUMIFS('Инструмент (DC)'!$I$3:$DZ$3,'Инструмент (DC)'!$I$2:$DZ$2,CN$2)</f>
        <v>0</v>
      </c>
      <c r="CO15" s="13">
        <f>-SUMIFS('Инструмент (DC)'!$I$3:$DZ$3,'Инструмент (DC)'!$I$2:$DZ$2,CO$2)</f>
        <v>0</v>
      </c>
      <c r="CP15" s="13">
        <f>-SUMIFS('Инструмент (DC)'!$I$3:$DZ$3,'Инструмент (DC)'!$I$2:$DZ$2,CP$2)</f>
        <v>0</v>
      </c>
      <c r="CQ15" s="13">
        <f>-SUMIFS('Инструмент (DC)'!$I$3:$DZ$3,'Инструмент (DC)'!$I$2:$DZ$2,CQ$2)</f>
        <v>0</v>
      </c>
      <c r="CR15" s="13">
        <f>-SUMIFS('Инструмент (DC)'!$I$3:$DZ$3,'Инструмент (DC)'!$I$2:$DZ$2,CR$2)</f>
        <v>0</v>
      </c>
      <c r="CS15" s="13">
        <f>-SUMIFS('Инструмент (DC)'!$I$3:$DZ$3,'Инструмент (DC)'!$I$2:$DZ$2,CS$2)</f>
        <v>0</v>
      </c>
      <c r="CT15" s="13">
        <f>-SUMIFS('Инструмент (DC)'!$I$3:$DZ$3,'Инструмент (DC)'!$I$2:$DZ$2,CT$2)</f>
        <v>0</v>
      </c>
      <c r="CU15" s="13">
        <f>-SUMIFS('Инструмент (DC)'!$I$3:$DZ$3,'Инструмент (DC)'!$I$2:$DZ$2,CU$2)</f>
        <v>0</v>
      </c>
      <c r="CV15" s="13">
        <f>-SUMIFS('Инструмент (DC)'!$I$3:$DZ$3,'Инструмент (DC)'!$I$2:$DZ$2,CV$2)</f>
        <v>0</v>
      </c>
      <c r="CW15" s="13">
        <f>-SUMIFS('Инструмент (DC)'!$I$3:$DZ$3,'Инструмент (DC)'!$I$2:$DZ$2,CW$2)</f>
        <v>0</v>
      </c>
      <c r="CX15" s="13">
        <f>-SUMIFS('Инструмент (DC)'!$I$3:$DZ$3,'Инструмент (DC)'!$I$2:$DZ$2,CX$2)</f>
        <v>0</v>
      </c>
      <c r="CY15" s="13">
        <f>-SUMIFS('Инструмент (DC)'!$I$3:$DZ$3,'Инструмент (DC)'!$I$2:$DZ$2,CY$2)</f>
        <v>0</v>
      </c>
      <c r="CZ15" s="13">
        <f>-SUMIFS('Инструмент (DC)'!$I$3:$DZ$3,'Инструмент (DC)'!$I$2:$DZ$2,CZ$2)</f>
        <v>0</v>
      </c>
      <c r="DA15" s="13">
        <f>-SUMIFS('Инструмент (DC)'!$I$3:$DZ$3,'Инструмент (DC)'!$I$2:$DZ$2,DA$2)</f>
        <v>0</v>
      </c>
      <c r="DB15" s="13">
        <f>-SUMIFS('Инструмент (DC)'!$I$3:$DZ$3,'Инструмент (DC)'!$I$2:$DZ$2,DB$2)</f>
        <v>0</v>
      </c>
      <c r="DC15" s="13">
        <f>-SUMIFS('Инструмент (DC)'!$I$3:$DZ$3,'Инструмент (DC)'!$I$2:$DZ$2,DC$2)</f>
        <v>0</v>
      </c>
      <c r="DD15" s="13">
        <f>-SUMIFS('Инструмент (DC)'!$I$3:$DZ$3,'Инструмент (DC)'!$I$2:$DZ$2,DD$2)</f>
        <v>0</v>
      </c>
      <c r="DE15" s="13">
        <f>-SUMIFS('Инструмент (DC)'!$I$3:$DZ$3,'Инструмент (DC)'!$I$2:$DZ$2,DE$2)</f>
        <v>0</v>
      </c>
      <c r="DF15" s="13">
        <f>-SUMIFS('Инструмент (DC)'!$I$3:$DZ$3,'Инструмент (DC)'!$I$2:$DZ$2,DF$2)</f>
        <v>0</v>
      </c>
      <c r="DG15" s="13">
        <f>-SUMIFS('Инструмент (DC)'!$I$3:$DZ$3,'Инструмент (DC)'!$I$2:$DZ$2,DG$2)</f>
        <v>0</v>
      </c>
      <c r="DH15" s="13">
        <f>-SUMIFS('Инструмент (DC)'!$I$3:$DZ$3,'Инструмент (DC)'!$I$2:$DZ$2,DH$2)</f>
        <v>0</v>
      </c>
      <c r="DI15" s="13">
        <f>-SUMIFS('Инструмент (DC)'!$I$3:$DZ$3,'Инструмент (DC)'!$I$2:$DZ$2,DI$2)</f>
        <v>0</v>
      </c>
      <c r="DJ15" s="13">
        <f>-SUMIFS('Инструмент (DC)'!$I$3:$DZ$3,'Инструмент (DC)'!$I$2:$DZ$2,DJ$2)</f>
        <v>0</v>
      </c>
      <c r="DK15" s="13">
        <f>-SUMIFS('Инструмент (DC)'!$I$3:$DZ$3,'Инструмент (DC)'!$I$2:$DZ$2,DK$2)</f>
        <v>0</v>
      </c>
      <c r="DL15" s="13">
        <f>-SUMIFS('Инструмент (DC)'!$I$3:$DZ$3,'Инструмент (DC)'!$I$2:$DZ$2,DL$2)</f>
        <v>0</v>
      </c>
      <c r="DM15" s="13">
        <f>-SUMIFS('Инструмент (DC)'!$I$3:$DZ$3,'Инструмент (DC)'!$I$2:$DZ$2,DM$2)</f>
        <v>0</v>
      </c>
      <c r="DN15" s="13">
        <f>-SUMIFS('Инструмент (DC)'!$I$3:$DZ$3,'Инструмент (DC)'!$I$2:$DZ$2,DN$2)</f>
        <v>0</v>
      </c>
      <c r="DO15" s="13">
        <f>-SUMIFS('Инструмент (DC)'!$I$3:$DZ$3,'Инструмент (DC)'!$I$2:$DZ$2,DO$2)</f>
        <v>0</v>
      </c>
      <c r="DP15" s="13">
        <f>-SUMIFS('Инструмент (DC)'!$I$3:$DZ$3,'Инструмент (DC)'!$I$2:$DZ$2,DP$2)</f>
        <v>0</v>
      </c>
      <c r="DQ15" s="13">
        <f>-SUMIFS('Инструмент (DC)'!$I$3:$DZ$3,'Инструмент (DC)'!$I$2:$DZ$2,DQ$2)</f>
        <v>0</v>
      </c>
      <c r="DR15" s="13">
        <f>-SUMIFS('Инструмент (DC)'!$I$3:$DZ$3,'Инструмент (DC)'!$I$2:$DZ$2,DR$2)</f>
        <v>0</v>
      </c>
      <c r="DS15" s="13">
        <f>-SUMIFS('Инструмент (DC)'!$I$3:$DZ$3,'Инструмент (DC)'!$I$2:$DZ$2,DS$2)</f>
        <v>0</v>
      </c>
      <c r="DT15" s="13">
        <f>-SUMIFS('Инструмент (DC)'!$I$3:$DZ$3,'Инструмент (DC)'!$I$2:$DZ$2,DT$2)</f>
        <v>0</v>
      </c>
    </row>
    <row r="16" spans="1:124">
      <c r="A16" s="58" t="s">
        <v>78</v>
      </c>
      <c r="B16" s="56">
        <f t="shared" si="5"/>
        <v>-2641040</v>
      </c>
      <c r="C16" s="13">
        <f>-SUMIFS('Аренда машин и оборуд. (DC)'!$I$3:$DZ$3,'Аренда машин и оборуд. (DC)'!$I$2:$DZ$2,C$2)</f>
        <v>0</v>
      </c>
      <c r="D16" s="13">
        <f>-SUMIFS('Аренда машин и оборуд. (DC)'!$I$3:$DZ$3,'Аренда машин и оборуд. (DC)'!$I$2:$DZ$2,D$2)</f>
        <v>0</v>
      </c>
      <c r="E16" s="13">
        <f>-SUMIFS('Аренда машин и оборуд. (DC)'!$I$3:$DZ$3,'Аренда машин и оборуд. (DC)'!$I$2:$DZ$2,E$2)</f>
        <v>-1849640</v>
      </c>
      <c r="F16" s="13">
        <f>-SUMIFS('Аренда машин и оборуд. (DC)'!$I$3:$DZ$3,'Аренда машин и оборуд. (DC)'!$I$2:$DZ$2,F$2)</f>
        <v>-252000</v>
      </c>
      <c r="G16" s="13">
        <f>-SUMIFS('Аренда машин и оборуд. (DC)'!$I$3:$DZ$3,'Аренда машин и оборуд. (DC)'!$I$2:$DZ$2,G$2)</f>
        <v>0</v>
      </c>
      <c r="H16" s="13">
        <f>-SUMIFS('Аренда машин и оборуд. (DC)'!$I$3:$DZ$3,'Аренда машин и оборуд. (DC)'!$I$2:$DZ$2,H$2)</f>
        <v>0</v>
      </c>
      <c r="I16" s="13">
        <f>-SUMIFS('Аренда машин и оборуд. (DC)'!$I$3:$DZ$3,'Аренда машин и оборуд. (DC)'!$I$2:$DZ$2,I$2)</f>
        <v>0</v>
      </c>
      <c r="J16" s="13">
        <f>-SUMIFS('Аренда машин и оборуд. (DC)'!$I$3:$DZ$3,'Аренда машин и оборуд. (DC)'!$I$2:$DZ$2,J$2)</f>
        <v>0</v>
      </c>
      <c r="K16" s="13">
        <f>-SUMIFS('Аренда машин и оборуд. (DC)'!$I$3:$DZ$3,'Аренда машин и оборуд. (DC)'!$I$2:$DZ$2,K$2)</f>
        <v>0</v>
      </c>
      <c r="L16" s="13">
        <f>-SUMIFS('Аренда машин и оборуд. (DC)'!$I$3:$DZ$3,'Аренда машин и оборуд. (DC)'!$I$2:$DZ$2,L$2)</f>
        <v>-238700</v>
      </c>
      <c r="M16" s="13">
        <f>-SUMIFS('Аренда машин и оборуд. (DC)'!$I$3:$DZ$3,'Аренда машин и оборуд. (DC)'!$I$2:$DZ$2,M$2)</f>
        <v>-280000</v>
      </c>
      <c r="N16" s="13">
        <f>-SUMIFS('Аренда машин и оборуд. (DC)'!$I$3:$DZ$3,'Аренда машин и оборуд. (DC)'!$I$2:$DZ$2,N$2)</f>
        <v>0</v>
      </c>
      <c r="O16" s="13">
        <f>-SUMIFS('Аренда машин и оборуд. (DC)'!$I$3:$DZ$3,'Аренда машин и оборуд. (DC)'!$I$2:$DZ$2,O$2)</f>
        <v>0</v>
      </c>
      <c r="P16" s="13">
        <f>-SUMIFS('Аренда машин и оборуд. (DC)'!$I$3:$DZ$3,'Аренда машин и оборуд. (DC)'!$I$2:$DZ$2,P$2)</f>
        <v>0</v>
      </c>
      <c r="Q16" s="13">
        <f>-SUMIFS('Аренда машин и оборуд. (DC)'!$I$3:$DZ$3,'Аренда машин и оборуд. (DC)'!$I$2:$DZ$2,Q$2)</f>
        <v>0</v>
      </c>
      <c r="R16" s="13">
        <f>-SUMIFS('Аренда машин и оборуд. (DC)'!$I$3:$DZ$3,'Аренда машин и оборуд. (DC)'!$I$2:$DZ$2,R$2)</f>
        <v>-20700</v>
      </c>
      <c r="S16" s="13">
        <f>-SUMIFS('Аренда машин и оборуд. (DC)'!$I$3:$DZ$3,'Аренда машин и оборуд. (DC)'!$I$2:$DZ$2,S$2)</f>
        <v>0</v>
      </c>
      <c r="T16" s="13">
        <f>-SUMIFS('Аренда машин и оборуд. (DC)'!$I$3:$DZ$3,'Аренда машин и оборуд. (DC)'!$I$2:$DZ$2,T$2)</f>
        <v>0</v>
      </c>
      <c r="U16" s="13">
        <f>-SUMIFS('Аренда машин и оборуд. (DC)'!$I$3:$DZ$3,'Аренда машин и оборуд. (DC)'!$I$2:$DZ$2,U$2)</f>
        <v>0</v>
      </c>
      <c r="V16" s="13">
        <f>-SUMIFS('Аренда машин и оборуд. (DC)'!$I$3:$DZ$3,'Аренда машин и оборуд. (DC)'!$I$2:$DZ$2,V$2)</f>
        <v>0</v>
      </c>
      <c r="W16" s="13">
        <f>-SUMIFS('Аренда машин и оборуд. (DC)'!$I$3:$DZ$3,'Аренда машин и оборуд. (DC)'!$I$2:$DZ$2,W$2)</f>
        <v>0</v>
      </c>
      <c r="X16" s="13">
        <f>-SUMIFS('Аренда машин и оборуд. (DC)'!$I$3:$DZ$3,'Аренда машин и оборуд. (DC)'!$I$2:$DZ$2,X$2)</f>
        <v>0</v>
      </c>
      <c r="Y16" s="13">
        <f>-SUMIFS('Аренда машин и оборуд. (DC)'!$I$3:$DZ$3,'Аренда машин и оборуд. (DC)'!$I$2:$DZ$2,Y$2)</f>
        <v>0</v>
      </c>
      <c r="Z16" s="13">
        <f>-SUMIFS('Аренда машин и оборуд. (DC)'!$I$3:$DZ$3,'Аренда машин и оборуд. (DC)'!$I$2:$DZ$2,Z$2)</f>
        <v>0</v>
      </c>
      <c r="AA16" s="13">
        <f>-SUMIFS('Аренда машин и оборуд. (DC)'!$I$3:$DZ$3,'Аренда машин и оборуд. (DC)'!$I$2:$DZ$2,AA$2)</f>
        <v>0</v>
      </c>
      <c r="AB16" s="13">
        <f>-SUMIFS('Аренда машин и оборуд. (DC)'!$I$3:$DZ$3,'Аренда машин и оборуд. (DC)'!$I$2:$DZ$2,AB$2)</f>
        <v>0</v>
      </c>
      <c r="AC16" s="13">
        <f>-SUMIFS('Аренда машин и оборуд. (DC)'!$I$3:$DZ$3,'Аренда машин и оборуд. (DC)'!$I$2:$DZ$2,AC$2)</f>
        <v>0</v>
      </c>
      <c r="AD16" s="13">
        <f>-SUMIFS('Аренда машин и оборуд. (DC)'!$I$3:$DZ$3,'Аренда машин и оборуд. (DC)'!$I$2:$DZ$2,AD$2)</f>
        <v>0</v>
      </c>
      <c r="AE16" s="13">
        <f>-SUMIFS('Аренда машин и оборуд. (DC)'!$I$3:$DZ$3,'Аренда машин и оборуд. (DC)'!$I$2:$DZ$2,AE$2)</f>
        <v>0</v>
      </c>
      <c r="AF16" s="13">
        <f>-SUMIFS('Аренда машин и оборуд. (DC)'!$I$3:$DZ$3,'Аренда машин и оборуд. (DC)'!$I$2:$DZ$2,AF$2)</f>
        <v>0</v>
      </c>
      <c r="AG16" s="13">
        <f>-SUMIFS('Аренда машин и оборуд. (DC)'!$I$3:$DZ$3,'Аренда машин и оборуд. (DC)'!$I$2:$DZ$2,AG$2)</f>
        <v>0</v>
      </c>
      <c r="AH16" s="13">
        <f>-SUMIFS('Аренда машин и оборуд. (DC)'!$I$3:$DZ$3,'Аренда машин и оборуд. (DC)'!$I$2:$DZ$2,AH$2)</f>
        <v>0</v>
      </c>
      <c r="AI16" s="13">
        <f>-SUMIFS('Аренда машин и оборуд. (DC)'!$I$3:$DZ$3,'Аренда машин и оборуд. (DC)'!$I$2:$DZ$2,AI$2)</f>
        <v>0</v>
      </c>
      <c r="AJ16" s="13">
        <f>-SUMIFS('Аренда машин и оборуд. (DC)'!$I$3:$DZ$3,'Аренда машин и оборуд. (DC)'!$I$2:$DZ$2,AJ$2)</f>
        <v>0</v>
      </c>
      <c r="AK16" s="13">
        <f>-SUMIFS('Аренда машин и оборуд. (DC)'!$I$3:$DZ$3,'Аренда машин и оборуд. (DC)'!$I$2:$DZ$2,AK$2)</f>
        <v>0</v>
      </c>
      <c r="AL16" s="13">
        <f>-SUMIFS('Аренда машин и оборуд. (DC)'!$I$3:$DZ$3,'Аренда машин и оборуд. (DC)'!$I$2:$DZ$2,AL$2)</f>
        <v>0</v>
      </c>
      <c r="AM16" s="13">
        <f>-SUMIFS('Аренда машин и оборуд. (DC)'!$I$3:$DZ$3,'Аренда машин и оборуд. (DC)'!$I$2:$DZ$2,AM$2)</f>
        <v>0</v>
      </c>
      <c r="AN16" s="13">
        <f>-SUMIFS('Аренда машин и оборуд. (DC)'!$I$3:$DZ$3,'Аренда машин и оборуд. (DC)'!$I$2:$DZ$2,AN$2)</f>
        <v>0</v>
      </c>
      <c r="AO16" s="13">
        <f>-SUMIFS('Аренда машин и оборуд. (DC)'!$I$3:$DZ$3,'Аренда машин и оборуд. (DC)'!$I$2:$DZ$2,AO$2)</f>
        <v>0</v>
      </c>
      <c r="AP16" s="13">
        <f>-SUMIFS('Аренда машин и оборуд. (DC)'!$I$3:$DZ$3,'Аренда машин и оборуд. (DC)'!$I$2:$DZ$2,AP$2)</f>
        <v>0</v>
      </c>
      <c r="AQ16" s="13">
        <f>-SUMIFS('Аренда машин и оборуд. (DC)'!$I$3:$DZ$3,'Аренда машин и оборуд. (DC)'!$I$2:$DZ$2,AQ$2)</f>
        <v>0</v>
      </c>
      <c r="AR16" s="13">
        <f>-SUMIFS('Аренда машин и оборуд. (DC)'!$I$3:$DZ$3,'Аренда машин и оборуд. (DC)'!$I$2:$DZ$2,AR$2)</f>
        <v>0</v>
      </c>
      <c r="AS16" s="13">
        <f>-SUMIFS('Аренда машин и оборуд. (DC)'!$I$3:$DZ$3,'Аренда машин и оборуд. (DC)'!$I$2:$DZ$2,AS$2)</f>
        <v>0</v>
      </c>
      <c r="AT16" s="13">
        <f>-SUMIFS('Аренда машин и оборуд. (DC)'!$I$3:$DZ$3,'Аренда машин и оборуд. (DC)'!$I$2:$DZ$2,AT$2)</f>
        <v>0</v>
      </c>
      <c r="AU16" s="13">
        <f>-SUMIFS('Аренда машин и оборуд. (DC)'!$I$3:$DZ$3,'Аренда машин и оборуд. (DC)'!$I$2:$DZ$2,AU$2)</f>
        <v>0</v>
      </c>
      <c r="AV16" s="13">
        <f>-SUMIFS('Аренда машин и оборуд. (DC)'!$I$3:$DZ$3,'Аренда машин и оборуд. (DC)'!$I$2:$DZ$2,AV$2)</f>
        <v>0</v>
      </c>
      <c r="AW16" s="13">
        <f>-SUMIFS('Аренда машин и оборуд. (DC)'!$I$3:$DZ$3,'Аренда машин и оборуд. (DC)'!$I$2:$DZ$2,AW$2)</f>
        <v>0</v>
      </c>
      <c r="AX16" s="13">
        <f>-SUMIFS('Аренда машин и оборуд. (DC)'!$I$3:$DZ$3,'Аренда машин и оборуд. (DC)'!$I$2:$DZ$2,AX$2)</f>
        <v>0</v>
      </c>
      <c r="AY16" s="13">
        <f>-SUMIFS('Аренда машин и оборуд. (DC)'!$I$3:$DZ$3,'Аренда машин и оборуд. (DC)'!$I$2:$DZ$2,AY$2)</f>
        <v>0</v>
      </c>
      <c r="AZ16" s="13">
        <f>-SUMIFS('Аренда машин и оборуд. (DC)'!$I$3:$DZ$3,'Аренда машин и оборуд. (DC)'!$I$2:$DZ$2,AZ$2)</f>
        <v>0</v>
      </c>
      <c r="BA16" s="13">
        <f>-SUMIFS('Аренда машин и оборуд. (DC)'!$I$3:$DZ$3,'Аренда машин и оборуд. (DC)'!$I$2:$DZ$2,BA$2)</f>
        <v>0</v>
      </c>
      <c r="BB16" s="13">
        <f>-SUMIFS('Аренда машин и оборуд. (DC)'!$I$3:$DZ$3,'Аренда машин и оборуд. (DC)'!$I$2:$DZ$2,BB$2)</f>
        <v>0</v>
      </c>
      <c r="BC16" s="13">
        <f>-SUMIFS('Аренда машин и оборуд. (DC)'!$I$3:$DZ$3,'Аренда машин и оборуд. (DC)'!$I$2:$DZ$2,BC$2)</f>
        <v>0</v>
      </c>
      <c r="BD16" s="13">
        <f>-SUMIFS('Аренда машин и оборуд. (DC)'!$I$3:$DZ$3,'Аренда машин и оборуд. (DC)'!$I$2:$DZ$2,BD$2)</f>
        <v>0</v>
      </c>
      <c r="BE16" s="13">
        <f>-SUMIFS('Аренда машин и оборуд. (DC)'!$I$3:$DZ$3,'Аренда машин и оборуд. (DC)'!$I$2:$DZ$2,BE$2)</f>
        <v>0</v>
      </c>
      <c r="BF16" s="13">
        <f>-SUMIFS('Аренда машин и оборуд. (DC)'!$I$3:$DZ$3,'Аренда машин и оборуд. (DC)'!$I$2:$DZ$2,BF$2)</f>
        <v>0</v>
      </c>
      <c r="BG16" s="13">
        <f>-SUMIFS('Аренда машин и оборуд. (DC)'!$I$3:$DZ$3,'Аренда машин и оборуд. (DC)'!$I$2:$DZ$2,BG$2)</f>
        <v>0</v>
      </c>
      <c r="BH16" s="13">
        <f>-SUMIFS('Аренда машин и оборуд. (DC)'!$I$3:$DZ$3,'Аренда машин и оборуд. (DC)'!$I$2:$DZ$2,BH$2)</f>
        <v>0</v>
      </c>
      <c r="BI16" s="13">
        <f>-SUMIFS('Аренда машин и оборуд. (DC)'!$I$3:$DZ$3,'Аренда машин и оборуд. (DC)'!$I$2:$DZ$2,BI$2)</f>
        <v>0</v>
      </c>
      <c r="BJ16" s="13">
        <f>-SUMIFS('Аренда машин и оборуд. (DC)'!$I$3:$DZ$3,'Аренда машин и оборуд. (DC)'!$I$2:$DZ$2,BJ$2)</f>
        <v>0</v>
      </c>
      <c r="BK16" s="13">
        <f>-SUMIFS('Аренда машин и оборуд. (DC)'!$I$3:$DZ$3,'Аренда машин и оборуд. (DC)'!$I$2:$DZ$2,BK$2)</f>
        <v>0</v>
      </c>
      <c r="BL16" s="13">
        <f>-SUMIFS('Аренда машин и оборуд. (DC)'!$I$3:$DZ$3,'Аренда машин и оборуд. (DC)'!$I$2:$DZ$2,BL$2)</f>
        <v>0</v>
      </c>
      <c r="BM16" s="13">
        <f>-SUMIFS('Аренда машин и оборуд. (DC)'!$I$3:$DZ$3,'Аренда машин и оборуд. (DC)'!$I$2:$DZ$2,BM$2)</f>
        <v>0</v>
      </c>
      <c r="BN16" s="13">
        <f>-SUMIFS('Аренда машин и оборуд. (DC)'!$I$3:$DZ$3,'Аренда машин и оборуд. (DC)'!$I$2:$DZ$2,BN$2)</f>
        <v>0</v>
      </c>
      <c r="BO16" s="13">
        <f>-SUMIFS('Аренда машин и оборуд. (DC)'!$I$3:$DZ$3,'Аренда машин и оборуд. (DC)'!$I$2:$DZ$2,BO$2)</f>
        <v>0</v>
      </c>
      <c r="BP16" s="13">
        <f>-SUMIFS('Аренда машин и оборуд. (DC)'!$I$3:$DZ$3,'Аренда машин и оборуд. (DC)'!$I$2:$DZ$2,BP$2)</f>
        <v>0</v>
      </c>
      <c r="BQ16" s="13">
        <f>-SUMIFS('Аренда машин и оборуд. (DC)'!$I$3:$DZ$3,'Аренда машин и оборуд. (DC)'!$I$2:$DZ$2,BQ$2)</f>
        <v>0</v>
      </c>
      <c r="BR16" s="13">
        <f>-SUMIFS('Аренда машин и оборуд. (DC)'!$I$3:$DZ$3,'Аренда машин и оборуд. (DC)'!$I$2:$DZ$2,BR$2)</f>
        <v>0</v>
      </c>
      <c r="BS16" s="13">
        <f>-SUMIFS('Аренда машин и оборуд. (DC)'!$I$3:$DZ$3,'Аренда машин и оборуд. (DC)'!$I$2:$DZ$2,BS$2)</f>
        <v>0</v>
      </c>
      <c r="BT16" s="13">
        <f>-SUMIFS('Аренда машин и оборуд. (DC)'!$I$3:$DZ$3,'Аренда машин и оборуд. (DC)'!$I$2:$DZ$2,BT$2)</f>
        <v>0</v>
      </c>
      <c r="BU16" s="13">
        <f>-SUMIFS('Аренда машин и оборуд. (DC)'!$I$3:$DZ$3,'Аренда машин и оборуд. (DC)'!$I$2:$DZ$2,BU$2)</f>
        <v>0</v>
      </c>
      <c r="BV16" s="13">
        <f>-SUMIFS('Аренда машин и оборуд. (DC)'!$I$3:$DZ$3,'Аренда машин и оборуд. (DC)'!$I$2:$DZ$2,BV$2)</f>
        <v>0</v>
      </c>
      <c r="BW16" s="13">
        <f>-SUMIFS('Аренда машин и оборуд. (DC)'!$I$3:$DZ$3,'Аренда машин и оборуд. (DC)'!$I$2:$DZ$2,BW$2)</f>
        <v>0</v>
      </c>
      <c r="BX16" s="13">
        <f>-SUMIFS('Аренда машин и оборуд. (DC)'!$I$3:$DZ$3,'Аренда машин и оборуд. (DC)'!$I$2:$DZ$2,BX$2)</f>
        <v>0</v>
      </c>
      <c r="BY16" s="13">
        <f>-SUMIFS('Аренда машин и оборуд. (DC)'!$I$3:$DZ$3,'Аренда машин и оборуд. (DC)'!$I$2:$DZ$2,BY$2)</f>
        <v>0</v>
      </c>
      <c r="BZ16" s="13">
        <f>-SUMIFS('Аренда машин и оборуд. (DC)'!$I$3:$DZ$3,'Аренда машин и оборуд. (DC)'!$I$2:$DZ$2,BZ$2)</f>
        <v>0</v>
      </c>
      <c r="CA16" s="13">
        <f>-SUMIFS('Аренда машин и оборуд. (DC)'!$I$3:$DZ$3,'Аренда машин и оборуд. (DC)'!$I$2:$DZ$2,CA$2)</f>
        <v>0</v>
      </c>
      <c r="CB16" s="13">
        <f>-SUMIFS('Аренда машин и оборуд. (DC)'!$I$3:$DZ$3,'Аренда машин и оборуд. (DC)'!$I$2:$DZ$2,CB$2)</f>
        <v>0</v>
      </c>
      <c r="CC16" s="13">
        <f>-SUMIFS('Аренда машин и оборуд. (DC)'!$I$3:$DZ$3,'Аренда машин и оборуд. (DC)'!$I$2:$DZ$2,CC$2)</f>
        <v>0</v>
      </c>
      <c r="CD16" s="13">
        <f>-SUMIFS('Аренда машин и оборуд. (DC)'!$I$3:$DZ$3,'Аренда машин и оборуд. (DC)'!$I$2:$DZ$2,CD$2)</f>
        <v>0</v>
      </c>
      <c r="CE16" s="13">
        <f>-SUMIFS('Аренда машин и оборуд. (DC)'!$I$3:$DZ$3,'Аренда машин и оборуд. (DC)'!$I$2:$DZ$2,CE$2)</f>
        <v>0</v>
      </c>
      <c r="CF16" s="13">
        <f>-SUMIFS('Аренда машин и оборуд. (DC)'!$I$3:$DZ$3,'Аренда машин и оборуд. (DC)'!$I$2:$DZ$2,CF$2)</f>
        <v>0</v>
      </c>
      <c r="CG16" s="13">
        <f>-SUMIFS('Аренда машин и оборуд. (DC)'!$I$3:$DZ$3,'Аренда машин и оборуд. (DC)'!$I$2:$DZ$2,CG$2)</f>
        <v>0</v>
      </c>
      <c r="CH16" s="13">
        <f>-SUMIFS('Аренда машин и оборуд. (DC)'!$I$3:$DZ$3,'Аренда машин и оборуд. (DC)'!$I$2:$DZ$2,CH$2)</f>
        <v>0</v>
      </c>
      <c r="CI16" s="13">
        <f>-SUMIFS('Аренда машин и оборуд. (DC)'!$I$3:$DZ$3,'Аренда машин и оборуд. (DC)'!$I$2:$DZ$2,CI$2)</f>
        <v>0</v>
      </c>
      <c r="CJ16" s="13">
        <f>-SUMIFS('Аренда машин и оборуд. (DC)'!$I$3:$DZ$3,'Аренда машин и оборуд. (DC)'!$I$2:$DZ$2,CJ$2)</f>
        <v>0</v>
      </c>
      <c r="CK16" s="13">
        <f>-SUMIFS('Аренда машин и оборуд. (DC)'!$I$3:$DZ$3,'Аренда машин и оборуд. (DC)'!$I$2:$DZ$2,CK$2)</f>
        <v>0</v>
      </c>
      <c r="CL16" s="13">
        <f>-SUMIFS('Аренда машин и оборуд. (DC)'!$I$3:$DZ$3,'Аренда машин и оборуд. (DC)'!$I$2:$DZ$2,CL$2)</f>
        <v>0</v>
      </c>
      <c r="CM16" s="13">
        <f>-SUMIFS('Аренда машин и оборуд. (DC)'!$I$3:$DZ$3,'Аренда машин и оборуд. (DC)'!$I$2:$DZ$2,CM$2)</f>
        <v>0</v>
      </c>
      <c r="CN16" s="13">
        <f>-SUMIFS('Аренда машин и оборуд. (DC)'!$I$3:$DZ$3,'Аренда машин и оборуд. (DC)'!$I$2:$DZ$2,CN$2)</f>
        <v>0</v>
      </c>
      <c r="CO16" s="13">
        <f>-SUMIFS('Аренда машин и оборуд. (DC)'!$I$3:$DZ$3,'Аренда машин и оборуд. (DC)'!$I$2:$DZ$2,CO$2)</f>
        <v>0</v>
      </c>
      <c r="CP16" s="13">
        <f>-SUMIFS('Аренда машин и оборуд. (DC)'!$I$3:$DZ$3,'Аренда машин и оборуд. (DC)'!$I$2:$DZ$2,CP$2)</f>
        <v>0</v>
      </c>
      <c r="CQ16" s="13">
        <f>-SUMIFS('Аренда машин и оборуд. (DC)'!$I$3:$DZ$3,'Аренда машин и оборуд. (DC)'!$I$2:$DZ$2,CQ$2)</f>
        <v>0</v>
      </c>
      <c r="CR16" s="13">
        <f>-SUMIFS('Аренда машин и оборуд. (DC)'!$I$3:$DZ$3,'Аренда машин и оборуд. (DC)'!$I$2:$DZ$2,CR$2)</f>
        <v>0</v>
      </c>
      <c r="CS16" s="13">
        <f>-SUMIFS('Аренда машин и оборуд. (DC)'!$I$3:$DZ$3,'Аренда машин и оборуд. (DC)'!$I$2:$DZ$2,CS$2)</f>
        <v>0</v>
      </c>
      <c r="CT16" s="13">
        <f>-SUMIFS('Аренда машин и оборуд. (DC)'!$I$3:$DZ$3,'Аренда машин и оборуд. (DC)'!$I$2:$DZ$2,CT$2)</f>
        <v>0</v>
      </c>
      <c r="CU16" s="13">
        <f>-SUMIFS('Аренда машин и оборуд. (DC)'!$I$3:$DZ$3,'Аренда машин и оборуд. (DC)'!$I$2:$DZ$2,CU$2)</f>
        <v>0</v>
      </c>
      <c r="CV16" s="13">
        <f>-SUMIFS('Аренда машин и оборуд. (DC)'!$I$3:$DZ$3,'Аренда машин и оборуд. (DC)'!$I$2:$DZ$2,CV$2)</f>
        <v>0</v>
      </c>
      <c r="CW16" s="13">
        <f>-SUMIFS('Аренда машин и оборуд. (DC)'!$I$3:$DZ$3,'Аренда машин и оборуд. (DC)'!$I$2:$DZ$2,CW$2)</f>
        <v>0</v>
      </c>
      <c r="CX16" s="13">
        <f>-SUMIFS('Аренда машин и оборуд. (DC)'!$I$3:$DZ$3,'Аренда машин и оборуд. (DC)'!$I$2:$DZ$2,CX$2)</f>
        <v>0</v>
      </c>
      <c r="CY16" s="13">
        <f>-SUMIFS('Аренда машин и оборуд. (DC)'!$I$3:$DZ$3,'Аренда машин и оборуд. (DC)'!$I$2:$DZ$2,CY$2)</f>
        <v>0</v>
      </c>
      <c r="CZ16" s="13">
        <f>-SUMIFS('Аренда машин и оборуд. (DC)'!$I$3:$DZ$3,'Аренда машин и оборуд. (DC)'!$I$2:$DZ$2,CZ$2)</f>
        <v>0</v>
      </c>
      <c r="DA16" s="13">
        <f>-SUMIFS('Аренда машин и оборуд. (DC)'!$I$3:$DZ$3,'Аренда машин и оборуд. (DC)'!$I$2:$DZ$2,DA$2)</f>
        <v>0</v>
      </c>
      <c r="DB16" s="13">
        <f>-SUMIFS('Аренда машин и оборуд. (DC)'!$I$3:$DZ$3,'Аренда машин и оборуд. (DC)'!$I$2:$DZ$2,DB$2)</f>
        <v>0</v>
      </c>
      <c r="DC16" s="13">
        <f>-SUMIFS('Аренда машин и оборуд. (DC)'!$I$3:$DZ$3,'Аренда машин и оборуд. (DC)'!$I$2:$DZ$2,DC$2)</f>
        <v>0</v>
      </c>
      <c r="DD16" s="13">
        <f>-SUMIFS('Аренда машин и оборуд. (DC)'!$I$3:$DZ$3,'Аренда машин и оборуд. (DC)'!$I$2:$DZ$2,DD$2)</f>
        <v>0</v>
      </c>
      <c r="DE16" s="13">
        <f>-SUMIFS('Аренда машин и оборуд. (DC)'!$I$3:$DZ$3,'Аренда машин и оборуд. (DC)'!$I$2:$DZ$2,DE$2)</f>
        <v>0</v>
      </c>
      <c r="DF16" s="13">
        <f>-SUMIFS('Аренда машин и оборуд. (DC)'!$I$3:$DZ$3,'Аренда машин и оборуд. (DC)'!$I$2:$DZ$2,DF$2)</f>
        <v>0</v>
      </c>
      <c r="DG16" s="13">
        <f>-SUMIFS('Аренда машин и оборуд. (DC)'!$I$3:$DZ$3,'Аренда машин и оборуд. (DC)'!$I$2:$DZ$2,DG$2)</f>
        <v>0</v>
      </c>
      <c r="DH16" s="13">
        <f>-SUMIFS('Аренда машин и оборуд. (DC)'!$I$3:$DZ$3,'Аренда машин и оборуд. (DC)'!$I$2:$DZ$2,DH$2)</f>
        <v>0</v>
      </c>
      <c r="DI16" s="13">
        <f>-SUMIFS('Аренда машин и оборуд. (DC)'!$I$3:$DZ$3,'Аренда машин и оборуд. (DC)'!$I$2:$DZ$2,DI$2)</f>
        <v>0</v>
      </c>
      <c r="DJ16" s="13">
        <f>-SUMIFS('Аренда машин и оборуд. (DC)'!$I$3:$DZ$3,'Аренда машин и оборуд. (DC)'!$I$2:$DZ$2,DJ$2)</f>
        <v>0</v>
      </c>
      <c r="DK16" s="13">
        <f>-SUMIFS('Аренда машин и оборуд. (DC)'!$I$3:$DZ$3,'Аренда машин и оборуд. (DC)'!$I$2:$DZ$2,DK$2)</f>
        <v>0</v>
      </c>
      <c r="DL16" s="13">
        <f>-SUMIFS('Аренда машин и оборуд. (DC)'!$I$3:$DZ$3,'Аренда машин и оборуд. (DC)'!$I$2:$DZ$2,DL$2)</f>
        <v>0</v>
      </c>
      <c r="DM16" s="13">
        <f>-SUMIFS('Аренда машин и оборуд. (DC)'!$I$3:$DZ$3,'Аренда машин и оборуд. (DC)'!$I$2:$DZ$2,DM$2)</f>
        <v>0</v>
      </c>
      <c r="DN16" s="13">
        <f>-SUMIFS('Аренда машин и оборуд. (DC)'!$I$3:$DZ$3,'Аренда машин и оборуд. (DC)'!$I$2:$DZ$2,DN$2)</f>
        <v>0</v>
      </c>
      <c r="DO16" s="13">
        <f>-SUMIFS('Аренда машин и оборуд. (DC)'!$I$3:$DZ$3,'Аренда машин и оборуд. (DC)'!$I$2:$DZ$2,DO$2)</f>
        <v>0</v>
      </c>
      <c r="DP16" s="13">
        <f>-SUMIFS('Аренда машин и оборуд. (DC)'!$I$3:$DZ$3,'Аренда машин и оборуд. (DC)'!$I$2:$DZ$2,DP$2)</f>
        <v>0</v>
      </c>
      <c r="DQ16" s="13">
        <f>-SUMIFS('Аренда машин и оборуд. (DC)'!$I$3:$DZ$3,'Аренда машин и оборуд. (DC)'!$I$2:$DZ$2,DQ$2)</f>
        <v>0</v>
      </c>
      <c r="DR16" s="13">
        <f>-SUMIFS('Аренда машин и оборуд. (DC)'!$I$3:$DZ$3,'Аренда машин и оборуд. (DC)'!$I$2:$DZ$2,DR$2)</f>
        <v>0</v>
      </c>
      <c r="DS16" s="13">
        <f>-SUMIFS('Аренда машин и оборуд. (DC)'!$I$3:$DZ$3,'Аренда машин и оборуд. (DC)'!$I$2:$DZ$2,DS$2)</f>
        <v>0</v>
      </c>
      <c r="DT16" s="13">
        <f>-SUMIFS('Аренда машин и оборуд. (DC)'!$I$3:$DZ$3,'Аренда машин и оборуд. (DC)'!$I$2:$DZ$2,DT$2)</f>
        <v>0</v>
      </c>
    </row>
    <row r="17" spans="1:124">
      <c r="A17" s="59" t="s">
        <v>69</v>
      </c>
      <c r="B17" s="48">
        <f>SUM(C17:DT17)</f>
        <v>-4711081.9800000004</v>
      </c>
      <c r="C17" s="12">
        <f>-SUMIFS('ФОТ производственный (DC)'!$I$3:$DZ$3,'ФОТ производственный (DC)'!$I$2:$DZ$2,C$2)</f>
        <v>-18000</v>
      </c>
      <c r="D17" s="12">
        <f>-SUMIFS('ФОТ производственный (DC)'!$I$3:$DZ$3,'ФОТ производственный (DC)'!$I$2:$DZ$2,D$2)</f>
        <v>-1817256</v>
      </c>
      <c r="E17" s="12">
        <f>-SUMIFS('ФОТ производственный (DC)'!$I$3:$DZ$3,'ФОТ производственный (DC)'!$I$2:$DZ$2,E$2)</f>
        <v>0</v>
      </c>
      <c r="F17" s="12">
        <f>-SUMIFS('ФОТ производственный (DC)'!$I$3:$DZ$3,'ФОТ производственный (DC)'!$I$2:$DZ$2,F$2)</f>
        <v>0</v>
      </c>
      <c r="G17" s="12">
        <f>-SUMIFS('ФОТ производственный (DC)'!$I$3:$DZ$3,'ФОТ производственный (DC)'!$I$2:$DZ$2,G$2)</f>
        <v>-2796512</v>
      </c>
      <c r="H17" s="12">
        <f>-SUMIFS('ФОТ производственный (DC)'!$I$3:$DZ$3,'ФОТ производственный (DC)'!$I$2:$DZ$2,H$2)</f>
        <v>0</v>
      </c>
      <c r="I17" s="12">
        <f>-SUMIFS('ФОТ производственный (DC)'!$I$3:$DZ$3,'ФОТ производственный (DC)'!$I$2:$DZ$2,I$2)</f>
        <v>0</v>
      </c>
      <c r="J17" s="12">
        <f>-SUMIFS('ФОТ производственный (DC)'!$I$3:$DZ$3,'ФОТ производственный (DC)'!$I$2:$DZ$2,J$2)</f>
        <v>0</v>
      </c>
      <c r="K17" s="12">
        <f>-SUMIFS('ФОТ производственный (DC)'!$I$3:$DZ$3,'ФОТ производственный (DC)'!$I$2:$DZ$2,K$2)</f>
        <v>0</v>
      </c>
      <c r="L17" s="12">
        <f>-SUMIFS('ФОТ производственный (DC)'!$I$3:$DZ$3,'ФОТ производственный (DC)'!$I$2:$DZ$2,L$2)</f>
        <v>-50000</v>
      </c>
      <c r="M17" s="12">
        <f>-SUMIFS('ФОТ производственный (DC)'!$I$3:$DZ$3,'ФОТ производственный (DC)'!$I$2:$DZ$2,M$2)</f>
        <v>-29313.98</v>
      </c>
      <c r="N17" s="12">
        <f>-SUMIFS('ФОТ производственный (DC)'!$I$3:$DZ$3,'ФОТ производственный (DC)'!$I$2:$DZ$2,N$2)</f>
        <v>0</v>
      </c>
      <c r="O17" s="12">
        <f>-SUMIFS('ФОТ производственный (DC)'!$I$3:$DZ$3,'ФОТ производственный (DC)'!$I$2:$DZ$2,O$2)</f>
        <v>0</v>
      </c>
      <c r="P17" s="12">
        <f>-SUMIFS('ФОТ производственный (DC)'!$I$3:$DZ$3,'ФОТ производственный (DC)'!$I$2:$DZ$2,P$2)</f>
        <v>0</v>
      </c>
      <c r="Q17" s="12">
        <f>-SUMIFS('ФОТ производственный (DC)'!$I$3:$DZ$3,'ФОТ производственный (DC)'!$I$2:$DZ$2,Q$2)</f>
        <v>0</v>
      </c>
      <c r="R17" s="12">
        <f>-SUMIFS('ФОТ производственный (DC)'!$I$3:$DZ$3,'ФОТ производственный (DC)'!$I$2:$DZ$2,R$2)</f>
        <v>0</v>
      </c>
      <c r="S17" s="12">
        <f>-SUMIFS('ФОТ производственный (DC)'!$I$3:$DZ$3,'ФОТ производственный (DC)'!$I$2:$DZ$2,S$2)</f>
        <v>0</v>
      </c>
      <c r="T17" s="12">
        <f>-SUMIFS('ФОТ производственный (DC)'!$I$3:$DZ$3,'ФОТ производственный (DC)'!$I$2:$DZ$2,T$2)</f>
        <v>0</v>
      </c>
      <c r="U17" s="12">
        <f>-SUMIFS('ФОТ производственный (DC)'!$I$3:$DZ$3,'ФОТ производственный (DC)'!$I$2:$DZ$2,U$2)</f>
        <v>0</v>
      </c>
      <c r="V17" s="12">
        <f>-SUMIFS('ФОТ производственный (DC)'!$I$3:$DZ$3,'ФОТ производственный (DC)'!$I$2:$DZ$2,V$2)</f>
        <v>0</v>
      </c>
      <c r="W17" s="12">
        <f>-SUMIFS('ФОТ производственный (DC)'!$I$3:$DZ$3,'ФОТ производственный (DC)'!$I$2:$DZ$2,W$2)</f>
        <v>0</v>
      </c>
      <c r="X17" s="12">
        <f>-SUMIFS('ФОТ производственный (DC)'!$I$3:$DZ$3,'ФОТ производственный (DC)'!$I$2:$DZ$2,X$2)</f>
        <v>0</v>
      </c>
      <c r="Y17" s="12">
        <f>-SUMIFS('ФОТ производственный (DC)'!$I$3:$DZ$3,'ФОТ производственный (DC)'!$I$2:$DZ$2,Y$2)</f>
        <v>0</v>
      </c>
      <c r="Z17" s="12">
        <f>-SUMIFS('ФОТ производственный (DC)'!$I$3:$DZ$3,'ФОТ производственный (DC)'!$I$2:$DZ$2,Z$2)</f>
        <v>0</v>
      </c>
      <c r="AA17" s="12">
        <f>-SUMIFS('ФОТ производственный (DC)'!$I$3:$DZ$3,'ФОТ производственный (DC)'!$I$2:$DZ$2,AA$2)</f>
        <v>0</v>
      </c>
      <c r="AB17" s="12">
        <f>-SUMIFS('ФОТ производственный (DC)'!$I$3:$DZ$3,'ФОТ производственный (DC)'!$I$2:$DZ$2,AB$2)</f>
        <v>0</v>
      </c>
      <c r="AC17" s="12">
        <f>-SUMIFS('ФОТ производственный (DC)'!$I$3:$DZ$3,'ФОТ производственный (DC)'!$I$2:$DZ$2,AC$2)</f>
        <v>0</v>
      </c>
      <c r="AD17" s="12">
        <f>-SUMIFS('ФОТ производственный (DC)'!$I$3:$DZ$3,'ФОТ производственный (DC)'!$I$2:$DZ$2,AD$2)</f>
        <v>0</v>
      </c>
      <c r="AE17" s="12">
        <f>-SUMIFS('ФОТ производственный (DC)'!$I$3:$DZ$3,'ФОТ производственный (DC)'!$I$2:$DZ$2,AE$2)</f>
        <v>0</v>
      </c>
      <c r="AF17" s="12">
        <f>-SUMIFS('ФОТ производственный (DC)'!$I$3:$DZ$3,'ФОТ производственный (DC)'!$I$2:$DZ$2,AF$2)</f>
        <v>0</v>
      </c>
      <c r="AG17" s="12">
        <f>-SUMIFS('ФОТ производственный (DC)'!$I$3:$DZ$3,'ФОТ производственный (DC)'!$I$2:$DZ$2,AG$2)</f>
        <v>0</v>
      </c>
      <c r="AH17" s="12">
        <f>-SUMIFS('ФОТ производственный (DC)'!$I$3:$DZ$3,'ФОТ производственный (DC)'!$I$2:$DZ$2,AH$2)</f>
        <v>0</v>
      </c>
      <c r="AI17" s="12">
        <f>-SUMIFS('ФОТ производственный (DC)'!$I$3:$DZ$3,'ФОТ производственный (DC)'!$I$2:$DZ$2,AI$2)</f>
        <v>0</v>
      </c>
      <c r="AJ17" s="12">
        <f>-SUMIFS('ФОТ производственный (DC)'!$I$3:$DZ$3,'ФОТ производственный (DC)'!$I$2:$DZ$2,AJ$2)</f>
        <v>0</v>
      </c>
      <c r="AK17" s="12">
        <f>-SUMIFS('ФОТ производственный (DC)'!$I$3:$DZ$3,'ФОТ производственный (DC)'!$I$2:$DZ$2,AK$2)</f>
        <v>0</v>
      </c>
      <c r="AL17" s="12">
        <f>-SUMIFS('ФОТ производственный (DC)'!$I$3:$DZ$3,'ФОТ производственный (DC)'!$I$2:$DZ$2,AL$2)</f>
        <v>0</v>
      </c>
      <c r="AM17" s="12">
        <f>-SUMIFS('ФОТ производственный (DC)'!$I$3:$DZ$3,'ФОТ производственный (DC)'!$I$2:$DZ$2,AM$2)</f>
        <v>0</v>
      </c>
      <c r="AN17" s="12">
        <f>-SUMIFS('ФОТ производственный (DC)'!$I$3:$DZ$3,'ФОТ производственный (DC)'!$I$2:$DZ$2,AN$2)</f>
        <v>0</v>
      </c>
      <c r="AO17" s="12">
        <f>-SUMIFS('ФОТ производственный (DC)'!$I$3:$DZ$3,'ФОТ производственный (DC)'!$I$2:$DZ$2,AO$2)</f>
        <v>0</v>
      </c>
      <c r="AP17" s="12">
        <f>-SUMIFS('ФОТ производственный (DC)'!$I$3:$DZ$3,'ФОТ производственный (DC)'!$I$2:$DZ$2,AP$2)</f>
        <v>0</v>
      </c>
      <c r="AQ17" s="12">
        <f>-SUMIFS('ФОТ производственный (DC)'!$I$3:$DZ$3,'ФОТ производственный (DC)'!$I$2:$DZ$2,AQ$2)</f>
        <v>0</v>
      </c>
      <c r="AR17" s="12">
        <f>-SUMIFS('ФОТ производственный (DC)'!$I$3:$DZ$3,'ФОТ производственный (DC)'!$I$2:$DZ$2,AR$2)</f>
        <v>0</v>
      </c>
      <c r="AS17" s="12">
        <f>-SUMIFS('ФОТ производственный (DC)'!$I$3:$DZ$3,'ФОТ производственный (DC)'!$I$2:$DZ$2,AS$2)</f>
        <v>0</v>
      </c>
      <c r="AT17" s="12">
        <f>-SUMIFS('ФОТ производственный (DC)'!$I$3:$DZ$3,'ФОТ производственный (DC)'!$I$2:$DZ$2,AT$2)</f>
        <v>0</v>
      </c>
      <c r="AU17" s="12">
        <f>-SUMIFS('ФОТ производственный (DC)'!$I$3:$DZ$3,'ФОТ производственный (DC)'!$I$2:$DZ$2,AU$2)</f>
        <v>0</v>
      </c>
      <c r="AV17" s="12">
        <f>-SUMIFS('ФОТ производственный (DC)'!$I$3:$DZ$3,'ФОТ производственный (DC)'!$I$2:$DZ$2,AV$2)</f>
        <v>0</v>
      </c>
      <c r="AW17" s="12">
        <f>-SUMIFS('ФОТ производственный (DC)'!$I$3:$DZ$3,'ФОТ производственный (DC)'!$I$2:$DZ$2,AW$2)</f>
        <v>0</v>
      </c>
      <c r="AX17" s="12">
        <f>-SUMIFS('ФОТ производственный (DC)'!$I$3:$DZ$3,'ФОТ производственный (DC)'!$I$2:$DZ$2,AX$2)</f>
        <v>0</v>
      </c>
      <c r="AY17" s="12">
        <f>-SUMIFS('ФОТ производственный (DC)'!$I$3:$DZ$3,'ФОТ производственный (DC)'!$I$2:$DZ$2,AY$2)</f>
        <v>0</v>
      </c>
      <c r="AZ17" s="12">
        <f>-SUMIFS('ФОТ производственный (DC)'!$I$3:$DZ$3,'ФОТ производственный (DC)'!$I$2:$DZ$2,AZ$2)</f>
        <v>0</v>
      </c>
      <c r="BA17" s="12">
        <f>-SUMIFS('ФОТ производственный (DC)'!$I$3:$DZ$3,'ФОТ производственный (DC)'!$I$2:$DZ$2,BA$2)</f>
        <v>0</v>
      </c>
      <c r="BB17" s="12">
        <f>-SUMIFS('ФОТ производственный (DC)'!$I$3:$DZ$3,'ФОТ производственный (DC)'!$I$2:$DZ$2,BB$2)</f>
        <v>0</v>
      </c>
      <c r="BC17" s="12">
        <f>-SUMIFS('ФОТ производственный (DC)'!$I$3:$DZ$3,'ФОТ производственный (DC)'!$I$2:$DZ$2,BC$2)</f>
        <v>0</v>
      </c>
      <c r="BD17" s="12">
        <f>-SUMIFS('ФОТ производственный (DC)'!$I$3:$DZ$3,'ФОТ производственный (DC)'!$I$2:$DZ$2,BD$2)</f>
        <v>0</v>
      </c>
      <c r="BE17" s="12">
        <f>-SUMIFS('ФОТ производственный (DC)'!$I$3:$DZ$3,'ФОТ производственный (DC)'!$I$2:$DZ$2,BE$2)</f>
        <v>0</v>
      </c>
      <c r="BF17" s="12">
        <f>-SUMIFS('ФОТ производственный (DC)'!$I$3:$DZ$3,'ФОТ производственный (DC)'!$I$2:$DZ$2,BF$2)</f>
        <v>0</v>
      </c>
      <c r="BG17" s="12">
        <f>-SUMIFS('ФОТ производственный (DC)'!$I$3:$DZ$3,'ФОТ производственный (DC)'!$I$2:$DZ$2,BG$2)</f>
        <v>0</v>
      </c>
      <c r="BH17" s="12">
        <f>-SUMIFS('ФОТ производственный (DC)'!$I$3:$DZ$3,'ФОТ производственный (DC)'!$I$2:$DZ$2,BH$2)</f>
        <v>0</v>
      </c>
      <c r="BI17" s="12">
        <f>-SUMIFS('ФОТ производственный (DC)'!$I$3:$DZ$3,'ФОТ производственный (DC)'!$I$2:$DZ$2,BI$2)</f>
        <v>0</v>
      </c>
      <c r="BJ17" s="12">
        <f>-SUMIFS('ФОТ производственный (DC)'!$I$3:$DZ$3,'ФОТ производственный (DC)'!$I$2:$DZ$2,BJ$2)</f>
        <v>0</v>
      </c>
      <c r="BK17" s="12">
        <f>-SUMIFS('ФОТ производственный (DC)'!$I$3:$DZ$3,'ФОТ производственный (DC)'!$I$2:$DZ$2,BK$2)</f>
        <v>0</v>
      </c>
      <c r="BL17" s="12">
        <f>-SUMIFS('ФОТ производственный (DC)'!$I$3:$DZ$3,'ФОТ производственный (DC)'!$I$2:$DZ$2,BL$2)</f>
        <v>0</v>
      </c>
      <c r="BM17" s="12">
        <f>-SUMIFS('ФОТ производственный (DC)'!$I$3:$DZ$3,'ФОТ производственный (DC)'!$I$2:$DZ$2,BM$2)</f>
        <v>0</v>
      </c>
      <c r="BN17" s="12">
        <f>-SUMIFS('ФОТ производственный (DC)'!$I$3:$DZ$3,'ФОТ производственный (DC)'!$I$2:$DZ$2,BN$2)</f>
        <v>0</v>
      </c>
      <c r="BO17" s="12">
        <f>-SUMIFS('ФОТ производственный (DC)'!$I$3:$DZ$3,'ФОТ производственный (DC)'!$I$2:$DZ$2,BO$2)</f>
        <v>0</v>
      </c>
      <c r="BP17" s="12">
        <f>-SUMIFS('ФОТ производственный (DC)'!$I$3:$DZ$3,'ФОТ производственный (DC)'!$I$2:$DZ$2,BP$2)</f>
        <v>0</v>
      </c>
      <c r="BQ17" s="12">
        <f>-SUMIFS('ФОТ производственный (DC)'!$I$3:$DZ$3,'ФОТ производственный (DC)'!$I$2:$DZ$2,BQ$2)</f>
        <v>0</v>
      </c>
      <c r="BR17" s="12">
        <f>-SUMIFS('ФОТ производственный (DC)'!$I$3:$DZ$3,'ФОТ производственный (DC)'!$I$2:$DZ$2,BR$2)</f>
        <v>0</v>
      </c>
      <c r="BS17" s="12">
        <f>-SUMIFS('ФОТ производственный (DC)'!$I$3:$DZ$3,'ФОТ производственный (DC)'!$I$2:$DZ$2,BS$2)</f>
        <v>0</v>
      </c>
      <c r="BT17" s="12">
        <f>-SUMIFS('ФОТ производственный (DC)'!$I$3:$DZ$3,'ФОТ производственный (DC)'!$I$2:$DZ$2,BT$2)</f>
        <v>0</v>
      </c>
      <c r="BU17" s="12">
        <f>-SUMIFS('ФОТ производственный (DC)'!$I$3:$DZ$3,'ФОТ производственный (DC)'!$I$2:$DZ$2,BU$2)</f>
        <v>0</v>
      </c>
      <c r="BV17" s="12">
        <f>-SUMIFS('ФОТ производственный (DC)'!$I$3:$DZ$3,'ФОТ производственный (DC)'!$I$2:$DZ$2,BV$2)</f>
        <v>0</v>
      </c>
      <c r="BW17" s="12">
        <f>-SUMIFS('ФОТ производственный (DC)'!$I$3:$DZ$3,'ФОТ производственный (DC)'!$I$2:$DZ$2,BW$2)</f>
        <v>0</v>
      </c>
      <c r="BX17" s="12">
        <f>-SUMIFS('ФОТ производственный (DC)'!$I$3:$DZ$3,'ФОТ производственный (DC)'!$I$2:$DZ$2,BX$2)</f>
        <v>0</v>
      </c>
      <c r="BY17" s="12">
        <f>-SUMIFS('ФОТ производственный (DC)'!$I$3:$DZ$3,'ФОТ производственный (DC)'!$I$2:$DZ$2,BY$2)</f>
        <v>0</v>
      </c>
      <c r="BZ17" s="12">
        <f>-SUMIFS('ФОТ производственный (DC)'!$I$3:$DZ$3,'ФОТ производственный (DC)'!$I$2:$DZ$2,BZ$2)</f>
        <v>0</v>
      </c>
      <c r="CA17" s="12">
        <f>-SUMIFS('ФОТ производственный (DC)'!$I$3:$DZ$3,'ФОТ производственный (DC)'!$I$2:$DZ$2,CA$2)</f>
        <v>0</v>
      </c>
      <c r="CB17" s="12">
        <f>-SUMIFS('ФОТ производственный (DC)'!$I$3:$DZ$3,'ФОТ производственный (DC)'!$I$2:$DZ$2,CB$2)</f>
        <v>0</v>
      </c>
      <c r="CC17" s="12">
        <f>-SUMIFS('ФОТ производственный (DC)'!$I$3:$DZ$3,'ФОТ производственный (DC)'!$I$2:$DZ$2,CC$2)</f>
        <v>0</v>
      </c>
      <c r="CD17" s="12">
        <f>-SUMIFS('ФОТ производственный (DC)'!$I$3:$DZ$3,'ФОТ производственный (DC)'!$I$2:$DZ$2,CD$2)</f>
        <v>0</v>
      </c>
      <c r="CE17" s="12">
        <f>-SUMIFS('ФОТ производственный (DC)'!$I$3:$DZ$3,'ФОТ производственный (DC)'!$I$2:$DZ$2,CE$2)</f>
        <v>0</v>
      </c>
      <c r="CF17" s="12">
        <f>-SUMIFS('ФОТ производственный (DC)'!$I$3:$DZ$3,'ФОТ производственный (DC)'!$I$2:$DZ$2,CF$2)</f>
        <v>0</v>
      </c>
      <c r="CG17" s="12">
        <f>-SUMIFS('ФОТ производственный (DC)'!$I$3:$DZ$3,'ФОТ производственный (DC)'!$I$2:$DZ$2,CG$2)</f>
        <v>0</v>
      </c>
      <c r="CH17" s="12">
        <f>-SUMIFS('ФОТ производственный (DC)'!$I$3:$DZ$3,'ФОТ производственный (DC)'!$I$2:$DZ$2,CH$2)</f>
        <v>0</v>
      </c>
      <c r="CI17" s="12">
        <f>-SUMIFS('ФОТ производственный (DC)'!$I$3:$DZ$3,'ФОТ производственный (DC)'!$I$2:$DZ$2,CI$2)</f>
        <v>0</v>
      </c>
      <c r="CJ17" s="12">
        <f>-SUMIFS('ФОТ производственный (DC)'!$I$3:$DZ$3,'ФОТ производственный (DC)'!$I$2:$DZ$2,CJ$2)</f>
        <v>0</v>
      </c>
      <c r="CK17" s="12">
        <f>-SUMIFS('ФОТ производственный (DC)'!$I$3:$DZ$3,'ФОТ производственный (DC)'!$I$2:$DZ$2,CK$2)</f>
        <v>0</v>
      </c>
      <c r="CL17" s="12">
        <f>-SUMIFS('ФОТ производственный (DC)'!$I$3:$DZ$3,'ФОТ производственный (DC)'!$I$2:$DZ$2,CL$2)</f>
        <v>0</v>
      </c>
      <c r="CM17" s="12">
        <f>-SUMIFS('ФОТ производственный (DC)'!$I$3:$DZ$3,'ФОТ производственный (DC)'!$I$2:$DZ$2,CM$2)</f>
        <v>0</v>
      </c>
      <c r="CN17" s="12">
        <f>-SUMIFS('ФОТ производственный (DC)'!$I$3:$DZ$3,'ФОТ производственный (DC)'!$I$2:$DZ$2,CN$2)</f>
        <v>0</v>
      </c>
      <c r="CO17" s="12">
        <f>-SUMIFS('ФОТ производственный (DC)'!$I$3:$DZ$3,'ФОТ производственный (DC)'!$I$2:$DZ$2,CO$2)</f>
        <v>0</v>
      </c>
      <c r="CP17" s="12">
        <f>-SUMIFS('ФОТ производственный (DC)'!$I$3:$DZ$3,'ФОТ производственный (DC)'!$I$2:$DZ$2,CP$2)</f>
        <v>0</v>
      </c>
      <c r="CQ17" s="12">
        <f>-SUMIFS('ФОТ производственный (DC)'!$I$3:$DZ$3,'ФОТ производственный (DC)'!$I$2:$DZ$2,CQ$2)</f>
        <v>0</v>
      </c>
      <c r="CR17" s="12">
        <f>-SUMIFS('ФОТ производственный (DC)'!$I$3:$DZ$3,'ФОТ производственный (DC)'!$I$2:$DZ$2,CR$2)</f>
        <v>0</v>
      </c>
      <c r="CS17" s="12">
        <f>-SUMIFS('ФОТ производственный (DC)'!$I$3:$DZ$3,'ФОТ производственный (DC)'!$I$2:$DZ$2,CS$2)</f>
        <v>0</v>
      </c>
      <c r="CT17" s="12">
        <f>-SUMIFS('ФОТ производственный (DC)'!$I$3:$DZ$3,'ФОТ производственный (DC)'!$I$2:$DZ$2,CT$2)</f>
        <v>0</v>
      </c>
      <c r="CU17" s="12">
        <f>-SUMIFS('ФОТ производственный (DC)'!$I$3:$DZ$3,'ФОТ производственный (DC)'!$I$2:$DZ$2,CU$2)</f>
        <v>0</v>
      </c>
      <c r="CV17" s="12">
        <f>-SUMIFS('ФОТ производственный (DC)'!$I$3:$DZ$3,'ФОТ производственный (DC)'!$I$2:$DZ$2,CV$2)</f>
        <v>0</v>
      </c>
      <c r="CW17" s="12">
        <f>-SUMIFS('ФОТ производственный (DC)'!$I$3:$DZ$3,'ФОТ производственный (DC)'!$I$2:$DZ$2,CW$2)</f>
        <v>0</v>
      </c>
      <c r="CX17" s="12">
        <f>-SUMIFS('ФОТ производственный (DC)'!$I$3:$DZ$3,'ФОТ производственный (DC)'!$I$2:$DZ$2,CX$2)</f>
        <v>0</v>
      </c>
      <c r="CY17" s="12">
        <f>-SUMIFS('ФОТ производственный (DC)'!$I$3:$DZ$3,'ФОТ производственный (DC)'!$I$2:$DZ$2,CY$2)</f>
        <v>0</v>
      </c>
      <c r="CZ17" s="12">
        <f>-SUMIFS('ФОТ производственный (DC)'!$I$3:$DZ$3,'ФОТ производственный (DC)'!$I$2:$DZ$2,CZ$2)</f>
        <v>0</v>
      </c>
      <c r="DA17" s="12">
        <f>-SUMIFS('ФОТ производственный (DC)'!$I$3:$DZ$3,'ФОТ производственный (DC)'!$I$2:$DZ$2,DA$2)</f>
        <v>0</v>
      </c>
      <c r="DB17" s="12">
        <f>-SUMIFS('ФОТ производственный (DC)'!$I$3:$DZ$3,'ФОТ производственный (DC)'!$I$2:$DZ$2,DB$2)</f>
        <v>0</v>
      </c>
      <c r="DC17" s="12">
        <f>-SUMIFS('ФОТ производственный (DC)'!$I$3:$DZ$3,'ФОТ производственный (DC)'!$I$2:$DZ$2,DC$2)</f>
        <v>0</v>
      </c>
      <c r="DD17" s="12">
        <f>-SUMIFS('ФОТ производственный (DC)'!$I$3:$DZ$3,'ФОТ производственный (DC)'!$I$2:$DZ$2,DD$2)</f>
        <v>0</v>
      </c>
      <c r="DE17" s="12">
        <f>-SUMIFS('ФОТ производственный (DC)'!$I$3:$DZ$3,'ФОТ производственный (DC)'!$I$2:$DZ$2,DE$2)</f>
        <v>0</v>
      </c>
      <c r="DF17" s="12">
        <f>-SUMIFS('ФОТ производственный (DC)'!$I$3:$DZ$3,'ФОТ производственный (DC)'!$I$2:$DZ$2,DF$2)</f>
        <v>0</v>
      </c>
      <c r="DG17" s="12">
        <f>-SUMIFS('ФОТ производственный (DC)'!$I$3:$DZ$3,'ФОТ производственный (DC)'!$I$2:$DZ$2,DG$2)</f>
        <v>0</v>
      </c>
      <c r="DH17" s="12">
        <f>-SUMIFS('ФОТ производственный (DC)'!$I$3:$DZ$3,'ФОТ производственный (DC)'!$I$2:$DZ$2,DH$2)</f>
        <v>0</v>
      </c>
      <c r="DI17" s="12">
        <f>-SUMIFS('ФОТ производственный (DC)'!$I$3:$DZ$3,'ФОТ производственный (DC)'!$I$2:$DZ$2,DI$2)</f>
        <v>0</v>
      </c>
      <c r="DJ17" s="12">
        <f>-SUMIFS('ФОТ производственный (DC)'!$I$3:$DZ$3,'ФОТ производственный (DC)'!$I$2:$DZ$2,DJ$2)</f>
        <v>0</v>
      </c>
      <c r="DK17" s="12">
        <f>-SUMIFS('ФОТ производственный (DC)'!$I$3:$DZ$3,'ФОТ производственный (DC)'!$I$2:$DZ$2,DK$2)</f>
        <v>0</v>
      </c>
      <c r="DL17" s="12">
        <f>-SUMIFS('ФОТ производственный (DC)'!$I$3:$DZ$3,'ФОТ производственный (DC)'!$I$2:$DZ$2,DL$2)</f>
        <v>0</v>
      </c>
      <c r="DM17" s="12">
        <f>-SUMIFS('ФОТ производственный (DC)'!$I$3:$DZ$3,'ФОТ производственный (DC)'!$I$2:$DZ$2,DM$2)</f>
        <v>0</v>
      </c>
      <c r="DN17" s="12">
        <f>-SUMIFS('ФОТ производственный (DC)'!$I$3:$DZ$3,'ФОТ производственный (DC)'!$I$2:$DZ$2,DN$2)</f>
        <v>0</v>
      </c>
      <c r="DO17" s="12">
        <f>-SUMIFS('ФОТ производственный (DC)'!$I$3:$DZ$3,'ФОТ производственный (DC)'!$I$2:$DZ$2,DO$2)</f>
        <v>0</v>
      </c>
      <c r="DP17" s="12">
        <f>-SUMIFS('ФОТ производственный (DC)'!$I$3:$DZ$3,'ФОТ производственный (DC)'!$I$2:$DZ$2,DP$2)</f>
        <v>0</v>
      </c>
      <c r="DQ17" s="12">
        <f>-SUMIFS('ФОТ производственный (DC)'!$I$3:$DZ$3,'ФОТ производственный (DC)'!$I$2:$DZ$2,DQ$2)</f>
        <v>0</v>
      </c>
      <c r="DR17" s="12">
        <f>-SUMIFS('ФОТ производственный (DC)'!$I$3:$DZ$3,'ФОТ производственный (DC)'!$I$2:$DZ$2,DR$2)</f>
        <v>0</v>
      </c>
      <c r="DS17" s="12">
        <f>-SUMIFS('ФОТ производственный (DC)'!$I$3:$DZ$3,'ФОТ производственный (DC)'!$I$2:$DZ$2,DS$2)</f>
        <v>0</v>
      </c>
      <c r="DT17" s="12">
        <f>-SUMIFS('ФОТ производственный (DC)'!$I$3:$DZ$3,'ФОТ производственный (DC)'!$I$2:$DZ$2,DT$2)</f>
        <v>0</v>
      </c>
    </row>
    <row r="18" spans="1:124">
      <c r="A18" s="46" t="s">
        <v>70</v>
      </c>
      <c r="B18" s="49">
        <f t="shared" si="5"/>
        <v>-301193</v>
      </c>
      <c r="C18" s="11">
        <f>-SUMIFS('Прочие расходы (DC)'!$I$3:$DZ$3,'Прочие расходы (DC)'!$I$2:$DZ$2,C$2)</f>
        <v>-50000</v>
      </c>
      <c r="D18" s="11">
        <f>-SUMIFS('Прочие расходы (DC)'!$I$3:$DZ$3,'Прочие расходы (DC)'!$I$2:$DZ$2,D$2)</f>
        <v>0</v>
      </c>
      <c r="E18" s="11">
        <f>-SUMIFS('Прочие расходы (DC)'!$I$3:$DZ$3,'Прочие расходы (DC)'!$I$2:$DZ$2,E$2)</f>
        <v>0</v>
      </c>
      <c r="F18" s="11">
        <f>-SUMIFS('Прочие расходы (DC)'!$I$3:$DZ$3,'Прочие расходы (DC)'!$I$2:$DZ$2,F$2)</f>
        <v>-14943</v>
      </c>
      <c r="G18" s="11">
        <f>-SUMIFS('Прочие расходы (DC)'!$I$3:$DZ$3,'Прочие расходы (DC)'!$I$2:$DZ$2,G$2)</f>
        <v>0</v>
      </c>
      <c r="H18" s="11">
        <f>-SUMIFS('Прочие расходы (DC)'!$I$3:$DZ$3,'Прочие расходы (DC)'!$I$2:$DZ$2,H$2)</f>
        <v>0</v>
      </c>
      <c r="I18" s="11">
        <f>-SUMIFS('Прочие расходы (DC)'!$I$3:$DZ$3,'Прочие расходы (DC)'!$I$2:$DZ$2,I$2)</f>
        <v>0</v>
      </c>
      <c r="J18" s="11">
        <f>-SUMIFS('Прочие расходы (DC)'!$I$3:$DZ$3,'Прочие расходы (DC)'!$I$2:$DZ$2,J$2)</f>
        <v>0</v>
      </c>
      <c r="K18" s="11">
        <f>-SUMIFS('Прочие расходы (DC)'!$I$3:$DZ$3,'Прочие расходы (DC)'!$I$2:$DZ$2,K$2)</f>
        <v>0</v>
      </c>
      <c r="L18" s="11">
        <f>-SUMIFS('Прочие расходы (DC)'!$I$3:$DZ$3,'Прочие расходы (DC)'!$I$2:$DZ$2,L$2)</f>
        <v>0</v>
      </c>
      <c r="M18" s="11">
        <f>-SUMIFS('Прочие расходы (DC)'!$I$3:$DZ$3,'Прочие расходы (DC)'!$I$2:$DZ$2,M$2)</f>
        <v>0</v>
      </c>
      <c r="N18" s="11">
        <f>-SUMIFS('Прочие расходы (DC)'!$I$3:$DZ$3,'Прочие расходы (DC)'!$I$2:$DZ$2,N$2)</f>
        <v>0</v>
      </c>
      <c r="O18" s="11">
        <f>-SUMIFS('Прочие расходы (DC)'!$I$3:$DZ$3,'Прочие расходы (DC)'!$I$2:$DZ$2,O$2)</f>
        <v>0</v>
      </c>
      <c r="P18" s="11">
        <f>-SUMIFS('Прочие расходы (DC)'!$I$3:$DZ$3,'Прочие расходы (DC)'!$I$2:$DZ$2,P$2)</f>
        <v>0</v>
      </c>
      <c r="Q18" s="11">
        <f>-SUMIFS('Прочие расходы (DC)'!$I$3:$DZ$3,'Прочие расходы (DC)'!$I$2:$DZ$2,Q$2)</f>
        <v>-236250</v>
      </c>
      <c r="R18" s="11">
        <f>-SUMIFS('Прочие расходы (DC)'!$I$3:$DZ$3,'Прочие расходы (DC)'!$I$2:$DZ$2,R$2)</f>
        <v>0</v>
      </c>
      <c r="S18" s="11">
        <f>-SUMIFS('Прочие расходы (DC)'!$I$3:$DZ$3,'Прочие расходы (DC)'!$I$2:$DZ$2,S$2)</f>
        <v>0</v>
      </c>
      <c r="T18" s="11">
        <f>-SUMIFS('Прочие расходы (DC)'!$I$3:$DZ$3,'Прочие расходы (DC)'!$I$2:$DZ$2,T$2)</f>
        <v>0</v>
      </c>
      <c r="U18" s="11">
        <f>-SUMIFS('Прочие расходы (DC)'!$I$3:$DZ$3,'Прочие расходы (DC)'!$I$2:$DZ$2,U$2)</f>
        <v>0</v>
      </c>
      <c r="V18" s="11">
        <f>-SUMIFS('Прочие расходы (DC)'!$I$3:$DZ$3,'Прочие расходы (DC)'!$I$2:$DZ$2,V$2)</f>
        <v>0</v>
      </c>
      <c r="W18" s="11">
        <f>-SUMIFS('Прочие расходы (DC)'!$I$3:$DZ$3,'Прочие расходы (DC)'!$I$2:$DZ$2,W$2)</f>
        <v>0</v>
      </c>
      <c r="X18" s="11">
        <f>-SUMIFS('Прочие расходы (DC)'!$I$3:$DZ$3,'Прочие расходы (DC)'!$I$2:$DZ$2,X$2)</f>
        <v>0</v>
      </c>
      <c r="Y18" s="11">
        <f>-SUMIFS('Прочие расходы (DC)'!$I$3:$DZ$3,'Прочие расходы (DC)'!$I$2:$DZ$2,Y$2)</f>
        <v>0</v>
      </c>
      <c r="Z18" s="11">
        <f>-SUMIFS('Прочие расходы (DC)'!$I$3:$DZ$3,'Прочие расходы (DC)'!$I$2:$DZ$2,Z$2)</f>
        <v>0</v>
      </c>
      <c r="AA18" s="11">
        <f>-SUMIFS('Прочие расходы (DC)'!$I$3:$DZ$3,'Прочие расходы (DC)'!$I$2:$DZ$2,AA$2)</f>
        <v>0</v>
      </c>
      <c r="AB18" s="11">
        <f>-SUMIFS('Прочие расходы (DC)'!$I$3:$DZ$3,'Прочие расходы (DC)'!$I$2:$DZ$2,AB$2)</f>
        <v>0</v>
      </c>
      <c r="AC18" s="11">
        <f>-SUMIFS('Прочие расходы (DC)'!$I$3:$DZ$3,'Прочие расходы (DC)'!$I$2:$DZ$2,AC$2)</f>
        <v>0</v>
      </c>
      <c r="AD18" s="11">
        <f>-SUMIFS('Прочие расходы (DC)'!$I$3:$DZ$3,'Прочие расходы (DC)'!$I$2:$DZ$2,AD$2)</f>
        <v>0</v>
      </c>
      <c r="AE18" s="11">
        <f>-SUMIFS('Прочие расходы (DC)'!$I$3:$DZ$3,'Прочие расходы (DC)'!$I$2:$DZ$2,AE$2)</f>
        <v>0</v>
      </c>
      <c r="AF18" s="11">
        <f>-SUMIFS('Прочие расходы (DC)'!$I$3:$DZ$3,'Прочие расходы (DC)'!$I$2:$DZ$2,AF$2)</f>
        <v>0</v>
      </c>
      <c r="AG18" s="11">
        <f>-SUMIFS('Прочие расходы (DC)'!$I$3:$DZ$3,'Прочие расходы (DC)'!$I$2:$DZ$2,AG$2)</f>
        <v>0</v>
      </c>
      <c r="AH18" s="11">
        <f>-SUMIFS('Прочие расходы (DC)'!$I$3:$DZ$3,'Прочие расходы (DC)'!$I$2:$DZ$2,AH$2)</f>
        <v>0</v>
      </c>
      <c r="AI18" s="11">
        <f>-SUMIFS('Прочие расходы (DC)'!$I$3:$DZ$3,'Прочие расходы (DC)'!$I$2:$DZ$2,AI$2)</f>
        <v>0</v>
      </c>
      <c r="AJ18" s="11">
        <f>-SUMIFS('Прочие расходы (DC)'!$I$3:$DZ$3,'Прочие расходы (DC)'!$I$2:$DZ$2,AJ$2)</f>
        <v>0</v>
      </c>
      <c r="AK18" s="11">
        <f>-SUMIFS('Прочие расходы (DC)'!$I$3:$DZ$3,'Прочие расходы (DC)'!$I$2:$DZ$2,AK$2)</f>
        <v>0</v>
      </c>
      <c r="AL18" s="11">
        <f>-SUMIFS('Прочие расходы (DC)'!$I$3:$DZ$3,'Прочие расходы (DC)'!$I$2:$DZ$2,AL$2)</f>
        <v>0</v>
      </c>
      <c r="AM18" s="11">
        <f>-SUMIFS('Прочие расходы (DC)'!$I$3:$DZ$3,'Прочие расходы (DC)'!$I$2:$DZ$2,AM$2)</f>
        <v>0</v>
      </c>
      <c r="AN18" s="11">
        <f>-SUMIFS('Прочие расходы (DC)'!$I$3:$DZ$3,'Прочие расходы (DC)'!$I$2:$DZ$2,AN$2)</f>
        <v>0</v>
      </c>
      <c r="AO18" s="11">
        <f>-SUMIFS('Прочие расходы (DC)'!$I$3:$DZ$3,'Прочие расходы (DC)'!$I$2:$DZ$2,AO$2)</f>
        <v>0</v>
      </c>
      <c r="AP18" s="11">
        <f>-SUMIFS('Прочие расходы (DC)'!$I$3:$DZ$3,'Прочие расходы (DC)'!$I$2:$DZ$2,AP$2)</f>
        <v>0</v>
      </c>
      <c r="AQ18" s="11">
        <f>-SUMIFS('Прочие расходы (DC)'!$I$3:$DZ$3,'Прочие расходы (DC)'!$I$2:$DZ$2,AQ$2)</f>
        <v>0</v>
      </c>
      <c r="AR18" s="11">
        <f>-SUMIFS('Прочие расходы (DC)'!$I$3:$DZ$3,'Прочие расходы (DC)'!$I$2:$DZ$2,AR$2)</f>
        <v>0</v>
      </c>
      <c r="AS18" s="11">
        <f>-SUMIFS('Прочие расходы (DC)'!$I$3:$DZ$3,'Прочие расходы (DC)'!$I$2:$DZ$2,AS$2)</f>
        <v>0</v>
      </c>
      <c r="AT18" s="11">
        <f>-SUMIFS('Прочие расходы (DC)'!$I$3:$DZ$3,'Прочие расходы (DC)'!$I$2:$DZ$2,AT$2)</f>
        <v>0</v>
      </c>
      <c r="AU18" s="11">
        <f>-SUMIFS('Прочие расходы (DC)'!$I$3:$DZ$3,'Прочие расходы (DC)'!$I$2:$DZ$2,AU$2)</f>
        <v>0</v>
      </c>
      <c r="AV18" s="11">
        <f>-SUMIFS('Прочие расходы (DC)'!$I$3:$DZ$3,'Прочие расходы (DC)'!$I$2:$DZ$2,AV$2)</f>
        <v>0</v>
      </c>
      <c r="AW18" s="11">
        <f>-SUMIFS('Прочие расходы (DC)'!$I$3:$DZ$3,'Прочие расходы (DC)'!$I$2:$DZ$2,AW$2)</f>
        <v>0</v>
      </c>
      <c r="AX18" s="11">
        <f>-SUMIFS('Прочие расходы (DC)'!$I$3:$DZ$3,'Прочие расходы (DC)'!$I$2:$DZ$2,AX$2)</f>
        <v>0</v>
      </c>
      <c r="AY18" s="11">
        <f>-SUMIFS('Прочие расходы (DC)'!$I$3:$DZ$3,'Прочие расходы (DC)'!$I$2:$DZ$2,AY$2)</f>
        <v>0</v>
      </c>
      <c r="AZ18" s="11">
        <f>-SUMIFS('Прочие расходы (DC)'!$I$3:$DZ$3,'Прочие расходы (DC)'!$I$2:$DZ$2,AZ$2)</f>
        <v>0</v>
      </c>
      <c r="BA18" s="11">
        <f>-SUMIFS('Прочие расходы (DC)'!$I$3:$DZ$3,'Прочие расходы (DC)'!$I$2:$DZ$2,BA$2)</f>
        <v>0</v>
      </c>
      <c r="BB18" s="11">
        <f>-SUMIFS('Прочие расходы (DC)'!$I$3:$DZ$3,'Прочие расходы (DC)'!$I$2:$DZ$2,BB$2)</f>
        <v>0</v>
      </c>
      <c r="BC18" s="11">
        <f>-SUMIFS('Прочие расходы (DC)'!$I$3:$DZ$3,'Прочие расходы (DC)'!$I$2:$DZ$2,BC$2)</f>
        <v>0</v>
      </c>
      <c r="BD18" s="11">
        <f>-SUMIFS('Прочие расходы (DC)'!$I$3:$DZ$3,'Прочие расходы (DC)'!$I$2:$DZ$2,BD$2)</f>
        <v>0</v>
      </c>
      <c r="BE18" s="11">
        <f>-SUMIFS('Прочие расходы (DC)'!$I$3:$DZ$3,'Прочие расходы (DC)'!$I$2:$DZ$2,BE$2)</f>
        <v>0</v>
      </c>
      <c r="BF18" s="11">
        <f>-SUMIFS('Прочие расходы (DC)'!$I$3:$DZ$3,'Прочие расходы (DC)'!$I$2:$DZ$2,BF$2)</f>
        <v>0</v>
      </c>
      <c r="BG18" s="11">
        <f>-SUMIFS('Прочие расходы (DC)'!$I$3:$DZ$3,'Прочие расходы (DC)'!$I$2:$DZ$2,BG$2)</f>
        <v>0</v>
      </c>
      <c r="BH18" s="11">
        <f>-SUMIFS('Прочие расходы (DC)'!$I$3:$DZ$3,'Прочие расходы (DC)'!$I$2:$DZ$2,BH$2)</f>
        <v>0</v>
      </c>
      <c r="BI18" s="11">
        <f>-SUMIFS('Прочие расходы (DC)'!$I$3:$DZ$3,'Прочие расходы (DC)'!$I$2:$DZ$2,BI$2)</f>
        <v>0</v>
      </c>
      <c r="BJ18" s="11">
        <f>-SUMIFS('Прочие расходы (DC)'!$I$3:$DZ$3,'Прочие расходы (DC)'!$I$2:$DZ$2,BJ$2)</f>
        <v>0</v>
      </c>
      <c r="BK18" s="11">
        <f>-SUMIFS('Прочие расходы (DC)'!$I$3:$DZ$3,'Прочие расходы (DC)'!$I$2:$DZ$2,BK$2)</f>
        <v>0</v>
      </c>
      <c r="BL18" s="11">
        <f>-SUMIFS('Прочие расходы (DC)'!$I$3:$DZ$3,'Прочие расходы (DC)'!$I$2:$DZ$2,BL$2)</f>
        <v>0</v>
      </c>
      <c r="BM18" s="11">
        <f>-SUMIFS('Прочие расходы (DC)'!$I$3:$DZ$3,'Прочие расходы (DC)'!$I$2:$DZ$2,BM$2)</f>
        <v>0</v>
      </c>
      <c r="BN18" s="11">
        <f>-SUMIFS('Прочие расходы (DC)'!$I$3:$DZ$3,'Прочие расходы (DC)'!$I$2:$DZ$2,BN$2)</f>
        <v>0</v>
      </c>
      <c r="BO18" s="11">
        <f>-SUMIFS('Прочие расходы (DC)'!$I$3:$DZ$3,'Прочие расходы (DC)'!$I$2:$DZ$2,BO$2)</f>
        <v>0</v>
      </c>
      <c r="BP18" s="11">
        <f>-SUMIFS('Прочие расходы (DC)'!$I$3:$DZ$3,'Прочие расходы (DC)'!$I$2:$DZ$2,BP$2)</f>
        <v>0</v>
      </c>
      <c r="BQ18" s="11">
        <f>-SUMIFS('Прочие расходы (DC)'!$I$3:$DZ$3,'Прочие расходы (DC)'!$I$2:$DZ$2,BQ$2)</f>
        <v>0</v>
      </c>
      <c r="BR18" s="11">
        <f>-SUMIFS('Прочие расходы (DC)'!$I$3:$DZ$3,'Прочие расходы (DC)'!$I$2:$DZ$2,BR$2)</f>
        <v>0</v>
      </c>
      <c r="BS18" s="11">
        <f>-SUMIFS('Прочие расходы (DC)'!$I$3:$DZ$3,'Прочие расходы (DC)'!$I$2:$DZ$2,BS$2)</f>
        <v>0</v>
      </c>
      <c r="BT18" s="11">
        <f>-SUMIFS('Прочие расходы (DC)'!$I$3:$DZ$3,'Прочие расходы (DC)'!$I$2:$DZ$2,BT$2)</f>
        <v>0</v>
      </c>
      <c r="BU18" s="11">
        <f>-SUMIFS('Прочие расходы (DC)'!$I$3:$DZ$3,'Прочие расходы (DC)'!$I$2:$DZ$2,BU$2)</f>
        <v>0</v>
      </c>
      <c r="BV18" s="11">
        <f>-SUMIFS('Прочие расходы (DC)'!$I$3:$DZ$3,'Прочие расходы (DC)'!$I$2:$DZ$2,BV$2)</f>
        <v>0</v>
      </c>
      <c r="BW18" s="11">
        <f>-SUMIFS('Прочие расходы (DC)'!$I$3:$DZ$3,'Прочие расходы (DC)'!$I$2:$DZ$2,BW$2)</f>
        <v>0</v>
      </c>
      <c r="BX18" s="11">
        <f>-SUMIFS('Прочие расходы (DC)'!$I$3:$DZ$3,'Прочие расходы (DC)'!$I$2:$DZ$2,BX$2)</f>
        <v>0</v>
      </c>
      <c r="BY18" s="11">
        <f>-SUMIFS('Прочие расходы (DC)'!$I$3:$DZ$3,'Прочие расходы (DC)'!$I$2:$DZ$2,BY$2)</f>
        <v>0</v>
      </c>
      <c r="BZ18" s="11">
        <f>-SUMIFS('Прочие расходы (DC)'!$I$3:$DZ$3,'Прочие расходы (DC)'!$I$2:$DZ$2,BZ$2)</f>
        <v>0</v>
      </c>
      <c r="CA18" s="11">
        <f>-SUMIFS('Прочие расходы (DC)'!$I$3:$DZ$3,'Прочие расходы (DC)'!$I$2:$DZ$2,CA$2)</f>
        <v>0</v>
      </c>
      <c r="CB18" s="11">
        <f>-SUMIFS('Прочие расходы (DC)'!$I$3:$DZ$3,'Прочие расходы (DC)'!$I$2:$DZ$2,CB$2)</f>
        <v>0</v>
      </c>
      <c r="CC18" s="11">
        <f>-SUMIFS('Прочие расходы (DC)'!$I$3:$DZ$3,'Прочие расходы (DC)'!$I$2:$DZ$2,CC$2)</f>
        <v>0</v>
      </c>
      <c r="CD18" s="11">
        <f>-SUMIFS('Прочие расходы (DC)'!$I$3:$DZ$3,'Прочие расходы (DC)'!$I$2:$DZ$2,CD$2)</f>
        <v>0</v>
      </c>
      <c r="CE18" s="11">
        <f>-SUMIFS('Прочие расходы (DC)'!$I$3:$DZ$3,'Прочие расходы (DC)'!$I$2:$DZ$2,CE$2)</f>
        <v>0</v>
      </c>
      <c r="CF18" s="11">
        <f>-SUMIFS('Прочие расходы (DC)'!$I$3:$DZ$3,'Прочие расходы (DC)'!$I$2:$DZ$2,CF$2)</f>
        <v>0</v>
      </c>
      <c r="CG18" s="11">
        <f>-SUMIFS('Прочие расходы (DC)'!$I$3:$DZ$3,'Прочие расходы (DC)'!$I$2:$DZ$2,CG$2)</f>
        <v>0</v>
      </c>
      <c r="CH18" s="11">
        <f>-SUMIFS('Прочие расходы (DC)'!$I$3:$DZ$3,'Прочие расходы (DC)'!$I$2:$DZ$2,CH$2)</f>
        <v>0</v>
      </c>
      <c r="CI18" s="11">
        <f>-SUMIFS('Прочие расходы (DC)'!$I$3:$DZ$3,'Прочие расходы (DC)'!$I$2:$DZ$2,CI$2)</f>
        <v>0</v>
      </c>
      <c r="CJ18" s="11">
        <f>-SUMIFS('Прочие расходы (DC)'!$I$3:$DZ$3,'Прочие расходы (DC)'!$I$2:$DZ$2,CJ$2)</f>
        <v>0</v>
      </c>
      <c r="CK18" s="11">
        <f>-SUMIFS('Прочие расходы (DC)'!$I$3:$DZ$3,'Прочие расходы (DC)'!$I$2:$DZ$2,CK$2)</f>
        <v>0</v>
      </c>
      <c r="CL18" s="11">
        <f>-SUMIFS('Прочие расходы (DC)'!$I$3:$DZ$3,'Прочие расходы (DC)'!$I$2:$DZ$2,CL$2)</f>
        <v>0</v>
      </c>
      <c r="CM18" s="11">
        <f>-SUMIFS('Прочие расходы (DC)'!$I$3:$DZ$3,'Прочие расходы (DC)'!$I$2:$DZ$2,CM$2)</f>
        <v>0</v>
      </c>
      <c r="CN18" s="11">
        <f>-SUMIFS('Прочие расходы (DC)'!$I$3:$DZ$3,'Прочие расходы (DC)'!$I$2:$DZ$2,CN$2)</f>
        <v>0</v>
      </c>
      <c r="CO18" s="11">
        <f>-SUMIFS('Прочие расходы (DC)'!$I$3:$DZ$3,'Прочие расходы (DC)'!$I$2:$DZ$2,CO$2)</f>
        <v>0</v>
      </c>
      <c r="CP18" s="11">
        <f>-SUMIFS('Прочие расходы (DC)'!$I$3:$DZ$3,'Прочие расходы (DC)'!$I$2:$DZ$2,CP$2)</f>
        <v>0</v>
      </c>
      <c r="CQ18" s="11">
        <f>-SUMIFS('Прочие расходы (DC)'!$I$3:$DZ$3,'Прочие расходы (DC)'!$I$2:$DZ$2,CQ$2)</f>
        <v>0</v>
      </c>
      <c r="CR18" s="11">
        <f>-SUMIFS('Прочие расходы (DC)'!$I$3:$DZ$3,'Прочие расходы (DC)'!$I$2:$DZ$2,CR$2)</f>
        <v>0</v>
      </c>
      <c r="CS18" s="11">
        <f>-SUMIFS('Прочие расходы (DC)'!$I$3:$DZ$3,'Прочие расходы (DC)'!$I$2:$DZ$2,CS$2)</f>
        <v>0</v>
      </c>
      <c r="CT18" s="11">
        <f>-SUMIFS('Прочие расходы (DC)'!$I$3:$DZ$3,'Прочие расходы (DC)'!$I$2:$DZ$2,CT$2)</f>
        <v>0</v>
      </c>
      <c r="CU18" s="11">
        <f>-SUMIFS('Прочие расходы (DC)'!$I$3:$DZ$3,'Прочие расходы (DC)'!$I$2:$DZ$2,CU$2)</f>
        <v>0</v>
      </c>
      <c r="CV18" s="11">
        <f>-SUMIFS('Прочие расходы (DC)'!$I$3:$DZ$3,'Прочие расходы (DC)'!$I$2:$DZ$2,CV$2)</f>
        <v>0</v>
      </c>
      <c r="CW18" s="11">
        <f>-SUMIFS('Прочие расходы (DC)'!$I$3:$DZ$3,'Прочие расходы (DC)'!$I$2:$DZ$2,CW$2)</f>
        <v>0</v>
      </c>
      <c r="CX18" s="11">
        <f>-SUMIFS('Прочие расходы (DC)'!$I$3:$DZ$3,'Прочие расходы (DC)'!$I$2:$DZ$2,CX$2)</f>
        <v>0</v>
      </c>
      <c r="CY18" s="11">
        <f>-SUMIFS('Прочие расходы (DC)'!$I$3:$DZ$3,'Прочие расходы (DC)'!$I$2:$DZ$2,CY$2)</f>
        <v>0</v>
      </c>
      <c r="CZ18" s="11">
        <f>-SUMIFS('Прочие расходы (DC)'!$I$3:$DZ$3,'Прочие расходы (DC)'!$I$2:$DZ$2,CZ$2)</f>
        <v>0</v>
      </c>
      <c r="DA18" s="11">
        <f>-SUMIFS('Прочие расходы (DC)'!$I$3:$DZ$3,'Прочие расходы (DC)'!$I$2:$DZ$2,DA$2)</f>
        <v>0</v>
      </c>
      <c r="DB18" s="11">
        <f>-SUMIFS('Прочие расходы (DC)'!$I$3:$DZ$3,'Прочие расходы (DC)'!$I$2:$DZ$2,DB$2)</f>
        <v>0</v>
      </c>
      <c r="DC18" s="11">
        <f>-SUMIFS('Прочие расходы (DC)'!$I$3:$DZ$3,'Прочие расходы (DC)'!$I$2:$DZ$2,DC$2)</f>
        <v>0</v>
      </c>
      <c r="DD18" s="11">
        <f>-SUMIFS('Прочие расходы (DC)'!$I$3:$DZ$3,'Прочие расходы (DC)'!$I$2:$DZ$2,DD$2)</f>
        <v>0</v>
      </c>
      <c r="DE18" s="11">
        <f>-SUMIFS('Прочие расходы (DC)'!$I$3:$DZ$3,'Прочие расходы (DC)'!$I$2:$DZ$2,DE$2)</f>
        <v>0</v>
      </c>
      <c r="DF18" s="11">
        <f>-SUMIFS('Прочие расходы (DC)'!$I$3:$DZ$3,'Прочие расходы (DC)'!$I$2:$DZ$2,DF$2)</f>
        <v>0</v>
      </c>
      <c r="DG18" s="11">
        <f>-SUMIFS('Прочие расходы (DC)'!$I$3:$DZ$3,'Прочие расходы (DC)'!$I$2:$DZ$2,DG$2)</f>
        <v>0</v>
      </c>
      <c r="DH18" s="11">
        <f>-SUMIFS('Прочие расходы (DC)'!$I$3:$DZ$3,'Прочие расходы (DC)'!$I$2:$DZ$2,DH$2)</f>
        <v>0</v>
      </c>
      <c r="DI18" s="11">
        <f>-SUMIFS('Прочие расходы (DC)'!$I$3:$DZ$3,'Прочие расходы (DC)'!$I$2:$DZ$2,DI$2)</f>
        <v>0</v>
      </c>
      <c r="DJ18" s="11">
        <f>-SUMIFS('Прочие расходы (DC)'!$I$3:$DZ$3,'Прочие расходы (DC)'!$I$2:$DZ$2,DJ$2)</f>
        <v>0</v>
      </c>
      <c r="DK18" s="11">
        <f>-SUMIFS('Прочие расходы (DC)'!$I$3:$DZ$3,'Прочие расходы (DC)'!$I$2:$DZ$2,DK$2)</f>
        <v>0</v>
      </c>
      <c r="DL18" s="11">
        <f>-SUMIFS('Прочие расходы (DC)'!$I$3:$DZ$3,'Прочие расходы (DC)'!$I$2:$DZ$2,DL$2)</f>
        <v>0</v>
      </c>
      <c r="DM18" s="11">
        <f>-SUMIFS('Прочие расходы (DC)'!$I$3:$DZ$3,'Прочие расходы (DC)'!$I$2:$DZ$2,DM$2)</f>
        <v>0</v>
      </c>
      <c r="DN18" s="11">
        <f>-SUMIFS('Прочие расходы (DC)'!$I$3:$DZ$3,'Прочие расходы (DC)'!$I$2:$DZ$2,DN$2)</f>
        <v>0</v>
      </c>
      <c r="DO18" s="11">
        <f>-SUMIFS('Прочие расходы (DC)'!$I$3:$DZ$3,'Прочие расходы (DC)'!$I$2:$DZ$2,DO$2)</f>
        <v>0</v>
      </c>
      <c r="DP18" s="11">
        <f>-SUMIFS('Прочие расходы (DC)'!$I$3:$DZ$3,'Прочие расходы (DC)'!$I$2:$DZ$2,DP$2)</f>
        <v>0</v>
      </c>
      <c r="DQ18" s="11">
        <f>-SUMIFS('Прочие расходы (DC)'!$I$3:$DZ$3,'Прочие расходы (DC)'!$I$2:$DZ$2,DQ$2)</f>
        <v>0</v>
      </c>
      <c r="DR18" s="11">
        <f>-SUMIFS('Прочие расходы (DC)'!$I$3:$DZ$3,'Прочие расходы (DC)'!$I$2:$DZ$2,DR$2)</f>
        <v>0</v>
      </c>
      <c r="DS18" s="11">
        <f>-SUMIFS('Прочие расходы (DC)'!$I$3:$DZ$3,'Прочие расходы (DC)'!$I$2:$DZ$2,DS$2)</f>
        <v>0</v>
      </c>
      <c r="DT18" s="11">
        <f>-SUMIFS('Прочие расходы (DC)'!$I$3:$DZ$3,'Прочие расходы (DC)'!$I$2:$DZ$2,DT$2)</f>
        <v>0</v>
      </c>
    </row>
    <row r="19" spans="1:124">
      <c r="A19" s="50" t="s">
        <v>22</v>
      </c>
      <c r="B19" s="51">
        <f t="shared" si="5"/>
        <v>-10804667.720000001</v>
      </c>
      <c r="C19" s="52">
        <f t="shared" ref="C19:AE19" si="6">SUM(C11:C18)</f>
        <v>-818000</v>
      </c>
      <c r="D19" s="52">
        <f t="shared" si="6"/>
        <v>-1817256</v>
      </c>
      <c r="E19" s="52">
        <f t="shared" si="6"/>
        <v>-2187016.58</v>
      </c>
      <c r="F19" s="52">
        <f t="shared" si="6"/>
        <v>-1052026.6000000001</v>
      </c>
      <c r="G19" s="52">
        <f t="shared" si="6"/>
        <v>-2796512</v>
      </c>
      <c r="H19" s="52">
        <f t="shared" si="6"/>
        <v>0</v>
      </c>
      <c r="I19" s="52">
        <f t="shared" si="6"/>
        <v>0</v>
      </c>
      <c r="J19" s="52">
        <f t="shared" si="6"/>
        <v>-6777</v>
      </c>
      <c r="K19" s="52">
        <f t="shared" si="6"/>
        <v>-1175454.81</v>
      </c>
      <c r="L19" s="52">
        <f t="shared" si="6"/>
        <v>-298615</v>
      </c>
      <c r="M19" s="52">
        <f t="shared" si="6"/>
        <v>-396059.73</v>
      </c>
      <c r="N19" s="52">
        <f t="shared" si="6"/>
        <v>0</v>
      </c>
      <c r="O19" s="52">
        <f t="shared" si="6"/>
        <v>0</v>
      </c>
      <c r="P19" s="52">
        <f t="shared" si="6"/>
        <v>0</v>
      </c>
      <c r="Q19" s="52">
        <f t="shared" si="6"/>
        <v>-236250</v>
      </c>
      <c r="R19" s="52">
        <f t="shared" si="6"/>
        <v>-20700</v>
      </c>
      <c r="S19" s="52">
        <f t="shared" si="6"/>
        <v>0</v>
      </c>
      <c r="T19" s="52">
        <f t="shared" si="6"/>
        <v>0</v>
      </c>
      <c r="U19" s="52">
        <f t="shared" si="6"/>
        <v>0</v>
      </c>
      <c r="V19" s="52">
        <f t="shared" si="6"/>
        <v>0</v>
      </c>
      <c r="W19" s="52">
        <f t="shared" si="6"/>
        <v>0</v>
      </c>
      <c r="X19" s="52">
        <f t="shared" si="6"/>
        <v>0</v>
      </c>
      <c r="Y19" s="52">
        <f t="shared" si="6"/>
        <v>0</v>
      </c>
      <c r="Z19" s="52">
        <f t="shared" si="6"/>
        <v>0</v>
      </c>
      <c r="AA19" s="52">
        <f t="shared" si="6"/>
        <v>0</v>
      </c>
      <c r="AB19" s="52">
        <f t="shared" si="6"/>
        <v>0</v>
      </c>
      <c r="AC19" s="52">
        <f t="shared" si="6"/>
        <v>0</v>
      </c>
      <c r="AD19" s="52">
        <f t="shared" si="6"/>
        <v>0</v>
      </c>
      <c r="AE19" s="52">
        <f t="shared" si="6"/>
        <v>0</v>
      </c>
      <c r="AF19" s="52">
        <f t="shared" ref="AF19:CQ19" si="7">SUM(AF11:AF18)</f>
        <v>0</v>
      </c>
      <c r="AG19" s="52">
        <f t="shared" si="7"/>
        <v>0</v>
      </c>
      <c r="AH19" s="52">
        <f t="shared" si="7"/>
        <v>0</v>
      </c>
      <c r="AI19" s="52">
        <f t="shared" si="7"/>
        <v>0</v>
      </c>
      <c r="AJ19" s="52">
        <f t="shared" si="7"/>
        <v>0</v>
      </c>
      <c r="AK19" s="52">
        <f t="shared" si="7"/>
        <v>0</v>
      </c>
      <c r="AL19" s="52">
        <f t="shared" si="7"/>
        <v>0</v>
      </c>
      <c r="AM19" s="52">
        <f t="shared" si="7"/>
        <v>0</v>
      </c>
      <c r="AN19" s="52">
        <f t="shared" si="7"/>
        <v>0</v>
      </c>
      <c r="AO19" s="52">
        <f t="shared" si="7"/>
        <v>0</v>
      </c>
      <c r="AP19" s="52">
        <f t="shared" si="7"/>
        <v>0</v>
      </c>
      <c r="AQ19" s="52">
        <f t="shared" si="7"/>
        <v>0</v>
      </c>
      <c r="AR19" s="52">
        <f t="shared" si="7"/>
        <v>0</v>
      </c>
      <c r="AS19" s="52">
        <f t="shared" si="7"/>
        <v>0</v>
      </c>
      <c r="AT19" s="52">
        <f t="shared" si="7"/>
        <v>0</v>
      </c>
      <c r="AU19" s="52">
        <f t="shared" si="7"/>
        <v>0</v>
      </c>
      <c r="AV19" s="52">
        <f t="shared" si="7"/>
        <v>0</v>
      </c>
      <c r="AW19" s="52">
        <f t="shared" si="7"/>
        <v>0</v>
      </c>
      <c r="AX19" s="52">
        <f t="shared" si="7"/>
        <v>0</v>
      </c>
      <c r="AY19" s="52">
        <f t="shared" si="7"/>
        <v>0</v>
      </c>
      <c r="AZ19" s="52">
        <f t="shared" si="7"/>
        <v>0</v>
      </c>
      <c r="BA19" s="52">
        <f t="shared" si="7"/>
        <v>0</v>
      </c>
      <c r="BB19" s="52">
        <f t="shared" si="7"/>
        <v>0</v>
      </c>
      <c r="BC19" s="52">
        <f t="shared" si="7"/>
        <v>0</v>
      </c>
      <c r="BD19" s="52">
        <f t="shared" si="7"/>
        <v>0</v>
      </c>
      <c r="BE19" s="52">
        <f t="shared" si="7"/>
        <v>0</v>
      </c>
      <c r="BF19" s="52">
        <f t="shared" si="7"/>
        <v>0</v>
      </c>
      <c r="BG19" s="52">
        <f t="shared" si="7"/>
        <v>0</v>
      </c>
      <c r="BH19" s="52">
        <f t="shared" si="7"/>
        <v>0</v>
      </c>
      <c r="BI19" s="52">
        <f t="shared" si="7"/>
        <v>0</v>
      </c>
      <c r="BJ19" s="52">
        <f t="shared" si="7"/>
        <v>0</v>
      </c>
      <c r="BK19" s="52">
        <f t="shared" si="7"/>
        <v>0</v>
      </c>
      <c r="BL19" s="52">
        <f t="shared" si="7"/>
        <v>0</v>
      </c>
      <c r="BM19" s="52">
        <f t="shared" si="7"/>
        <v>0</v>
      </c>
      <c r="BN19" s="52">
        <f t="shared" si="7"/>
        <v>0</v>
      </c>
      <c r="BO19" s="52">
        <f t="shared" si="7"/>
        <v>0</v>
      </c>
      <c r="BP19" s="52">
        <f t="shared" si="7"/>
        <v>0</v>
      </c>
      <c r="BQ19" s="52">
        <f t="shared" si="7"/>
        <v>0</v>
      </c>
      <c r="BR19" s="52">
        <f t="shared" si="7"/>
        <v>0</v>
      </c>
      <c r="BS19" s="52">
        <f t="shared" si="7"/>
        <v>0</v>
      </c>
      <c r="BT19" s="52">
        <f t="shared" si="7"/>
        <v>0</v>
      </c>
      <c r="BU19" s="52">
        <f t="shared" si="7"/>
        <v>0</v>
      </c>
      <c r="BV19" s="52">
        <f t="shared" si="7"/>
        <v>0</v>
      </c>
      <c r="BW19" s="52">
        <f t="shared" si="7"/>
        <v>0</v>
      </c>
      <c r="BX19" s="52">
        <f t="shared" si="7"/>
        <v>0</v>
      </c>
      <c r="BY19" s="52">
        <f t="shared" si="7"/>
        <v>0</v>
      </c>
      <c r="BZ19" s="52">
        <f t="shared" si="7"/>
        <v>0</v>
      </c>
      <c r="CA19" s="52">
        <f t="shared" si="7"/>
        <v>0</v>
      </c>
      <c r="CB19" s="52">
        <f t="shared" si="7"/>
        <v>0</v>
      </c>
      <c r="CC19" s="52">
        <f t="shared" si="7"/>
        <v>0</v>
      </c>
      <c r="CD19" s="52">
        <f t="shared" si="7"/>
        <v>0</v>
      </c>
      <c r="CE19" s="52">
        <f t="shared" si="7"/>
        <v>0</v>
      </c>
      <c r="CF19" s="52">
        <f t="shared" si="7"/>
        <v>0</v>
      </c>
      <c r="CG19" s="52">
        <f t="shared" si="7"/>
        <v>0</v>
      </c>
      <c r="CH19" s="52">
        <f t="shared" si="7"/>
        <v>0</v>
      </c>
      <c r="CI19" s="52">
        <f t="shared" si="7"/>
        <v>0</v>
      </c>
      <c r="CJ19" s="52">
        <f t="shared" si="7"/>
        <v>0</v>
      </c>
      <c r="CK19" s="52">
        <f t="shared" si="7"/>
        <v>0</v>
      </c>
      <c r="CL19" s="52">
        <f t="shared" si="7"/>
        <v>0</v>
      </c>
      <c r="CM19" s="52">
        <f t="shared" si="7"/>
        <v>0</v>
      </c>
      <c r="CN19" s="52">
        <f t="shared" si="7"/>
        <v>0</v>
      </c>
      <c r="CO19" s="52">
        <f t="shared" si="7"/>
        <v>0</v>
      </c>
      <c r="CP19" s="52">
        <f t="shared" si="7"/>
        <v>0</v>
      </c>
      <c r="CQ19" s="52">
        <f t="shared" si="7"/>
        <v>0</v>
      </c>
      <c r="CR19" s="52">
        <f t="shared" ref="CR19:DT19" si="8">SUM(CR11:CR18)</f>
        <v>0</v>
      </c>
      <c r="CS19" s="52">
        <f t="shared" si="8"/>
        <v>0</v>
      </c>
      <c r="CT19" s="52">
        <f t="shared" si="8"/>
        <v>0</v>
      </c>
      <c r="CU19" s="52">
        <f t="shared" si="8"/>
        <v>0</v>
      </c>
      <c r="CV19" s="52">
        <f t="shared" si="8"/>
        <v>0</v>
      </c>
      <c r="CW19" s="52">
        <f t="shared" si="8"/>
        <v>0</v>
      </c>
      <c r="CX19" s="52">
        <f t="shared" si="8"/>
        <v>0</v>
      </c>
      <c r="CY19" s="52">
        <f t="shared" si="8"/>
        <v>0</v>
      </c>
      <c r="CZ19" s="52">
        <f t="shared" si="8"/>
        <v>0</v>
      </c>
      <c r="DA19" s="52">
        <f t="shared" si="8"/>
        <v>0</v>
      </c>
      <c r="DB19" s="52">
        <f t="shared" si="8"/>
        <v>0</v>
      </c>
      <c r="DC19" s="52">
        <f t="shared" si="8"/>
        <v>0</v>
      </c>
      <c r="DD19" s="52">
        <f t="shared" si="8"/>
        <v>0</v>
      </c>
      <c r="DE19" s="52">
        <f t="shared" si="8"/>
        <v>0</v>
      </c>
      <c r="DF19" s="52">
        <f t="shared" si="8"/>
        <v>0</v>
      </c>
      <c r="DG19" s="52">
        <f t="shared" si="8"/>
        <v>0</v>
      </c>
      <c r="DH19" s="52">
        <f t="shared" si="8"/>
        <v>0</v>
      </c>
      <c r="DI19" s="52">
        <f t="shared" si="8"/>
        <v>0</v>
      </c>
      <c r="DJ19" s="52">
        <f t="shared" si="8"/>
        <v>0</v>
      </c>
      <c r="DK19" s="52">
        <f t="shared" si="8"/>
        <v>0</v>
      </c>
      <c r="DL19" s="52">
        <f t="shared" si="8"/>
        <v>0</v>
      </c>
      <c r="DM19" s="52">
        <f t="shared" si="8"/>
        <v>0</v>
      </c>
      <c r="DN19" s="52">
        <f t="shared" si="8"/>
        <v>0</v>
      </c>
      <c r="DO19" s="52">
        <f t="shared" si="8"/>
        <v>0</v>
      </c>
      <c r="DP19" s="52">
        <f t="shared" si="8"/>
        <v>0</v>
      </c>
      <c r="DQ19" s="52">
        <f t="shared" si="8"/>
        <v>0</v>
      </c>
      <c r="DR19" s="52">
        <f t="shared" si="8"/>
        <v>0</v>
      </c>
      <c r="DS19" s="52">
        <f t="shared" si="8"/>
        <v>0</v>
      </c>
      <c r="DT19" s="52">
        <f t="shared" si="8"/>
        <v>0</v>
      </c>
    </row>
    <row r="20" spans="1:124">
      <c r="A20" s="53" t="s">
        <v>28</v>
      </c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</row>
    <row r="21" spans="1:124">
      <c r="A21" s="46" t="s">
        <v>16</v>
      </c>
      <c r="B21" s="49">
        <f>SUM(C21:DT21)</f>
        <v>0</v>
      </c>
      <c r="C21" s="11">
        <f>-SUMIFS('ФОТ управленческий (OPEX)'!$I$3:$DZ$3,'ФОТ управленческий (OPEX)'!$I$2:$DZ$2,C$2)</f>
        <v>0</v>
      </c>
      <c r="D21" s="11">
        <f>-SUMIFS('ФОТ управленческий (OPEX)'!$I$3:$DZ$3,'ФОТ управленческий (OPEX)'!$I$2:$DZ$2,D$2)</f>
        <v>0</v>
      </c>
      <c r="E21" s="11">
        <f>-SUMIFS('ФОТ управленческий (OPEX)'!$I$3:$DZ$3,'ФОТ управленческий (OPEX)'!$I$2:$DZ$2,E$2)</f>
        <v>0</v>
      </c>
      <c r="F21" s="11">
        <f>-SUMIFS('ФОТ управленческий (OPEX)'!$I$3:$DZ$3,'ФОТ управленческий (OPEX)'!$I$2:$DZ$2,F$2)</f>
        <v>0</v>
      </c>
      <c r="G21" s="11">
        <f>-SUMIFS('ФОТ управленческий (OPEX)'!$I$3:$DZ$3,'ФОТ управленческий (OPEX)'!$I$2:$DZ$2,G$2)</f>
        <v>0</v>
      </c>
      <c r="H21" s="11">
        <f>-SUMIFS('ФОТ управленческий (OPEX)'!$I$3:$DZ$3,'ФОТ управленческий (OPEX)'!$I$2:$DZ$2,H$2)</f>
        <v>0</v>
      </c>
      <c r="I21" s="11">
        <f>-SUMIFS('ФОТ управленческий (OPEX)'!$I$3:$DZ$3,'ФОТ управленческий (OPEX)'!$I$2:$DZ$2,I$2)</f>
        <v>0</v>
      </c>
      <c r="J21" s="11">
        <f>-SUMIFS('ФОТ управленческий (OPEX)'!$I$3:$DZ$3,'ФОТ управленческий (OPEX)'!$I$2:$DZ$2,J$2)</f>
        <v>0</v>
      </c>
      <c r="K21" s="11">
        <f>-SUMIFS('ФОТ управленческий (OPEX)'!$I$3:$DZ$3,'ФОТ управленческий (OPEX)'!$I$2:$DZ$2,K$2)</f>
        <v>0</v>
      </c>
      <c r="L21" s="11">
        <f>-SUMIFS('ФОТ управленческий (OPEX)'!$I$3:$DZ$3,'ФОТ управленческий (OPEX)'!$I$2:$DZ$2,L$2)</f>
        <v>0</v>
      </c>
      <c r="M21" s="11">
        <f>-SUMIFS('ФОТ управленческий (OPEX)'!$I$3:$DZ$3,'ФОТ управленческий (OPEX)'!$I$2:$DZ$2,M$2)</f>
        <v>0</v>
      </c>
      <c r="N21" s="11">
        <f>-SUMIFS('ФОТ управленческий (OPEX)'!$I$3:$DZ$3,'ФОТ управленческий (OPEX)'!$I$2:$DZ$2,N$2)</f>
        <v>0</v>
      </c>
      <c r="O21" s="11">
        <f>-SUMIFS('ФОТ управленческий (OPEX)'!$I$3:$DZ$3,'ФОТ управленческий (OPEX)'!$I$2:$DZ$2,O$2)</f>
        <v>0</v>
      </c>
      <c r="P21" s="11">
        <f>-SUMIFS('ФОТ управленческий (OPEX)'!$I$3:$DZ$3,'ФОТ управленческий (OPEX)'!$I$2:$DZ$2,P$2)</f>
        <v>0</v>
      </c>
      <c r="Q21" s="11">
        <f>-SUMIFS('ФОТ управленческий (OPEX)'!$I$3:$DZ$3,'ФОТ управленческий (OPEX)'!$I$2:$DZ$2,Q$2)</f>
        <v>0</v>
      </c>
      <c r="R21" s="11">
        <f>-SUMIFS('ФОТ управленческий (OPEX)'!$I$3:$DZ$3,'ФОТ управленческий (OPEX)'!$I$2:$DZ$2,R$2)</f>
        <v>0</v>
      </c>
      <c r="S21" s="11">
        <f>-SUMIFS('ФОТ управленческий (OPEX)'!$I$3:$DZ$3,'ФОТ управленческий (OPEX)'!$I$2:$DZ$2,S$2)</f>
        <v>0</v>
      </c>
      <c r="T21" s="11">
        <f>-SUMIFS('ФОТ управленческий (OPEX)'!$I$3:$DZ$3,'ФОТ управленческий (OPEX)'!$I$2:$DZ$2,T$2)</f>
        <v>0</v>
      </c>
      <c r="U21" s="11">
        <f>-SUMIFS('ФОТ управленческий (OPEX)'!$I$3:$DZ$3,'ФОТ управленческий (OPEX)'!$I$2:$DZ$2,U$2)</f>
        <v>0</v>
      </c>
      <c r="V21" s="11">
        <f>-SUMIFS('ФОТ управленческий (OPEX)'!$I$3:$DZ$3,'ФОТ управленческий (OPEX)'!$I$2:$DZ$2,V$2)</f>
        <v>0</v>
      </c>
      <c r="W21" s="11">
        <f>-SUMIFS('ФОТ управленческий (OPEX)'!$I$3:$DZ$3,'ФОТ управленческий (OPEX)'!$I$2:$DZ$2,W$2)</f>
        <v>0</v>
      </c>
      <c r="X21" s="11">
        <f>-SUMIFS('ФОТ управленческий (OPEX)'!$I$3:$DZ$3,'ФОТ управленческий (OPEX)'!$I$2:$DZ$2,X$2)</f>
        <v>0</v>
      </c>
      <c r="Y21" s="11">
        <f>-SUMIFS('ФОТ управленческий (OPEX)'!$I$3:$DZ$3,'ФОТ управленческий (OPEX)'!$I$2:$DZ$2,Y$2)</f>
        <v>0</v>
      </c>
      <c r="Z21" s="11">
        <f>-SUMIFS('ФОТ управленческий (OPEX)'!$I$3:$DZ$3,'ФОТ управленческий (OPEX)'!$I$2:$DZ$2,Z$2)</f>
        <v>0</v>
      </c>
      <c r="AA21" s="11">
        <f>-SUMIFS('ФОТ управленческий (OPEX)'!$I$3:$DZ$3,'ФОТ управленческий (OPEX)'!$I$2:$DZ$2,AA$2)</f>
        <v>0</v>
      </c>
      <c r="AB21" s="11">
        <f>-SUMIFS('ФОТ управленческий (OPEX)'!$I$3:$DZ$3,'ФОТ управленческий (OPEX)'!$I$2:$DZ$2,AB$2)</f>
        <v>0</v>
      </c>
      <c r="AC21" s="11">
        <f>-SUMIFS('ФОТ управленческий (OPEX)'!$I$3:$DZ$3,'ФОТ управленческий (OPEX)'!$I$2:$DZ$2,AC$2)</f>
        <v>0</v>
      </c>
      <c r="AD21" s="11">
        <f>-SUMIFS('ФОТ управленческий (OPEX)'!$I$3:$DZ$3,'ФОТ управленческий (OPEX)'!$I$2:$DZ$2,AD$2)</f>
        <v>0</v>
      </c>
      <c r="AE21" s="11">
        <f>-SUMIFS('ФОТ управленческий (OPEX)'!$I$3:$DZ$3,'ФОТ управленческий (OPEX)'!$I$2:$DZ$2,AE$2)</f>
        <v>0</v>
      </c>
      <c r="AF21" s="11">
        <f>-SUMIFS('ФОТ управленческий (OPEX)'!$I$3:$DZ$3,'ФОТ управленческий (OPEX)'!$I$2:$DZ$2,AF$2)</f>
        <v>0</v>
      </c>
      <c r="AG21" s="11">
        <f>-SUMIFS('ФОТ управленческий (OPEX)'!$I$3:$DZ$3,'ФОТ управленческий (OPEX)'!$I$2:$DZ$2,AG$2)</f>
        <v>0</v>
      </c>
      <c r="AH21" s="11">
        <f>-SUMIFS('ФОТ управленческий (OPEX)'!$I$3:$DZ$3,'ФОТ управленческий (OPEX)'!$I$2:$DZ$2,AH$2)</f>
        <v>0</v>
      </c>
      <c r="AI21" s="11">
        <f>-SUMIFS('ФОТ управленческий (OPEX)'!$I$3:$DZ$3,'ФОТ управленческий (OPEX)'!$I$2:$DZ$2,AI$2)</f>
        <v>0</v>
      </c>
      <c r="AJ21" s="11">
        <f>-SUMIFS('ФОТ управленческий (OPEX)'!$I$3:$DZ$3,'ФОТ управленческий (OPEX)'!$I$2:$DZ$2,AJ$2)</f>
        <v>0</v>
      </c>
      <c r="AK21" s="11">
        <f>-SUMIFS('ФОТ управленческий (OPEX)'!$I$3:$DZ$3,'ФОТ управленческий (OPEX)'!$I$2:$DZ$2,AK$2)</f>
        <v>0</v>
      </c>
      <c r="AL21" s="11">
        <f>-SUMIFS('ФОТ управленческий (OPEX)'!$I$3:$DZ$3,'ФОТ управленческий (OPEX)'!$I$2:$DZ$2,AL$2)</f>
        <v>0</v>
      </c>
      <c r="AM21" s="11">
        <f>-SUMIFS('ФОТ управленческий (OPEX)'!$I$3:$DZ$3,'ФОТ управленческий (OPEX)'!$I$2:$DZ$2,AM$2)</f>
        <v>0</v>
      </c>
      <c r="AN21" s="11">
        <f>-SUMIFS('ФОТ управленческий (OPEX)'!$I$3:$DZ$3,'ФОТ управленческий (OPEX)'!$I$2:$DZ$2,AN$2)</f>
        <v>0</v>
      </c>
      <c r="AO21" s="11">
        <f>-SUMIFS('ФОТ управленческий (OPEX)'!$I$3:$DZ$3,'ФОТ управленческий (OPEX)'!$I$2:$DZ$2,AO$2)</f>
        <v>0</v>
      </c>
      <c r="AP21" s="11">
        <f>-SUMIFS('ФОТ управленческий (OPEX)'!$I$3:$DZ$3,'ФОТ управленческий (OPEX)'!$I$2:$DZ$2,AP$2)</f>
        <v>0</v>
      </c>
      <c r="AQ21" s="11">
        <f>-SUMIFS('ФОТ управленческий (OPEX)'!$I$3:$DZ$3,'ФОТ управленческий (OPEX)'!$I$2:$DZ$2,AQ$2)</f>
        <v>0</v>
      </c>
      <c r="AR21" s="11">
        <f>-SUMIFS('ФОТ управленческий (OPEX)'!$I$3:$DZ$3,'ФОТ управленческий (OPEX)'!$I$2:$DZ$2,AR$2)</f>
        <v>0</v>
      </c>
      <c r="AS21" s="11">
        <f>-SUMIFS('ФОТ управленческий (OPEX)'!$I$3:$DZ$3,'ФОТ управленческий (OPEX)'!$I$2:$DZ$2,AS$2)</f>
        <v>0</v>
      </c>
      <c r="AT21" s="11">
        <f>-SUMIFS('ФОТ управленческий (OPEX)'!$I$3:$DZ$3,'ФОТ управленческий (OPEX)'!$I$2:$DZ$2,AT$2)</f>
        <v>0</v>
      </c>
      <c r="AU21" s="11">
        <f>-SUMIFS('ФОТ управленческий (OPEX)'!$I$3:$DZ$3,'ФОТ управленческий (OPEX)'!$I$2:$DZ$2,AU$2)</f>
        <v>0</v>
      </c>
      <c r="AV21" s="11">
        <f>-SUMIFS('ФОТ управленческий (OPEX)'!$I$3:$DZ$3,'ФОТ управленческий (OPEX)'!$I$2:$DZ$2,AV$2)</f>
        <v>0</v>
      </c>
      <c r="AW21" s="11">
        <f>-SUMIFS('ФОТ управленческий (OPEX)'!$I$3:$DZ$3,'ФОТ управленческий (OPEX)'!$I$2:$DZ$2,AW$2)</f>
        <v>0</v>
      </c>
      <c r="AX21" s="11">
        <f>-SUMIFS('ФОТ управленческий (OPEX)'!$I$3:$DZ$3,'ФОТ управленческий (OPEX)'!$I$2:$DZ$2,AX$2)</f>
        <v>0</v>
      </c>
      <c r="AY21" s="11">
        <f>-SUMIFS('ФОТ управленческий (OPEX)'!$I$3:$DZ$3,'ФОТ управленческий (OPEX)'!$I$2:$DZ$2,AY$2)</f>
        <v>0</v>
      </c>
      <c r="AZ21" s="11">
        <f>-SUMIFS('ФОТ управленческий (OPEX)'!$I$3:$DZ$3,'ФОТ управленческий (OPEX)'!$I$2:$DZ$2,AZ$2)</f>
        <v>0</v>
      </c>
      <c r="BA21" s="11">
        <f>-SUMIFS('ФОТ управленческий (OPEX)'!$I$3:$DZ$3,'ФОТ управленческий (OPEX)'!$I$2:$DZ$2,BA$2)</f>
        <v>0</v>
      </c>
      <c r="BB21" s="11">
        <f>-SUMIFS('ФОТ управленческий (OPEX)'!$I$3:$DZ$3,'ФОТ управленческий (OPEX)'!$I$2:$DZ$2,BB$2)</f>
        <v>0</v>
      </c>
      <c r="BC21" s="11">
        <f>-SUMIFS('ФОТ управленческий (OPEX)'!$I$3:$DZ$3,'ФОТ управленческий (OPEX)'!$I$2:$DZ$2,BC$2)</f>
        <v>0</v>
      </c>
      <c r="BD21" s="11">
        <f>-SUMIFS('ФОТ управленческий (OPEX)'!$I$3:$DZ$3,'ФОТ управленческий (OPEX)'!$I$2:$DZ$2,BD$2)</f>
        <v>0</v>
      </c>
      <c r="BE21" s="11">
        <f>-SUMIFS('ФОТ управленческий (OPEX)'!$I$3:$DZ$3,'ФОТ управленческий (OPEX)'!$I$2:$DZ$2,BE$2)</f>
        <v>0</v>
      </c>
      <c r="BF21" s="11">
        <f>-SUMIFS('ФОТ управленческий (OPEX)'!$I$3:$DZ$3,'ФОТ управленческий (OPEX)'!$I$2:$DZ$2,BF$2)</f>
        <v>0</v>
      </c>
      <c r="BG21" s="11">
        <f>-SUMIFS('ФОТ управленческий (OPEX)'!$I$3:$DZ$3,'ФОТ управленческий (OPEX)'!$I$2:$DZ$2,BG$2)</f>
        <v>0</v>
      </c>
      <c r="BH21" s="11">
        <f>-SUMIFS('ФОТ управленческий (OPEX)'!$I$3:$DZ$3,'ФОТ управленческий (OPEX)'!$I$2:$DZ$2,BH$2)</f>
        <v>0</v>
      </c>
      <c r="BI21" s="11">
        <f>-SUMIFS('ФОТ управленческий (OPEX)'!$I$3:$DZ$3,'ФОТ управленческий (OPEX)'!$I$2:$DZ$2,BI$2)</f>
        <v>0</v>
      </c>
      <c r="BJ21" s="11">
        <f>-SUMIFS('ФОТ управленческий (OPEX)'!$I$3:$DZ$3,'ФОТ управленческий (OPEX)'!$I$2:$DZ$2,BJ$2)</f>
        <v>0</v>
      </c>
      <c r="BK21" s="11">
        <f>-SUMIFS('ФОТ управленческий (OPEX)'!$I$3:$DZ$3,'ФОТ управленческий (OPEX)'!$I$2:$DZ$2,BK$2)</f>
        <v>0</v>
      </c>
      <c r="BL21" s="11">
        <f>-SUMIFS('ФОТ управленческий (OPEX)'!$I$3:$DZ$3,'ФОТ управленческий (OPEX)'!$I$2:$DZ$2,BL$2)</f>
        <v>0</v>
      </c>
      <c r="BM21" s="11">
        <f>-SUMIFS('ФОТ управленческий (OPEX)'!$I$3:$DZ$3,'ФОТ управленческий (OPEX)'!$I$2:$DZ$2,BM$2)</f>
        <v>0</v>
      </c>
      <c r="BN21" s="11">
        <f>-SUMIFS('ФОТ управленческий (OPEX)'!$I$3:$DZ$3,'ФОТ управленческий (OPEX)'!$I$2:$DZ$2,BN$2)</f>
        <v>0</v>
      </c>
      <c r="BO21" s="11">
        <f>-SUMIFS('ФОТ управленческий (OPEX)'!$I$3:$DZ$3,'ФОТ управленческий (OPEX)'!$I$2:$DZ$2,BO$2)</f>
        <v>0</v>
      </c>
      <c r="BP21" s="11">
        <f>-SUMIFS('ФОТ управленческий (OPEX)'!$I$3:$DZ$3,'ФОТ управленческий (OPEX)'!$I$2:$DZ$2,BP$2)</f>
        <v>0</v>
      </c>
      <c r="BQ21" s="11">
        <f>-SUMIFS('ФОТ управленческий (OPEX)'!$I$3:$DZ$3,'ФОТ управленческий (OPEX)'!$I$2:$DZ$2,BQ$2)</f>
        <v>0</v>
      </c>
      <c r="BR21" s="11">
        <f>-SUMIFS('ФОТ управленческий (OPEX)'!$I$3:$DZ$3,'ФОТ управленческий (OPEX)'!$I$2:$DZ$2,BR$2)</f>
        <v>0</v>
      </c>
      <c r="BS21" s="11">
        <f>-SUMIFS('ФОТ управленческий (OPEX)'!$I$3:$DZ$3,'ФОТ управленческий (OPEX)'!$I$2:$DZ$2,BS$2)</f>
        <v>0</v>
      </c>
      <c r="BT21" s="11">
        <f>-SUMIFS('ФОТ управленческий (OPEX)'!$I$3:$DZ$3,'ФОТ управленческий (OPEX)'!$I$2:$DZ$2,BT$2)</f>
        <v>0</v>
      </c>
      <c r="BU21" s="11">
        <f>-SUMIFS('ФОТ управленческий (OPEX)'!$I$3:$DZ$3,'ФОТ управленческий (OPEX)'!$I$2:$DZ$2,BU$2)</f>
        <v>0</v>
      </c>
      <c r="BV21" s="11">
        <f>-SUMIFS('ФОТ управленческий (OPEX)'!$I$3:$DZ$3,'ФОТ управленческий (OPEX)'!$I$2:$DZ$2,BV$2)</f>
        <v>0</v>
      </c>
      <c r="BW21" s="11">
        <f>-SUMIFS('ФОТ управленческий (OPEX)'!$I$3:$DZ$3,'ФОТ управленческий (OPEX)'!$I$2:$DZ$2,BW$2)</f>
        <v>0</v>
      </c>
      <c r="BX21" s="11">
        <f>-SUMIFS('ФОТ управленческий (OPEX)'!$I$3:$DZ$3,'ФОТ управленческий (OPEX)'!$I$2:$DZ$2,BX$2)</f>
        <v>0</v>
      </c>
      <c r="BY21" s="11">
        <f>-SUMIFS('ФОТ управленческий (OPEX)'!$I$3:$DZ$3,'ФОТ управленческий (OPEX)'!$I$2:$DZ$2,BY$2)</f>
        <v>0</v>
      </c>
      <c r="BZ21" s="11">
        <f>-SUMIFS('ФОТ управленческий (OPEX)'!$I$3:$DZ$3,'ФОТ управленческий (OPEX)'!$I$2:$DZ$2,BZ$2)</f>
        <v>0</v>
      </c>
      <c r="CA21" s="11">
        <f>-SUMIFS('ФОТ управленческий (OPEX)'!$I$3:$DZ$3,'ФОТ управленческий (OPEX)'!$I$2:$DZ$2,CA$2)</f>
        <v>0</v>
      </c>
      <c r="CB21" s="11">
        <f>-SUMIFS('ФОТ управленческий (OPEX)'!$I$3:$DZ$3,'ФОТ управленческий (OPEX)'!$I$2:$DZ$2,CB$2)</f>
        <v>0</v>
      </c>
      <c r="CC21" s="11">
        <f>-SUMIFS('ФОТ управленческий (OPEX)'!$I$3:$DZ$3,'ФОТ управленческий (OPEX)'!$I$2:$DZ$2,CC$2)</f>
        <v>0</v>
      </c>
      <c r="CD21" s="11">
        <f>-SUMIFS('ФОТ управленческий (OPEX)'!$I$3:$DZ$3,'ФОТ управленческий (OPEX)'!$I$2:$DZ$2,CD$2)</f>
        <v>0</v>
      </c>
      <c r="CE21" s="11">
        <f>-SUMIFS('ФОТ управленческий (OPEX)'!$I$3:$DZ$3,'ФОТ управленческий (OPEX)'!$I$2:$DZ$2,CE$2)</f>
        <v>0</v>
      </c>
      <c r="CF21" s="11">
        <f>-SUMIFS('ФОТ управленческий (OPEX)'!$I$3:$DZ$3,'ФОТ управленческий (OPEX)'!$I$2:$DZ$2,CF$2)</f>
        <v>0</v>
      </c>
      <c r="CG21" s="11">
        <f>-SUMIFS('ФОТ управленческий (OPEX)'!$I$3:$DZ$3,'ФОТ управленческий (OPEX)'!$I$2:$DZ$2,CG$2)</f>
        <v>0</v>
      </c>
      <c r="CH21" s="11">
        <f>-SUMIFS('ФОТ управленческий (OPEX)'!$I$3:$DZ$3,'ФОТ управленческий (OPEX)'!$I$2:$DZ$2,CH$2)</f>
        <v>0</v>
      </c>
      <c r="CI21" s="11">
        <f>-SUMIFS('ФОТ управленческий (OPEX)'!$I$3:$DZ$3,'ФОТ управленческий (OPEX)'!$I$2:$DZ$2,CI$2)</f>
        <v>0</v>
      </c>
      <c r="CJ21" s="11">
        <f>-SUMIFS('ФОТ управленческий (OPEX)'!$I$3:$DZ$3,'ФОТ управленческий (OPEX)'!$I$2:$DZ$2,CJ$2)</f>
        <v>0</v>
      </c>
      <c r="CK21" s="11">
        <f>-SUMIFS('ФОТ управленческий (OPEX)'!$I$3:$DZ$3,'ФОТ управленческий (OPEX)'!$I$2:$DZ$2,CK$2)</f>
        <v>0</v>
      </c>
      <c r="CL21" s="11">
        <f>-SUMIFS('ФОТ управленческий (OPEX)'!$I$3:$DZ$3,'ФОТ управленческий (OPEX)'!$I$2:$DZ$2,CL$2)</f>
        <v>0</v>
      </c>
      <c r="CM21" s="11">
        <f>-SUMIFS('ФОТ управленческий (OPEX)'!$I$3:$DZ$3,'ФОТ управленческий (OPEX)'!$I$2:$DZ$2,CM$2)</f>
        <v>0</v>
      </c>
      <c r="CN21" s="11">
        <f>-SUMIFS('ФОТ управленческий (OPEX)'!$I$3:$DZ$3,'ФОТ управленческий (OPEX)'!$I$2:$DZ$2,CN$2)</f>
        <v>0</v>
      </c>
      <c r="CO21" s="11">
        <f>-SUMIFS('ФОТ управленческий (OPEX)'!$I$3:$DZ$3,'ФОТ управленческий (OPEX)'!$I$2:$DZ$2,CO$2)</f>
        <v>0</v>
      </c>
      <c r="CP21" s="11">
        <f>-SUMIFS('ФОТ управленческий (OPEX)'!$I$3:$DZ$3,'ФОТ управленческий (OPEX)'!$I$2:$DZ$2,CP$2)</f>
        <v>0</v>
      </c>
      <c r="CQ21" s="11">
        <f>-SUMIFS('ФОТ управленческий (OPEX)'!$I$3:$DZ$3,'ФОТ управленческий (OPEX)'!$I$2:$DZ$2,CQ$2)</f>
        <v>0</v>
      </c>
      <c r="CR21" s="11">
        <f>-SUMIFS('ФОТ управленческий (OPEX)'!$I$3:$DZ$3,'ФОТ управленческий (OPEX)'!$I$2:$DZ$2,CR$2)</f>
        <v>0</v>
      </c>
      <c r="CS21" s="11">
        <f>-SUMIFS('ФОТ управленческий (OPEX)'!$I$3:$DZ$3,'ФОТ управленческий (OPEX)'!$I$2:$DZ$2,CS$2)</f>
        <v>0</v>
      </c>
      <c r="CT21" s="11">
        <f>-SUMIFS('ФОТ управленческий (OPEX)'!$I$3:$DZ$3,'ФОТ управленческий (OPEX)'!$I$2:$DZ$2,CT$2)</f>
        <v>0</v>
      </c>
      <c r="CU21" s="11">
        <f>-SUMIFS('ФОТ управленческий (OPEX)'!$I$3:$DZ$3,'ФОТ управленческий (OPEX)'!$I$2:$DZ$2,CU$2)</f>
        <v>0</v>
      </c>
      <c r="CV21" s="11">
        <f>-SUMIFS('ФОТ управленческий (OPEX)'!$I$3:$DZ$3,'ФОТ управленческий (OPEX)'!$I$2:$DZ$2,CV$2)</f>
        <v>0</v>
      </c>
      <c r="CW21" s="11">
        <f>-SUMIFS('ФОТ управленческий (OPEX)'!$I$3:$DZ$3,'ФОТ управленческий (OPEX)'!$I$2:$DZ$2,CW$2)</f>
        <v>0</v>
      </c>
      <c r="CX21" s="11">
        <f>-SUMIFS('ФОТ управленческий (OPEX)'!$I$3:$DZ$3,'ФОТ управленческий (OPEX)'!$I$2:$DZ$2,CX$2)</f>
        <v>0</v>
      </c>
      <c r="CY21" s="11">
        <f>-SUMIFS('ФОТ управленческий (OPEX)'!$I$3:$DZ$3,'ФОТ управленческий (OPEX)'!$I$2:$DZ$2,CY$2)</f>
        <v>0</v>
      </c>
      <c r="CZ21" s="11">
        <f>-SUMIFS('ФОТ управленческий (OPEX)'!$I$3:$DZ$3,'ФОТ управленческий (OPEX)'!$I$2:$DZ$2,CZ$2)</f>
        <v>0</v>
      </c>
      <c r="DA21" s="11">
        <f>-SUMIFS('ФОТ управленческий (OPEX)'!$I$3:$DZ$3,'ФОТ управленческий (OPEX)'!$I$2:$DZ$2,DA$2)</f>
        <v>0</v>
      </c>
      <c r="DB21" s="11">
        <f>-SUMIFS('ФОТ управленческий (OPEX)'!$I$3:$DZ$3,'ФОТ управленческий (OPEX)'!$I$2:$DZ$2,DB$2)</f>
        <v>0</v>
      </c>
      <c r="DC21" s="11">
        <f>-SUMIFS('ФОТ управленческий (OPEX)'!$I$3:$DZ$3,'ФОТ управленческий (OPEX)'!$I$2:$DZ$2,DC$2)</f>
        <v>0</v>
      </c>
      <c r="DD21" s="11">
        <f>-SUMIFS('ФОТ управленческий (OPEX)'!$I$3:$DZ$3,'ФОТ управленческий (OPEX)'!$I$2:$DZ$2,DD$2)</f>
        <v>0</v>
      </c>
      <c r="DE21" s="11">
        <f>-SUMIFS('ФОТ управленческий (OPEX)'!$I$3:$DZ$3,'ФОТ управленческий (OPEX)'!$I$2:$DZ$2,DE$2)</f>
        <v>0</v>
      </c>
      <c r="DF21" s="11">
        <f>-SUMIFS('ФОТ управленческий (OPEX)'!$I$3:$DZ$3,'ФОТ управленческий (OPEX)'!$I$2:$DZ$2,DF$2)</f>
        <v>0</v>
      </c>
      <c r="DG21" s="11">
        <f>-SUMIFS('ФОТ управленческий (OPEX)'!$I$3:$DZ$3,'ФОТ управленческий (OPEX)'!$I$2:$DZ$2,DG$2)</f>
        <v>0</v>
      </c>
      <c r="DH21" s="11">
        <f>-SUMIFS('ФОТ управленческий (OPEX)'!$I$3:$DZ$3,'ФОТ управленческий (OPEX)'!$I$2:$DZ$2,DH$2)</f>
        <v>0</v>
      </c>
      <c r="DI21" s="11">
        <f>-SUMIFS('ФОТ управленческий (OPEX)'!$I$3:$DZ$3,'ФОТ управленческий (OPEX)'!$I$2:$DZ$2,DI$2)</f>
        <v>0</v>
      </c>
      <c r="DJ21" s="11">
        <f>-SUMIFS('ФОТ управленческий (OPEX)'!$I$3:$DZ$3,'ФОТ управленческий (OPEX)'!$I$2:$DZ$2,DJ$2)</f>
        <v>0</v>
      </c>
      <c r="DK21" s="11">
        <f>-SUMIFS('ФОТ управленческий (OPEX)'!$I$3:$DZ$3,'ФОТ управленческий (OPEX)'!$I$2:$DZ$2,DK$2)</f>
        <v>0</v>
      </c>
      <c r="DL21" s="11">
        <f>-SUMIFS('ФОТ управленческий (OPEX)'!$I$3:$DZ$3,'ФОТ управленческий (OPEX)'!$I$2:$DZ$2,DL$2)</f>
        <v>0</v>
      </c>
      <c r="DM21" s="11">
        <f>-SUMIFS('ФОТ управленческий (OPEX)'!$I$3:$DZ$3,'ФОТ управленческий (OPEX)'!$I$2:$DZ$2,DM$2)</f>
        <v>0</v>
      </c>
      <c r="DN21" s="11">
        <f>-SUMIFS('ФОТ управленческий (OPEX)'!$I$3:$DZ$3,'ФОТ управленческий (OPEX)'!$I$2:$DZ$2,DN$2)</f>
        <v>0</v>
      </c>
      <c r="DO21" s="11">
        <f>-SUMIFS('ФОТ управленческий (OPEX)'!$I$3:$DZ$3,'ФОТ управленческий (OPEX)'!$I$2:$DZ$2,DO$2)</f>
        <v>0</v>
      </c>
      <c r="DP21" s="11">
        <f>-SUMIFS('ФОТ управленческий (OPEX)'!$I$3:$DZ$3,'ФОТ управленческий (OPEX)'!$I$2:$DZ$2,DP$2)</f>
        <v>0</v>
      </c>
      <c r="DQ21" s="11">
        <f>-SUMIFS('ФОТ управленческий (OPEX)'!$I$3:$DZ$3,'ФОТ управленческий (OPEX)'!$I$2:$DZ$2,DQ$2)</f>
        <v>0</v>
      </c>
      <c r="DR21" s="11">
        <f>-SUMIFS('ФОТ управленческий (OPEX)'!$I$3:$DZ$3,'ФОТ управленческий (OPEX)'!$I$2:$DZ$2,DR$2)</f>
        <v>0</v>
      </c>
      <c r="DS21" s="11">
        <f>-SUMIFS('ФОТ управленческий (OPEX)'!$I$3:$DZ$3,'ФОТ управленческий (OPEX)'!$I$2:$DZ$2,DS$2)</f>
        <v>0</v>
      </c>
      <c r="DT21" s="11">
        <f>-SUMIFS('ФОТ управленческий (OPEX)'!$I$3:$DZ$3,'ФОТ управленческий (OPEX)'!$I$2:$DZ$2,DT$2)</f>
        <v>0</v>
      </c>
    </row>
    <row r="22" spans="1:124">
      <c r="A22" s="58" t="s">
        <v>17</v>
      </c>
      <c r="B22" s="56">
        <f t="shared" ref="B22:B26" si="9">SUM(C22:DT22)</f>
        <v>-66055.56</v>
      </c>
      <c r="C22" s="13">
        <f>-SUMIFS('Содержание штаба (OPEX)'!$I$3:$DZ$3,'Содержание штаба (OPEX)'!$I$2:$DZ$2,C$2)</f>
        <v>0</v>
      </c>
      <c r="D22" s="13">
        <f>-SUMIFS('Содержание штаба (OPEX)'!$I$3:$DZ$3,'Содержание штаба (OPEX)'!$I$2:$DZ$2,D$2)</f>
        <v>0</v>
      </c>
      <c r="E22" s="13">
        <f>-SUMIFS('Содержание штаба (OPEX)'!$I$3:$DZ$3,'Содержание штаба (OPEX)'!$I$2:$DZ$2,E$2)</f>
        <v>-50000</v>
      </c>
      <c r="F22" s="13">
        <f>-SUMIFS('Содержание штаба (OPEX)'!$I$3:$DZ$3,'Содержание штаба (OPEX)'!$I$2:$DZ$2,F$2)</f>
        <v>0</v>
      </c>
      <c r="G22" s="13">
        <f>-SUMIFS('Содержание штаба (OPEX)'!$I$3:$DZ$3,'Содержание штаба (OPEX)'!$I$2:$DZ$2,G$2)</f>
        <v>0</v>
      </c>
      <c r="H22" s="13">
        <f>-SUMIFS('Содержание штаба (OPEX)'!$I$3:$DZ$3,'Содержание штаба (OPEX)'!$I$2:$DZ$2,H$2)</f>
        <v>0</v>
      </c>
      <c r="I22" s="13">
        <f>-SUMIFS('Содержание штаба (OPEX)'!$I$3:$DZ$3,'Содержание штаба (OPEX)'!$I$2:$DZ$2,I$2)</f>
        <v>0</v>
      </c>
      <c r="J22" s="13">
        <f>-SUMIFS('Содержание штаба (OPEX)'!$I$3:$DZ$3,'Содержание штаба (OPEX)'!$I$2:$DZ$2,J$2)</f>
        <v>0</v>
      </c>
      <c r="K22" s="13">
        <f>-SUMIFS('Содержание штаба (OPEX)'!$I$3:$DZ$3,'Содержание штаба (OPEX)'!$I$2:$DZ$2,K$2)</f>
        <v>-16055.56</v>
      </c>
      <c r="L22" s="13">
        <f>-SUMIFS('Содержание штаба (OPEX)'!$I$3:$DZ$3,'Содержание штаба (OPEX)'!$I$2:$DZ$2,L$2)</f>
        <v>0</v>
      </c>
      <c r="M22" s="13">
        <f>-SUMIFS('Содержание штаба (OPEX)'!$I$3:$DZ$3,'Содержание штаба (OPEX)'!$I$2:$DZ$2,M$2)</f>
        <v>0</v>
      </c>
      <c r="N22" s="13">
        <f>-SUMIFS('Содержание штаба (OPEX)'!$I$3:$DZ$3,'Содержание штаба (OPEX)'!$I$2:$DZ$2,N$2)</f>
        <v>0</v>
      </c>
      <c r="O22" s="13">
        <f>-SUMIFS('Содержание штаба (OPEX)'!$I$3:$DZ$3,'Содержание штаба (OPEX)'!$I$2:$DZ$2,O$2)</f>
        <v>0</v>
      </c>
      <c r="P22" s="13">
        <f>-SUMIFS('Содержание штаба (OPEX)'!$I$3:$DZ$3,'Содержание штаба (OPEX)'!$I$2:$DZ$2,P$2)</f>
        <v>0</v>
      </c>
      <c r="Q22" s="13">
        <f>-SUMIFS('Содержание штаба (OPEX)'!$I$3:$DZ$3,'Содержание штаба (OPEX)'!$I$2:$DZ$2,Q$2)</f>
        <v>0</v>
      </c>
      <c r="R22" s="13">
        <f>-SUMIFS('Содержание штаба (OPEX)'!$I$3:$DZ$3,'Содержание штаба (OPEX)'!$I$2:$DZ$2,R$2)</f>
        <v>0</v>
      </c>
      <c r="S22" s="13">
        <f>-SUMIFS('Содержание штаба (OPEX)'!$I$3:$DZ$3,'Содержание штаба (OPEX)'!$I$2:$DZ$2,S$2)</f>
        <v>0</v>
      </c>
      <c r="T22" s="13">
        <f>-SUMIFS('Содержание штаба (OPEX)'!$I$3:$DZ$3,'Содержание штаба (OPEX)'!$I$2:$DZ$2,T$2)</f>
        <v>0</v>
      </c>
      <c r="U22" s="13">
        <f>-SUMIFS('Содержание штаба (OPEX)'!$I$3:$DZ$3,'Содержание штаба (OPEX)'!$I$2:$DZ$2,U$2)</f>
        <v>0</v>
      </c>
      <c r="V22" s="13">
        <f>-SUMIFS('Содержание штаба (OPEX)'!$I$3:$DZ$3,'Содержание штаба (OPEX)'!$I$2:$DZ$2,V$2)</f>
        <v>0</v>
      </c>
      <c r="W22" s="13">
        <f>-SUMIFS('Содержание штаба (OPEX)'!$I$3:$DZ$3,'Содержание штаба (OPEX)'!$I$2:$DZ$2,W$2)</f>
        <v>0</v>
      </c>
      <c r="X22" s="13">
        <f>-SUMIFS('Содержание штаба (OPEX)'!$I$3:$DZ$3,'Содержание штаба (OPEX)'!$I$2:$DZ$2,X$2)</f>
        <v>0</v>
      </c>
      <c r="Y22" s="13">
        <f>-SUMIFS('Содержание штаба (OPEX)'!$I$3:$DZ$3,'Содержание штаба (OPEX)'!$I$2:$DZ$2,Y$2)</f>
        <v>0</v>
      </c>
      <c r="Z22" s="13">
        <f>-SUMIFS('Содержание штаба (OPEX)'!$I$3:$DZ$3,'Содержание штаба (OPEX)'!$I$2:$DZ$2,Z$2)</f>
        <v>0</v>
      </c>
      <c r="AA22" s="13">
        <f>-SUMIFS('Содержание штаба (OPEX)'!$I$3:$DZ$3,'Содержание штаба (OPEX)'!$I$2:$DZ$2,AA$2)</f>
        <v>0</v>
      </c>
      <c r="AB22" s="13">
        <f>-SUMIFS('Содержание штаба (OPEX)'!$I$3:$DZ$3,'Содержание штаба (OPEX)'!$I$2:$DZ$2,AB$2)</f>
        <v>0</v>
      </c>
      <c r="AC22" s="13">
        <f>-SUMIFS('Содержание штаба (OPEX)'!$I$3:$DZ$3,'Содержание штаба (OPEX)'!$I$2:$DZ$2,AC$2)</f>
        <v>0</v>
      </c>
      <c r="AD22" s="13">
        <f>-SUMIFS('Содержание штаба (OPEX)'!$I$3:$DZ$3,'Содержание штаба (OPEX)'!$I$2:$DZ$2,AD$2)</f>
        <v>0</v>
      </c>
      <c r="AE22" s="13">
        <f>-SUMIFS('Содержание штаба (OPEX)'!$I$3:$DZ$3,'Содержание штаба (OPEX)'!$I$2:$DZ$2,AE$2)</f>
        <v>0</v>
      </c>
      <c r="AF22" s="13">
        <f>-SUMIFS('Содержание штаба (OPEX)'!$I$3:$DZ$3,'Содержание штаба (OPEX)'!$I$2:$DZ$2,AF$2)</f>
        <v>0</v>
      </c>
      <c r="AG22" s="13">
        <f>-SUMIFS('Содержание штаба (OPEX)'!$I$3:$DZ$3,'Содержание штаба (OPEX)'!$I$2:$DZ$2,AG$2)</f>
        <v>0</v>
      </c>
      <c r="AH22" s="13">
        <f>-SUMIFS('Содержание штаба (OPEX)'!$I$3:$DZ$3,'Содержание штаба (OPEX)'!$I$2:$DZ$2,AH$2)</f>
        <v>0</v>
      </c>
      <c r="AI22" s="13">
        <f>-SUMIFS('Содержание штаба (OPEX)'!$I$3:$DZ$3,'Содержание штаба (OPEX)'!$I$2:$DZ$2,AI$2)</f>
        <v>0</v>
      </c>
      <c r="AJ22" s="13">
        <f>-SUMIFS('Содержание штаба (OPEX)'!$I$3:$DZ$3,'Содержание штаба (OPEX)'!$I$2:$DZ$2,AJ$2)</f>
        <v>0</v>
      </c>
      <c r="AK22" s="13">
        <f>-SUMIFS('Содержание штаба (OPEX)'!$I$3:$DZ$3,'Содержание штаба (OPEX)'!$I$2:$DZ$2,AK$2)</f>
        <v>0</v>
      </c>
      <c r="AL22" s="13">
        <f>-SUMIFS('Содержание штаба (OPEX)'!$I$3:$DZ$3,'Содержание штаба (OPEX)'!$I$2:$DZ$2,AL$2)</f>
        <v>0</v>
      </c>
      <c r="AM22" s="13">
        <f>-SUMIFS('Содержание штаба (OPEX)'!$I$3:$DZ$3,'Содержание штаба (OPEX)'!$I$2:$DZ$2,AM$2)</f>
        <v>0</v>
      </c>
      <c r="AN22" s="13">
        <f>-SUMIFS('Содержание штаба (OPEX)'!$I$3:$DZ$3,'Содержание штаба (OPEX)'!$I$2:$DZ$2,AN$2)</f>
        <v>0</v>
      </c>
      <c r="AO22" s="13">
        <f>-SUMIFS('Содержание штаба (OPEX)'!$I$3:$DZ$3,'Содержание штаба (OPEX)'!$I$2:$DZ$2,AO$2)</f>
        <v>0</v>
      </c>
      <c r="AP22" s="13">
        <f>-SUMIFS('Содержание штаба (OPEX)'!$I$3:$DZ$3,'Содержание штаба (OPEX)'!$I$2:$DZ$2,AP$2)</f>
        <v>0</v>
      </c>
      <c r="AQ22" s="13">
        <f>-SUMIFS('Содержание штаба (OPEX)'!$I$3:$DZ$3,'Содержание штаба (OPEX)'!$I$2:$DZ$2,AQ$2)</f>
        <v>0</v>
      </c>
      <c r="AR22" s="13">
        <f>-SUMIFS('Содержание штаба (OPEX)'!$I$3:$DZ$3,'Содержание штаба (OPEX)'!$I$2:$DZ$2,AR$2)</f>
        <v>0</v>
      </c>
      <c r="AS22" s="13">
        <f>-SUMIFS('Содержание штаба (OPEX)'!$I$3:$DZ$3,'Содержание штаба (OPEX)'!$I$2:$DZ$2,AS$2)</f>
        <v>0</v>
      </c>
      <c r="AT22" s="13">
        <f>-SUMIFS('Содержание штаба (OPEX)'!$I$3:$DZ$3,'Содержание штаба (OPEX)'!$I$2:$DZ$2,AT$2)</f>
        <v>0</v>
      </c>
      <c r="AU22" s="13">
        <f>-SUMIFS('Содержание штаба (OPEX)'!$I$3:$DZ$3,'Содержание штаба (OPEX)'!$I$2:$DZ$2,AU$2)</f>
        <v>0</v>
      </c>
      <c r="AV22" s="13">
        <f>-SUMIFS('Содержание штаба (OPEX)'!$I$3:$DZ$3,'Содержание штаба (OPEX)'!$I$2:$DZ$2,AV$2)</f>
        <v>0</v>
      </c>
      <c r="AW22" s="13">
        <f>-SUMIFS('Содержание штаба (OPEX)'!$I$3:$DZ$3,'Содержание штаба (OPEX)'!$I$2:$DZ$2,AW$2)</f>
        <v>0</v>
      </c>
      <c r="AX22" s="13">
        <f>-SUMIFS('Содержание штаба (OPEX)'!$I$3:$DZ$3,'Содержание штаба (OPEX)'!$I$2:$DZ$2,AX$2)</f>
        <v>0</v>
      </c>
      <c r="AY22" s="13">
        <f>-SUMIFS('Содержание штаба (OPEX)'!$I$3:$DZ$3,'Содержание штаба (OPEX)'!$I$2:$DZ$2,AY$2)</f>
        <v>0</v>
      </c>
      <c r="AZ22" s="13">
        <f>-SUMIFS('Содержание штаба (OPEX)'!$I$3:$DZ$3,'Содержание штаба (OPEX)'!$I$2:$DZ$2,AZ$2)</f>
        <v>0</v>
      </c>
      <c r="BA22" s="13">
        <f>-SUMIFS('Содержание штаба (OPEX)'!$I$3:$DZ$3,'Содержание штаба (OPEX)'!$I$2:$DZ$2,BA$2)</f>
        <v>0</v>
      </c>
      <c r="BB22" s="13">
        <f>-SUMIFS('Содержание штаба (OPEX)'!$I$3:$DZ$3,'Содержание штаба (OPEX)'!$I$2:$DZ$2,BB$2)</f>
        <v>0</v>
      </c>
      <c r="BC22" s="13">
        <f>-SUMIFS('Содержание штаба (OPEX)'!$I$3:$DZ$3,'Содержание штаба (OPEX)'!$I$2:$DZ$2,BC$2)</f>
        <v>0</v>
      </c>
      <c r="BD22" s="13">
        <f>-SUMIFS('Содержание штаба (OPEX)'!$I$3:$DZ$3,'Содержание штаба (OPEX)'!$I$2:$DZ$2,BD$2)</f>
        <v>0</v>
      </c>
      <c r="BE22" s="13">
        <f>-SUMIFS('Содержание штаба (OPEX)'!$I$3:$DZ$3,'Содержание штаба (OPEX)'!$I$2:$DZ$2,BE$2)</f>
        <v>0</v>
      </c>
      <c r="BF22" s="13">
        <f>-SUMIFS('Содержание штаба (OPEX)'!$I$3:$DZ$3,'Содержание штаба (OPEX)'!$I$2:$DZ$2,BF$2)</f>
        <v>0</v>
      </c>
      <c r="BG22" s="13">
        <f>-SUMIFS('Содержание штаба (OPEX)'!$I$3:$DZ$3,'Содержание штаба (OPEX)'!$I$2:$DZ$2,BG$2)</f>
        <v>0</v>
      </c>
      <c r="BH22" s="13">
        <f>-SUMIFS('Содержание штаба (OPEX)'!$I$3:$DZ$3,'Содержание штаба (OPEX)'!$I$2:$DZ$2,BH$2)</f>
        <v>0</v>
      </c>
      <c r="BI22" s="13">
        <f>-SUMIFS('Содержание штаба (OPEX)'!$I$3:$DZ$3,'Содержание штаба (OPEX)'!$I$2:$DZ$2,BI$2)</f>
        <v>0</v>
      </c>
      <c r="BJ22" s="13">
        <f>-SUMIFS('Содержание штаба (OPEX)'!$I$3:$DZ$3,'Содержание штаба (OPEX)'!$I$2:$DZ$2,BJ$2)</f>
        <v>0</v>
      </c>
      <c r="BK22" s="13">
        <f>-SUMIFS('Содержание штаба (OPEX)'!$I$3:$DZ$3,'Содержание штаба (OPEX)'!$I$2:$DZ$2,BK$2)</f>
        <v>0</v>
      </c>
      <c r="BL22" s="13">
        <f>-SUMIFS('Содержание штаба (OPEX)'!$I$3:$DZ$3,'Содержание штаба (OPEX)'!$I$2:$DZ$2,BL$2)</f>
        <v>0</v>
      </c>
      <c r="BM22" s="13">
        <f>-SUMIFS('Содержание штаба (OPEX)'!$I$3:$DZ$3,'Содержание штаба (OPEX)'!$I$2:$DZ$2,BM$2)</f>
        <v>0</v>
      </c>
      <c r="BN22" s="13">
        <f>-SUMIFS('Содержание штаба (OPEX)'!$I$3:$DZ$3,'Содержание штаба (OPEX)'!$I$2:$DZ$2,BN$2)</f>
        <v>0</v>
      </c>
      <c r="BO22" s="13">
        <f>-SUMIFS('Содержание штаба (OPEX)'!$I$3:$DZ$3,'Содержание штаба (OPEX)'!$I$2:$DZ$2,BO$2)</f>
        <v>0</v>
      </c>
      <c r="BP22" s="13">
        <f>-SUMIFS('Содержание штаба (OPEX)'!$I$3:$DZ$3,'Содержание штаба (OPEX)'!$I$2:$DZ$2,BP$2)</f>
        <v>0</v>
      </c>
      <c r="BQ22" s="13">
        <f>-SUMIFS('Содержание штаба (OPEX)'!$I$3:$DZ$3,'Содержание штаба (OPEX)'!$I$2:$DZ$2,BQ$2)</f>
        <v>0</v>
      </c>
      <c r="BR22" s="13">
        <f>-SUMIFS('Содержание штаба (OPEX)'!$I$3:$DZ$3,'Содержание штаба (OPEX)'!$I$2:$DZ$2,BR$2)</f>
        <v>0</v>
      </c>
      <c r="BS22" s="13">
        <f>-SUMIFS('Содержание штаба (OPEX)'!$I$3:$DZ$3,'Содержание штаба (OPEX)'!$I$2:$DZ$2,BS$2)</f>
        <v>0</v>
      </c>
      <c r="BT22" s="13">
        <f>-SUMIFS('Содержание штаба (OPEX)'!$I$3:$DZ$3,'Содержание штаба (OPEX)'!$I$2:$DZ$2,BT$2)</f>
        <v>0</v>
      </c>
      <c r="BU22" s="13">
        <f>-SUMIFS('Содержание штаба (OPEX)'!$I$3:$DZ$3,'Содержание штаба (OPEX)'!$I$2:$DZ$2,BU$2)</f>
        <v>0</v>
      </c>
      <c r="BV22" s="13">
        <f>-SUMIFS('Содержание штаба (OPEX)'!$I$3:$DZ$3,'Содержание штаба (OPEX)'!$I$2:$DZ$2,BV$2)</f>
        <v>0</v>
      </c>
      <c r="BW22" s="13">
        <f>-SUMIFS('Содержание штаба (OPEX)'!$I$3:$DZ$3,'Содержание штаба (OPEX)'!$I$2:$DZ$2,BW$2)</f>
        <v>0</v>
      </c>
      <c r="BX22" s="13">
        <f>-SUMIFS('Содержание штаба (OPEX)'!$I$3:$DZ$3,'Содержание штаба (OPEX)'!$I$2:$DZ$2,BX$2)</f>
        <v>0</v>
      </c>
      <c r="BY22" s="13">
        <f>-SUMIFS('Содержание штаба (OPEX)'!$I$3:$DZ$3,'Содержание штаба (OPEX)'!$I$2:$DZ$2,BY$2)</f>
        <v>0</v>
      </c>
      <c r="BZ22" s="13">
        <f>-SUMIFS('Содержание штаба (OPEX)'!$I$3:$DZ$3,'Содержание штаба (OPEX)'!$I$2:$DZ$2,BZ$2)</f>
        <v>0</v>
      </c>
      <c r="CA22" s="13">
        <f>-SUMIFS('Содержание штаба (OPEX)'!$I$3:$DZ$3,'Содержание штаба (OPEX)'!$I$2:$DZ$2,CA$2)</f>
        <v>0</v>
      </c>
      <c r="CB22" s="13">
        <f>-SUMIFS('Содержание штаба (OPEX)'!$I$3:$DZ$3,'Содержание штаба (OPEX)'!$I$2:$DZ$2,CB$2)</f>
        <v>0</v>
      </c>
      <c r="CC22" s="13">
        <f>-SUMIFS('Содержание штаба (OPEX)'!$I$3:$DZ$3,'Содержание штаба (OPEX)'!$I$2:$DZ$2,CC$2)</f>
        <v>0</v>
      </c>
      <c r="CD22" s="13">
        <f>-SUMIFS('Содержание штаба (OPEX)'!$I$3:$DZ$3,'Содержание штаба (OPEX)'!$I$2:$DZ$2,CD$2)</f>
        <v>0</v>
      </c>
      <c r="CE22" s="13">
        <f>-SUMIFS('Содержание штаба (OPEX)'!$I$3:$DZ$3,'Содержание штаба (OPEX)'!$I$2:$DZ$2,CE$2)</f>
        <v>0</v>
      </c>
      <c r="CF22" s="13">
        <f>-SUMIFS('Содержание штаба (OPEX)'!$I$3:$DZ$3,'Содержание штаба (OPEX)'!$I$2:$DZ$2,CF$2)</f>
        <v>0</v>
      </c>
      <c r="CG22" s="13">
        <f>-SUMIFS('Содержание штаба (OPEX)'!$I$3:$DZ$3,'Содержание штаба (OPEX)'!$I$2:$DZ$2,CG$2)</f>
        <v>0</v>
      </c>
      <c r="CH22" s="13">
        <f>-SUMIFS('Содержание штаба (OPEX)'!$I$3:$DZ$3,'Содержание штаба (OPEX)'!$I$2:$DZ$2,CH$2)</f>
        <v>0</v>
      </c>
      <c r="CI22" s="13">
        <f>-SUMIFS('Содержание штаба (OPEX)'!$I$3:$DZ$3,'Содержание штаба (OPEX)'!$I$2:$DZ$2,CI$2)</f>
        <v>0</v>
      </c>
      <c r="CJ22" s="13">
        <f>-SUMIFS('Содержание штаба (OPEX)'!$I$3:$DZ$3,'Содержание штаба (OPEX)'!$I$2:$DZ$2,CJ$2)</f>
        <v>0</v>
      </c>
      <c r="CK22" s="13">
        <f>-SUMIFS('Содержание штаба (OPEX)'!$I$3:$DZ$3,'Содержание штаба (OPEX)'!$I$2:$DZ$2,CK$2)</f>
        <v>0</v>
      </c>
      <c r="CL22" s="13">
        <f>-SUMIFS('Содержание штаба (OPEX)'!$I$3:$DZ$3,'Содержание штаба (OPEX)'!$I$2:$DZ$2,CL$2)</f>
        <v>0</v>
      </c>
      <c r="CM22" s="13">
        <f>-SUMIFS('Содержание штаба (OPEX)'!$I$3:$DZ$3,'Содержание штаба (OPEX)'!$I$2:$DZ$2,CM$2)</f>
        <v>0</v>
      </c>
      <c r="CN22" s="13">
        <f>-SUMIFS('Содержание штаба (OPEX)'!$I$3:$DZ$3,'Содержание штаба (OPEX)'!$I$2:$DZ$2,CN$2)</f>
        <v>0</v>
      </c>
      <c r="CO22" s="13">
        <f>-SUMIFS('Содержание штаба (OPEX)'!$I$3:$DZ$3,'Содержание штаба (OPEX)'!$I$2:$DZ$2,CO$2)</f>
        <v>0</v>
      </c>
      <c r="CP22" s="13">
        <f>-SUMIFS('Содержание штаба (OPEX)'!$I$3:$DZ$3,'Содержание штаба (OPEX)'!$I$2:$DZ$2,CP$2)</f>
        <v>0</v>
      </c>
      <c r="CQ22" s="13">
        <f>-SUMIFS('Содержание штаба (OPEX)'!$I$3:$DZ$3,'Содержание штаба (OPEX)'!$I$2:$DZ$2,CQ$2)</f>
        <v>0</v>
      </c>
      <c r="CR22" s="13">
        <f>-SUMIFS('Содержание штаба (OPEX)'!$I$3:$DZ$3,'Содержание штаба (OPEX)'!$I$2:$DZ$2,CR$2)</f>
        <v>0</v>
      </c>
      <c r="CS22" s="13">
        <f>-SUMIFS('Содержание штаба (OPEX)'!$I$3:$DZ$3,'Содержание штаба (OPEX)'!$I$2:$DZ$2,CS$2)</f>
        <v>0</v>
      </c>
      <c r="CT22" s="13">
        <f>-SUMIFS('Содержание штаба (OPEX)'!$I$3:$DZ$3,'Содержание штаба (OPEX)'!$I$2:$DZ$2,CT$2)</f>
        <v>0</v>
      </c>
      <c r="CU22" s="13">
        <f>-SUMIFS('Содержание штаба (OPEX)'!$I$3:$DZ$3,'Содержание штаба (OPEX)'!$I$2:$DZ$2,CU$2)</f>
        <v>0</v>
      </c>
      <c r="CV22" s="13">
        <f>-SUMIFS('Содержание штаба (OPEX)'!$I$3:$DZ$3,'Содержание штаба (OPEX)'!$I$2:$DZ$2,CV$2)</f>
        <v>0</v>
      </c>
      <c r="CW22" s="13">
        <f>-SUMIFS('Содержание штаба (OPEX)'!$I$3:$DZ$3,'Содержание штаба (OPEX)'!$I$2:$DZ$2,CW$2)</f>
        <v>0</v>
      </c>
      <c r="CX22" s="13">
        <f>-SUMIFS('Содержание штаба (OPEX)'!$I$3:$DZ$3,'Содержание штаба (OPEX)'!$I$2:$DZ$2,CX$2)</f>
        <v>0</v>
      </c>
      <c r="CY22" s="13">
        <f>-SUMIFS('Содержание штаба (OPEX)'!$I$3:$DZ$3,'Содержание штаба (OPEX)'!$I$2:$DZ$2,CY$2)</f>
        <v>0</v>
      </c>
      <c r="CZ22" s="13">
        <f>-SUMIFS('Содержание штаба (OPEX)'!$I$3:$DZ$3,'Содержание штаба (OPEX)'!$I$2:$DZ$2,CZ$2)</f>
        <v>0</v>
      </c>
      <c r="DA22" s="13">
        <f>-SUMIFS('Содержание штаба (OPEX)'!$I$3:$DZ$3,'Содержание штаба (OPEX)'!$I$2:$DZ$2,DA$2)</f>
        <v>0</v>
      </c>
      <c r="DB22" s="13">
        <f>-SUMIFS('Содержание штаба (OPEX)'!$I$3:$DZ$3,'Содержание штаба (OPEX)'!$I$2:$DZ$2,DB$2)</f>
        <v>0</v>
      </c>
      <c r="DC22" s="13">
        <f>-SUMIFS('Содержание штаба (OPEX)'!$I$3:$DZ$3,'Содержание штаба (OPEX)'!$I$2:$DZ$2,DC$2)</f>
        <v>0</v>
      </c>
      <c r="DD22" s="13">
        <f>-SUMIFS('Содержание штаба (OPEX)'!$I$3:$DZ$3,'Содержание штаба (OPEX)'!$I$2:$DZ$2,DD$2)</f>
        <v>0</v>
      </c>
      <c r="DE22" s="13">
        <f>-SUMIFS('Содержание штаба (OPEX)'!$I$3:$DZ$3,'Содержание штаба (OPEX)'!$I$2:$DZ$2,DE$2)</f>
        <v>0</v>
      </c>
      <c r="DF22" s="13">
        <f>-SUMIFS('Содержание штаба (OPEX)'!$I$3:$DZ$3,'Содержание штаба (OPEX)'!$I$2:$DZ$2,DF$2)</f>
        <v>0</v>
      </c>
      <c r="DG22" s="13">
        <f>-SUMIFS('Содержание штаба (OPEX)'!$I$3:$DZ$3,'Содержание штаба (OPEX)'!$I$2:$DZ$2,DG$2)</f>
        <v>0</v>
      </c>
      <c r="DH22" s="13">
        <f>-SUMIFS('Содержание штаба (OPEX)'!$I$3:$DZ$3,'Содержание штаба (OPEX)'!$I$2:$DZ$2,DH$2)</f>
        <v>0</v>
      </c>
      <c r="DI22" s="13">
        <f>-SUMIFS('Содержание штаба (OPEX)'!$I$3:$DZ$3,'Содержание штаба (OPEX)'!$I$2:$DZ$2,DI$2)</f>
        <v>0</v>
      </c>
      <c r="DJ22" s="13">
        <f>-SUMIFS('Содержание штаба (OPEX)'!$I$3:$DZ$3,'Содержание штаба (OPEX)'!$I$2:$DZ$2,DJ$2)</f>
        <v>0</v>
      </c>
      <c r="DK22" s="13">
        <f>-SUMIFS('Содержание штаба (OPEX)'!$I$3:$DZ$3,'Содержание штаба (OPEX)'!$I$2:$DZ$2,DK$2)</f>
        <v>0</v>
      </c>
      <c r="DL22" s="13">
        <f>-SUMIFS('Содержание штаба (OPEX)'!$I$3:$DZ$3,'Содержание штаба (OPEX)'!$I$2:$DZ$2,DL$2)</f>
        <v>0</v>
      </c>
      <c r="DM22" s="13">
        <f>-SUMIFS('Содержание штаба (OPEX)'!$I$3:$DZ$3,'Содержание штаба (OPEX)'!$I$2:$DZ$2,DM$2)</f>
        <v>0</v>
      </c>
      <c r="DN22" s="13">
        <f>-SUMIFS('Содержание штаба (OPEX)'!$I$3:$DZ$3,'Содержание штаба (OPEX)'!$I$2:$DZ$2,DN$2)</f>
        <v>0</v>
      </c>
      <c r="DO22" s="13">
        <f>-SUMIFS('Содержание штаба (OPEX)'!$I$3:$DZ$3,'Содержание штаба (OPEX)'!$I$2:$DZ$2,DO$2)</f>
        <v>0</v>
      </c>
      <c r="DP22" s="13">
        <f>-SUMIFS('Содержание штаба (OPEX)'!$I$3:$DZ$3,'Содержание штаба (OPEX)'!$I$2:$DZ$2,DP$2)</f>
        <v>0</v>
      </c>
      <c r="DQ22" s="13">
        <f>-SUMIFS('Содержание штаба (OPEX)'!$I$3:$DZ$3,'Содержание штаба (OPEX)'!$I$2:$DZ$2,DQ$2)</f>
        <v>0</v>
      </c>
      <c r="DR22" s="13">
        <f>-SUMIFS('Содержание штаба (OPEX)'!$I$3:$DZ$3,'Содержание штаба (OPEX)'!$I$2:$DZ$2,DR$2)</f>
        <v>0</v>
      </c>
      <c r="DS22" s="13">
        <f>-SUMIFS('Содержание штаба (OPEX)'!$I$3:$DZ$3,'Содержание штаба (OPEX)'!$I$2:$DZ$2,DS$2)</f>
        <v>0</v>
      </c>
      <c r="DT22" s="13">
        <f>-SUMIFS('Содержание штаба (OPEX)'!$I$3:$DZ$3,'Содержание штаба (OPEX)'!$I$2:$DZ$2,DT$2)</f>
        <v>0</v>
      </c>
    </row>
    <row r="23" spans="1:124">
      <c r="A23" s="58" t="s">
        <v>18</v>
      </c>
      <c r="B23" s="56">
        <f t="shared" si="9"/>
        <v>-176235</v>
      </c>
      <c r="C23" s="13">
        <f>-SUMIFS('Аренда транспорта (OPEX)'!$I$3:$DZ$3,'Аренда транспорта (OPEX)'!$I$2:$DZ$2,C$2)</f>
        <v>0</v>
      </c>
      <c r="D23" s="13">
        <f>-SUMIFS('Аренда транспорта (OPEX)'!$I$3:$DZ$3,'Аренда транспорта (OPEX)'!$I$2:$DZ$2,D$2)</f>
        <v>0</v>
      </c>
      <c r="E23" s="13">
        <f>-SUMIFS('Аренда транспорта (OPEX)'!$I$3:$DZ$3,'Аренда транспорта (OPEX)'!$I$2:$DZ$2,E$2)</f>
        <v>-39192</v>
      </c>
      <c r="F23" s="13">
        <f>-SUMIFS('Аренда транспорта (OPEX)'!$I$3:$DZ$3,'Аренда транспорта (OPEX)'!$I$2:$DZ$2,F$2)</f>
        <v>-135520</v>
      </c>
      <c r="G23" s="13">
        <f>-SUMIFS('Аренда транспорта (OPEX)'!$I$3:$DZ$3,'Аренда транспорта (OPEX)'!$I$2:$DZ$2,G$2)</f>
        <v>0</v>
      </c>
      <c r="H23" s="13">
        <f>-SUMIFS('Аренда транспорта (OPEX)'!$I$3:$DZ$3,'Аренда транспорта (OPEX)'!$I$2:$DZ$2,H$2)</f>
        <v>0</v>
      </c>
      <c r="I23" s="13">
        <f>-SUMIFS('Аренда транспорта (OPEX)'!$I$3:$DZ$3,'Аренда транспорта (OPEX)'!$I$2:$DZ$2,I$2)</f>
        <v>0</v>
      </c>
      <c r="J23" s="13">
        <f>-SUMIFS('Аренда транспорта (OPEX)'!$I$3:$DZ$3,'Аренда транспорта (OPEX)'!$I$2:$DZ$2,J$2)</f>
        <v>0</v>
      </c>
      <c r="K23" s="13">
        <f>-SUMIFS('Аренда транспорта (OPEX)'!$I$3:$DZ$3,'Аренда транспорта (OPEX)'!$I$2:$DZ$2,K$2)</f>
        <v>0</v>
      </c>
      <c r="L23" s="13">
        <f>-SUMIFS('Аренда транспорта (OPEX)'!$I$3:$DZ$3,'Аренда транспорта (OPEX)'!$I$2:$DZ$2,L$2)</f>
        <v>0</v>
      </c>
      <c r="M23" s="13">
        <f>-SUMIFS('Аренда транспорта (OPEX)'!$I$3:$DZ$3,'Аренда транспорта (OPEX)'!$I$2:$DZ$2,M$2)</f>
        <v>0</v>
      </c>
      <c r="N23" s="13">
        <f>-SUMIFS('Аренда транспорта (OPEX)'!$I$3:$DZ$3,'Аренда транспорта (OPEX)'!$I$2:$DZ$2,N$2)</f>
        <v>0</v>
      </c>
      <c r="O23" s="13">
        <f>-SUMIFS('Аренда транспорта (OPEX)'!$I$3:$DZ$3,'Аренда транспорта (OPEX)'!$I$2:$DZ$2,O$2)</f>
        <v>0</v>
      </c>
      <c r="P23" s="13">
        <f>-SUMIFS('Аренда транспорта (OPEX)'!$I$3:$DZ$3,'Аренда транспорта (OPEX)'!$I$2:$DZ$2,P$2)</f>
        <v>0</v>
      </c>
      <c r="Q23" s="13">
        <f>-SUMIFS('Аренда транспорта (OPEX)'!$I$3:$DZ$3,'Аренда транспорта (OPEX)'!$I$2:$DZ$2,Q$2)</f>
        <v>-1523</v>
      </c>
      <c r="R23" s="13">
        <f>-SUMIFS('Аренда транспорта (OPEX)'!$I$3:$DZ$3,'Аренда транспорта (OPEX)'!$I$2:$DZ$2,R$2)</f>
        <v>0</v>
      </c>
      <c r="S23" s="13">
        <f>-SUMIFS('Аренда транспорта (OPEX)'!$I$3:$DZ$3,'Аренда транспорта (OPEX)'!$I$2:$DZ$2,S$2)</f>
        <v>0</v>
      </c>
      <c r="T23" s="13">
        <f>-SUMIFS('Аренда транспорта (OPEX)'!$I$3:$DZ$3,'Аренда транспорта (OPEX)'!$I$2:$DZ$2,T$2)</f>
        <v>0</v>
      </c>
      <c r="U23" s="13">
        <f>-SUMIFS('Аренда транспорта (OPEX)'!$I$3:$DZ$3,'Аренда транспорта (OPEX)'!$I$2:$DZ$2,U$2)</f>
        <v>0</v>
      </c>
      <c r="V23" s="13">
        <f>-SUMIFS('Аренда транспорта (OPEX)'!$I$3:$DZ$3,'Аренда транспорта (OPEX)'!$I$2:$DZ$2,V$2)</f>
        <v>0</v>
      </c>
      <c r="W23" s="13">
        <f>-SUMIFS('Аренда транспорта (OPEX)'!$I$3:$DZ$3,'Аренда транспорта (OPEX)'!$I$2:$DZ$2,W$2)</f>
        <v>0</v>
      </c>
      <c r="X23" s="13">
        <f>-SUMIFS('Аренда транспорта (OPEX)'!$I$3:$DZ$3,'Аренда транспорта (OPEX)'!$I$2:$DZ$2,X$2)</f>
        <v>0</v>
      </c>
      <c r="Y23" s="13">
        <f>-SUMIFS('Аренда транспорта (OPEX)'!$I$3:$DZ$3,'Аренда транспорта (OPEX)'!$I$2:$DZ$2,Y$2)</f>
        <v>0</v>
      </c>
      <c r="Z23" s="13">
        <f>-SUMIFS('Аренда транспорта (OPEX)'!$I$3:$DZ$3,'Аренда транспорта (OPEX)'!$I$2:$DZ$2,Z$2)</f>
        <v>0</v>
      </c>
      <c r="AA23" s="13">
        <f>-SUMIFS('Аренда транспорта (OPEX)'!$I$3:$DZ$3,'Аренда транспорта (OPEX)'!$I$2:$DZ$2,AA$2)</f>
        <v>0</v>
      </c>
      <c r="AB23" s="13">
        <f>-SUMIFS('Аренда транспорта (OPEX)'!$I$3:$DZ$3,'Аренда транспорта (OPEX)'!$I$2:$DZ$2,AB$2)</f>
        <v>0</v>
      </c>
      <c r="AC23" s="13">
        <f>-SUMIFS('Аренда транспорта (OPEX)'!$I$3:$DZ$3,'Аренда транспорта (OPEX)'!$I$2:$DZ$2,AC$2)</f>
        <v>0</v>
      </c>
      <c r="AD23" s="13">
        <f>-SUMIFS('Аренда транспорта (OPEX)'!$I$3:$DZ$3,'Аренда транспорта (OPEX)'!$I$2:$DZ$2,AD$2)</f>
        <v>0</v>
      </c>
      <c r="AE23" s="13">
        <f>-SUMIFS('Аренда транспорта (OPEX)'!$I$3:$DZ$3,'Аренда транспорта (OPEX)'!$I$2:$DZ$2,AE$2)</f>
        <v>0</v>
      </c>
      <c r="AF23" s="13">
        <f>-SUMIFS('Аренда транспорта (OPEX)'!$I$3:$DZ$3,'Аренда транспорта (OPEX)'!$I$2:$DZ$2,AF$2)</f>
        <v>0</v>
      </c>
      <c r="AG23" s="13">
        <f>-SUMIFS('Аренда транспорта (OPEX)'!$I$3:$DZ$3,'Аренда транспорта (OPEX)'!$I$2:$DZ$2,AG$2)</f>
        <v>0</v>
      </c>
      <c r="AH23" s="13">
        <f>-SUMIFS('Аренда транспорта (OPEX)'!$I$3:$DZ$3,'Аренда транспорта (OPEX)'!$I$2:$DZ$2,AH$2)</f>
        <v>0</v>
      </c>
      <c r="AI23" s="13">
        <f>-SUMIFS('Аренда транспорта (OPEX)'!$I$3:$DZ$3,'Аренда транспорта (OPEX)'!$I$2:$DZ$2,AI$2)</f>
        <v>0</v>
      </c>
      <c r="AJ23" s="13">
        <f>-SUMIFS('Аренда транспорта (OPEX)'!$I$3:$DZ$3,'Аренда транспорта (OPEX)'!$I$2:$DZ$2,AJ$2)</f>
        <v>0</v>
      </c>
      <c r="AK23" s="13">
        <f>-SUMIFS('Аренда транспорта (OPEX)'!$I$3:$DZ$3,'Аренда транспорта (OPEX)'!$I$2:$DZ$2,AK$2)</f>
        <v>0</v>
      </c>
      <c r="AL23" s="13">
        <f>-SUMIFS('Аренда транспорта (OPEX)'!$I$3:$DZ$3,'Аренда транспорта (OPEX)'!$I$2:$DZ$2,AL$2)</f>
        <v>0</v>
      </c>
      <c r="AM23" s="13">
        <f>-SUMIFS('Аренда транспорта (OPEX)'!$I$3:$DZ$3,'Аренда транспорта (OPEX)'!$I$2:$DZ$2,AM$2)</f>
        <v>0</v>
      </c>
      <c r="AN23" s="13">
        <f>-SUMIFS('Аренда транспорта (OPEX)'!$I$3:$DZ$3,'Аренда транспорта (OPEX)'!$I$2:$DZ$2,AN$2)</f>
        <v>0</v>
      </c>
      <c r="AO23" s="13">
        <f>-SUMIFS('Аренда транспорта (OPEX)'!$I$3:$DZ$3,'Аренда транспорта (OPEX)'!$I$2:$DZ$2,AO$2)</f>
        <v>0</v>
      </c>
      <c r="AP23" s="13">
        <f>-SUMIFS('Аренда транспорта (OPEX)'!$I$3:$DZ$3,'Аренда транспорта (OPEX)'!$I$2:$DZ$2,AP$2)</f>
        <v>0</v>
      </c>
      <c r="AQ23" s="13">
        <f>-SUMIFS('Аренда транспорта (OPEX)'!$I$3:$DZ$3,'Аренда транспорта (OPEX)'!$I$2:$DZ$2,AQ$2)</f>
        <v>0</v>
      </c>
      <c r="AR23" s="13">
        <f>-SUMIFS('Аренда транспорта (OPEX)'!$I$3:$DZ$3,'Аренда транспорта (OPEX)'!$I$2:$DZ$2,AR$2)</f>
        <v>0</v>
      </c>
      <c r="AS23" s="13">
        <f>-SUMIFS('Аренда транспорта (OPEX)'!$I$3:$DZ$3,'Аренда транспорта (OPEX)'!$I$2:$DZ$2,AS$2)</f>
        <v>0</v>
      </c>
      <c r="AT23" s="13">
        <f>-SUMIFS('Аренда транспорта (OPEX)'!$I$3:$DZ$3,'Аренда транспорта (OPEX)'!$I$2:$DZ$2,AT$2)</f>
        <v>0</v>
      </c>
      <c r="AU23" s="13">
        <f>-SUMIFS('Аренда транспорта (OPEX)'!$I$3:$DZ$3,'Аренда транспорта (OPEX)'!$I$2:$DZ$2,AU$2)</f>
        <v>0</v>
      </c>
      <c r="AV23" s="13">
        <f>-SUMIFS('Аренда транспорта (OPEX)'!$I$3:$DZ$3,'Аренда транспорта (OPEX)'!$I$2:$DZ$2,AV$2)</f>
        <v>0</v>
      </c>
      <c r="AW23" s="13">
        <f>-SUMIFS('Аренда транспорта (OPEX)'!$I$3:$DZ$3,'Аренда транспорта (OPEX)'!$I$2:$DZ$2,AW$2)</f>
        <v>0</v>
      </c>
      <c r="AX23" s="13">
        <f>-SUMIFS('Аренда транспорта (OPEX)'!$I$3:$DZ$3,'Аренда транспорта (OPEX)'!$I$2:$DZ$2,AX$2)</f>
        <v>0</v>
      </c>
      <c r="AY23" s="13">
        <f>-SUMIFS('Аренда транспорта (OPEX)'!$I$3:$DZ$3,'Аренда транспорта (OPEX)'!$I$2:$DZ$2,AY$2)</f>
        <v>0</v>
      </c>
      <c r="AZ23" s="13">
        <f>-SUMIFS('Аренда транспорта (OPEX)'!$I$3:$DZ$3,'Аренда транспорта (OPEX)'!$I$2:$DZ$2,AZ$2)</f>
        <v>0</v>
      </c>
      <c r="BA23" s="13">
        <f>-SUMIFS('Аренда транспорта (OPEX)'!$I$3:$DZ$3,'Аренда транспорта (OPEX)'!$I$2:$DZ$2,BA$2)</f>
        <v>0</v>
      </c>
      <c r="BB23" s="13">
        <f>-SUMIFS('Аренда транспорта (OPEX)'!$I$3:$DZ$3,'Аренда транспорта (OPEX)'!$I$2:$DZ$2,BB$2)</f>
        <v>0</v>
      </c>
      <c r="BC23" s="13">
        <f>-SUMIFS('Аренда транспорта (OPEX)'!$I$3:$DZ$3,'Аренда транспорта (OPEX)'!$I$2:$DZ$2,BC$2)</f>
        <v>0</v>
      </c>
      <c r="BD23" s="13">
        <f>-SUMIFS('Аренда транспорта (OPEX)'!$I$3:$DZ$3,'Аренда транспорта (OPEX)'!$I$2:$DZ$2,BD$2)</f>
        <v>0</v>
      </c>
      <c r="BE23" s="13">
        <f>-SUMIFS('Аренда транспорта (OPEX)'!$I$3:$DZ$3,'Аренда транспорта (OPEX)'!$I$2:$DZ$2,BE$2)</f>
        <v>0</v>
      </c>
      <c r="BF23" s="13">
        <f>-SUMIFS('Аренда транспорта (OPEX)'!$I$3:$DZ$3,'Аренда транспорта (OPEX)'!$I$2:$DZ$2,BF$2)</f>
        <v>0</v>
      </c>
      <c r="BG23" s="13">
        <f>-SUMIFS('Аренда транспорта (OPEX)'!$I$3:$DZ$3,'Аренда транспорта (OPEX)'!$I$2:$DZ$2,BG$2)</f>
        <v>0</v>
      </c>
      <c r="BH23" s="13">
        <f>-SUMIFS('Аренда транспорта (OPEX)'!$I$3:$DZ$3,'Аренда транспорта (OPEX)'!$I$2:$DZ$2,BH$2)</f>
        <v>0</v>
      </c>
      <c r="BI23" s="13">
        <f>-SUMIFS('Аренда транспорта (OPEX)'!$I$3:$DZ$3,'Аренда транспорта (OPEX)'!$I$2:$DZ$2,BI$2)</f>
        <v>0</v>
      </c>
      <c r="BJ23" s="13">
        <f>-SUMIFS('Аренда транспорта (OPEX)'!$I$3:$DZ$3,'Аренда транспорта (OPEX)'!$I$2:$DZ$2,BJ$2)</f>
        <v>0</v>
      </c>
      <c r="BK23" s="13">
        <f>-SUMIFS('Аренда транспорта (OPEX)'!$I$3:$DZ$3,'Аренда транспорта (OPEX)'!$I$2:$DZ$2,BK$2)</f>
        <v>0</v>
      </c>
      <c r="BL23" s="13">
        <f>-SUMIFS('Аренда транспорта (OPEX)'!$I$3:$DZ$3,'Аренда транспорта (OPEX)'!$I$2:$DZ$2,BL$2)</f>
        <v>0</v>
      </c>
      <c r="BM23" s="13">
        <f>-SUMIFS('Аренда транспорта (OPEX)'!$I$3:$DZ$3,'Аренда транспорта (OPEX)'!$I$2:$DZ$2,BM$2)</f>
        <v>0</v>
      </c>
      <c r="BN23" s="13">
        <f>-SUMIFS('Аренда транспорта (OPEX)'!$I$3:$DZ$3,'Аренда транспорта (OPEX)'!$I$2:$DZ$2,BN$2)</f>
        <v>0</v>
      </c>
      <c r="BO23" s="13">
        <f>-SUMIFS('Аренда транспорта (OPEX)'!$I$3:$DZ$3,'Аренда транспорта (OPEX)'!$I$2:$DZ$2,BO$2)</f>
        <v>0</v>
      </c>
      <c r="BP23" s="13">
        <f>-SUMIFS('Аренда транспорта (OPEX)'!$I$3:$DZ$3,'Аренда транспорта (OPEX)'!$I$2:$DZ$2,BP$2)</f>
        <v>0</v>
      </c>
      <c r="BQ23" s="13">
        <f>-SUMIFS('Аренда транспорта (OPEX)'!$I$3:$DZ$3,'Аренда транспорта (OPEX)'!$I$2:$DZ$2,BQ$2)</f>
        <v>0</v>
      </c>
      <c r="BR23" s="13">
        <f>-SUMIFS('Аренда транспорта (OPEX)'!$I$3:$DZ$3,'Аренда транспорта (OPEX)'!$I$2:$DZ$2,BR$2)</f>
        <v>0</v>
      </c>
      <c r="BS23" s="13">
        <f>-SUMIFS('Аренда транспорта (OPEX)'!$I$3:$DZ$3,'Аренда транспорта (OPEX)'!$I$2:$DZ$2,BS$2)</f>
        <v>0</v>
      </c>
      <c r="BT23" s="13">
        <f>-SUMIFS('Аренда транспорта (OPEX)'!$I$3:$DZ$3,'Аренда транспорта (OPEX)'!$I$2:$DZ$2,BT$2)</f>
        <v>0</v>
      </c>
      <c r="BU23" s="13">
        <f>-SUMIFS('Аренда транспорта (OPEX)'!$I$3:$DZ$3,'Аренда транспорта (OPEX)'!$I$2:$DZ$2,BU$2)</f>
        <v>0</v>
      </c>
      <c r="BV23" s="13">
        <f>-SUMIFS('Аренда транспорта (OPEX)'!$I$3:$DZ$3,'Аренда транспорта (OPEX)'!$I$2:$DZ$2,BV$2)</f>
        <v>0</v>
      </c>
      <c r="BW23" s="13">
        <f>-SUMIFS('Аренда транспорта (OPEX)'!$I$3:$DZ$3,'Аренда транспорта (OPEX)'!$I$2:$DZ$2,BW$2)</f>
        <v>0</v>
      </c>
      <c r="BX23" s="13">
        <f>-SUMIFS('Аренда транспорта (OPEX)'!$I$3:$DZ$3,'Аренда транспорта (OPEX)'!$I$2:$DZ$2,BX$2)</f>
        <v>0</v>
      </c>
      <c r="BY23" s="13">
        <f>-SUMIFS('Аренда транспорта (OPEX)'!$I$3:$DZ$3,'Аренда транспорта (OPEX)'!$I$2:$DZ$2,BY$2)</f>
        <v>0</v>
      </c>
      <c r="BZ23" s="13">
        <f>-SUMIFS('Аренда транспорта (OPEX)'!$I$3:$DZ$3,'Аренда транспорта (OPEX)'!$I$2:$DZ$2,BZ$2)</f>
        <v>0</v>
      </c>
      <c r="CA23" s="13">
        <f>-SUMIFS('Аренда транспорта (OPEX)'!$I$3:$DZ$3,'Аренда транспорта (OPEX)'!$I$2:$DZ$2,CA$2)</f>
        <v>0</v>
      </c>
      <c r="CB23" s="13">
        <f>-SUMIFS('Аренда транспорта (OPEX)'!$I$3:$DZ$3,'Аренда транспорта (OPEX)'!$I$2:$DZ$2,CB$2)</f>
        <v>0</v>
      </c>
      <c r="CC23" s="13">
        <f>-SUMIFS('Аренда транспорта (OPEX)'!$I$3:$DZ$3,'Аренда транспорта (OPEX)'!$I$2:$DZ$2,CC$2)</f>
        <v>0</v>
      </c>
      <c r="CD23" s="13">
        <f>-SUMIFS('Аренда транспорта (OPEX)'!$I$3:$DZ$3,'Аренда транспорта (OPEX)'!$I$2:$DZ$2,CD$2)</f>
        <v>0</v>
      </c>
      <c r="CE23" s="13">
        <f>-SUMIFS('Аренда транспорта (OPEX)'!$I$3:$DZ$3,'Аренда транспорта (OPEX)'!$I$2:$DZ$2,CE$2)</f>
        <v>0</v>
      </c>
      <c r="CF23" s="13">
        <f>-SUMIFS('Аренда транспорта (OPEX)'!$I$3:$DZ$3,'Аренда транспорта (OPEX)'!$I$2:$DZ$2,CF$2)</f>
        <v>0</v>
      </c>
      <c r="CG23" s="13">
        <f>-SUMIFS('Аренда транспорта (OPEX)'!$I$3:$DZ$3,'Аренда транспорта (OPEX)'!$I$2:$DZ$2,CG$2)</f>
        <v>0</v>
      </c>
      <c r="CH23" s="13">
        <f>-SUMIFS('Аренда транспорта (OPEX)'!$I$3:$DZ$3,'Аренда транспорта (OPEX)'!$I$2:$DZ$2,CH$2)</f>
        <v>0</v>
      </c>
      <c r="CI23" s="13">
        <f>-SUMIFS('Аренда транспорта (OPEX)'!$I$3:$DZ$3,'Аренда транспорта (OPEX)'!$I$2:$DZ$2,CI$2)</f>
        <v>0</v>
      </c>
      <c r="CJ23" s="13">
        <f>-SUMIFS('Аренда транспорта (OPEX)'!$I$3:$DZ$3,'Аренда транспорта (OPEX)'!$I$2:$DZ$2,CJ$2)</f>
        <v>0</v>
      </c>
      <c r="CK23" s="13">
        <f>-SUMIFS('Аренда транспорта (OPEX)'!$I$3:$DZ$3,'Аренда транспорта (OPEX)'!$I$2:$DZ$2,CK$2)</f>
        <v>0</v>
      </c>
      <c r="CL23" s="13">
        <f>-SUMIFS('Аренда транспорта (OPEX)'!$I$3:$DZ$3,'Аренда транспорта (OPEX)'!$I$2:$DZ$2,CL$2)</f>
        <v>0</v>
      </c>
      <c r="CM23" s="13">
        <f>-SUMIFS('Аренда транспорта (OPEX)'!$I$3:$DZ$3,'Аренда транспорта (OPEX)'!$I$2:$DZ$2,CM$2)</f>
        <v>0</v>
      </c>
      <c r="CN23" s="13">
        <f>-SUMIFS('Аренда транспорта (OPEX)'!$I$3:$DZ$3,'Аренда транспорта (OPEX)'!$I$2:$DZ$2,CN$2)</f>
        <v>0</v>
      </c>
      <c r="CO23" s="13">
        <f>-SUMIFS('Аренда транспорта (OPEX)'!$I$3:$DZ$3,'Аренда транспорта (OPEX)'!$I$2:$DZ$2,CO$2)</f>
        <v>0</v>
      </c>
      <c r="CP23" s="13">
        <f>-SUMIFS('Аренда транспорта (OPEX)'!$I$3:$DZ$3,'Аренда транспорта (OPEX)'!$I$2:$DZ$2,CP$2)</f>
        <v>0</v>
      </c>
      <c r="CQ23" s="13">
        <f>-SUMIFS('Аренда транспорта (OPEX)'!$I$3:$DZ$3,'Аренда транспорта (OPEX)'!$I$2:$DZ$2,CQ$2)</f>
        <v>0</v>
      </c>
      <c r="CR23" s="13">
        <f>-SUMIFS('Аренда транспорта (OPEX)'!$I$3:$DZ$3,'Аренда транспорта (OPEX)'!$I$2:$DZ$2,CR$2)</f>
        <v>0</v>
      </c>
      <c r="CS23" s="13">
        <f>-SUMIFS('Аренда транспорта (OPEX)'!$I$3:$DZ$3,'Аренда транспорта (OPEX)'!$I$2:$DZ$2,CS$2)</f>
        <v>0</v>
      </c>
      <c r="CT23" s="13">
        <f>-SUMIFS('Аренда транспорта (OPEX)'!$I$3:$DZ$3,'Аренда транспорта (OPEX)'!$I$2:$DZ$2,CT$2)</f>
        <v>0</v>
      </c>
      <c r="CU23" s="13">
        <f>-SUMIFS('Аренда транспорта (OPEX)'!$I$3:$DZ$3,'Аренда транспорта (OPEX)'!$I$2:$DZ$2,CU$2)</f>
        <v>0</v>
      </c>
      <c r="CV23" s="13">
        <f>-SUMIFS('Аренда транспорта (OPEX)'!$I$3:$DZ$3,'Аренда транспорта (OPEX)'!$I$2:$DZ$2,CV$2)</f>
        <v>0</v>
      </c>
      <c r="CW23" s="13">
        <f>-SUMIFS('Аренда транспорта (OPEX)'!$I$3:$DZ$3,'Аренда транспорта (OPEX)'!$I$2:$DZ$2,CW$2)</f>
        <v>0</v>
      </c>
      <c r="CX23" s="13">
        <f>-SUMIFS('Аренда транспорта (OPEX)'!$I$3:$DZ$3,'Аренда транспорта (OPEX)'!$I$2:$DZ$2,CX$2)</f>
        <v>0</v>
      </c>
      <c r="CY23" s="13">
        <f>-SUMIFS('Аренда транспорта (OPEX)'!$I$3:$DZ$3,'Аренда транспорта (OPEX)'!$I$2:$DZ$2,CY$2)</f>
        <v>0</v>
      </c>
      <c r="CZ23" s="13">
        <f>-SUMIFS('Аренда транспорта (OPEX)'!$I$3:$DZ$3,'Аренда транспорта (OPEX)'!$I$2:$DZ$2,CZ$2)</f>
        <v>0</v>
      </c>
      <c r="DA23" s="13">
        <f>-SUMIFS('Аренда транспорта (OPEX)'!$I$3:$DZ$3,'Аренда транспорта (OPEX)'!$I$2:$DZ$2,DA$2)</f>
        <v>0</v>
      </c>
      <c r="DB23" s="13">
        <f>-SUMIFS('Аренда транспорта (OPEX)'!$I$3:$DZ$3,'Аренда транспорта (OPEX)'!$I$2:$DZ$2,DB$2)</f>
        <v>0</v>
      </c>
      <c r="DC23" s="13">
        <f>-SUMIFS('Аренда транспорта (OPEX)'!$I$3:$DZ$3,'Аренда транспорта (OPEX)'!$I$2:$DZ$2,DC$2)</f>
        <v>0</v>
      </c>
      <c r="DD23" s="13">
        <f>-SUMIFS('Аренда транспорта (OPEX)'!$I$3:$DZ$3,'Аренда транспорта (OPEX)'!$I$2:$DZ$2,DD$2)</f>
        <v>0</v>
      </c>
      <c r="DE23" s="13">
        <f>-SUMIFS('Аренда транспорта (OPEX)'!$I$3:$DZ$3,'Аренда транспорта (OPEX)'!$I$2:$DZ$2,DE$2)</f>
        <v>0</v>
      </c>
      <c r="DF23" s="13">
        <f>-SUMIFS('Аренда транспорта (OPEX)'!$I$3:$DZ$3,'Аренда транспорта (OPEX)'!$I$2:$DZ$2,DF$2)</f>
        <v>0</v>
      </c>
      <c r="DG23" s="13">
        <f>-SUMIFS('Аренда транспорта (OPEX)'!$I$3:$DZ$3,'Аренда транспорта (OPEX)'!$I$2:$DZ$2,DG$2)</f>
        <v>0</v>
      </c>
      <c r="DH23" s="13">
        <f>-SUMIFS('Аренда транспорта (OPEX)'!$I$3:$DZ$3,'Аренда транспорта (OPEX)'!$I$2:$DZ$2,DH$2)</f>
        <v>0</v>
      </c>
      <c r="DI23" s="13">
        <f>-SUMIFS('Аренда транспорта (OPEX)'!$I$3:$DZ$3,'Аренда транспорта (OPEX)'!$I$2:$DZ$2,DI$2)</f>
        <v>0</v>
      </c>
      <c r="DJ23" s="13">
        <f>-SUMIFS('Аренда транспорта (OPEX)'!$I$3:$DZ$3,'Аренда транспорта (OPEX)'!$I$2:$DZ$2,DJ$2)</f>
        <v>0</v>
      </c>
      <c r="DK23" s="13">
        <f>-SUMIFS('Аренда транспорта (OPEX)'!$I$3:$DZ$3,'Аренда транспорта (OPEX)'!$I$2:$DZ$2,DK$2)</f>
        <v>0</v>
      </c>
      <c r="DL23" s="13">
        <f>-SUMIFS('Аренда транспорта (OPEX)'!$I$3:$DZ$3,'Аренда транспорта (OPEX)'!$I$2:$DZ$2,DL$2)</f>
        <v>0</v>
      </c>
      <c r="DM23" s="13">
        <f>-SUMIFS('Аренда транспорта (OPEX)'!$I$3:$DZ$3,'Аренда транспорта (OPEX)'!$I$2:$DZ$2,DM$2)</f>
        <v>0</v>
      </c>
      <c r="DN23" s="13">
        <f>-SUMIFS('Аренда транспорта (OPEX)'!$I$3:$DZ$3,'Аренда транспорта (OPEX)'!$I$2:$DZ$2,DN$2)</f>
        <v>0</v>
      </c>
      <c r="DO23" s="13">
        <f>-SUMIFS('Аренда транспорта (OPEX)'!$I$3:$DZ$3,'Аренда транспорта (OPEX)'!$I$2:$DZ$2,DO$2)</f>
        <v>0</v>
      </c>
      <c r="DP23" s="13">
        <f>-SUMIFS('Аренда транспорта (OPEX)'!$I$3:$DZ$3,'Аренда транспорта (OPEX)'!$I$2:$DZ$2,DP$2)</f>
        <v>0</v>
      </c>
      <c r="DQ23" s="13">
        <f>-SUMIFS('Аренда транспорта (OPEX)'!$I$3:$DZ$3,'Аренда транспорта (OPEX)'!$I$2:$DZ$2,DQ$2)</f>
        <v>0</v>
      </c>
      <c r="DR23" s="13">
        <f>-SUMIFS('Аренда транспорта (OPEX)'!$I$3:$DZ$3,'Аренда транспорта (OPEX)'!$I$2:$DZ$2,DR$2)</f>
        <v>0</v>
      </c>
      <c r="DS23" s="13">
        <f>-SUMIFS('Аренда транспорта (OPEX)'!$I$3:$DZ$3,'Аренда транспорта (OPEX)'!$I$2:$DZ$2,DS$2)</f>
        <v>0</v>
      </c>
      <c r="DT23" s="13">
        <f>-SUMIFS('Аренда транспорта (OPEX)'!$I$3:$DZ$3,'Аренда транспорта (OPEX)'!$I$2:$DZ$2,DT$2)</f>
        <v>0</v>
      </c>
    </row>
    <row r="24" spans="1:124">
      <c r="A24" s="59" t="s">
        <v>19</v>
      </c>
      <c r="B24" s="48">
        <f t="shared" si="9"/>
        <v>-180000</v>
      </c>
      <c r="C24" s="12">
        <f>-SUMIFS('Аутсорсинг (OPEX)'!$I$3:$DZ$3,'Аутсорсинг (OPEX)'!$I$2:$DZ$2,C$2)</f>
        <v>-75000</v>
      </c>
      <c r="D24" s="12">
        <f>-SUMIFS('Аутсорсинг (OPEX)'!$I$3:$DZ$3,'Аутсорсинг (OPEX)'!$I$2:$DZ$2,D$2)</f>
        <v>0</v>
      </c>
      <c r="E24" s="12">
        <f>-SUMIFS('Аутсорсинг (OPEX)'!$I$3:$DZ$3,'Аутсорсинг (OPEX)'!$I$2:$DZ$2,E$2)</f>
        <v>-60000</v>
      </c>
      <c r="F24" s="12">
        <f>-SUMIFS('Аутсорсинг (OPEX)'!$I$3:$DZ$3,'Аутсорсинг (OPEX)'!$I$2:$DZ$2,F$2)</f>
        <v>-45000</v>
      </c>
      <c r="G24" s="12">
        <f>-SUMIFS('Аутсорсинг (OPEX)'!$I$3:$DZ$3,'Аутсорсинг (OPEX)'!$I$2:$DZ$2,G$2)</f>
        <v>0</v>
      </c>
      <c r="H24" s="12">
        <f>-SUMIFS('Аутсорсинг (OPEX)'!$I$3:$DZ$3,'Аутсорсинг (OPEX)'!$I$2:$DZ$2,H$2)</f>
        <v>0</v>
      </c>
      <c r="I24" s="12">
        <f>-SUMIFS('Аутсорсинг (OPEX)'!$I$3:$DZ$3,'Аутсорсинг (OPEX)'!$I$2:$DZ$2,I$2)</f>
        <v>0</v>
      </c>
      <c r="J24" s="12">
        <f>-SUMIFS('Аутсорсинг (OPEX)'!$I$3:$DZ$3,'Аутсорсинг (OPEX)'!$I$2:$DZ$2,J$2)</f>
        <v>0</v>
      </c>
      <c r="K24" s="12">
        <f>-SUMIFS('Аутсорсинг (OPEX)'!$I$3:$DZ$3,'Аутсорсинг (OPEX)'!$I$2:$DZ$2,K$2)</f>
        <v>0</v>
      </c>
      <c r="L24" s="12">
        <f>-SUMIFS('Аутсорсинг (OPEX)'!$I$3:$DZ$3,'Аутсорсинг (OPEX)'!$I$2:$DZ$2,L$2)</f>
        <v>0</v>
      </c>
      <c r="M24" s="12">
        <f>-SUMIFS('Аутсорсинг (OPEX)'!$I$3:$DZ$3,'Аутсорсинг (OPEX)'!$I$2:$DZ$2,M$2)</f>
        <v>0</v>
      </c>
      <c r="N24" s="12">
        <f>-SUMIFS('Аутсорсинг (OPEX)'!$I$3:$DZ$3,'Аутсорсинг (OPEX)'!$I$2:$DZ$2,N$2)</f>
        <v>0</v>
      </c>
      <c r="O24" s="12">
        <f>-SUMIFS('Аутсорсинг (OPEX)'!$I$3:$DZ$3,'Аутсорсинг (OPEX)'!$I$2:$DZ$2,O$2)</f>
        <v>0</v>
      </c>
      <c r="P24" s="12">
        <f>-SUMIFS('Аутсорсинг (OPEX)'!$I$3:$DZ$3,'Аутсорсинг (OPEX)'!$I$2:$DZ$2,P$2)</f>
        <v>0</v>
      </c>
      <c r="Q24" s="12">
        <f>-SUMIFS('Аутсорсинг (OPEX)'!$I$3:$DZ$3,'Аутсорсинг (OPEX)'!$I$2:$DZ$2,Q$2)</f>
        <v>0</v>
      </c>
      <c r="R24" s="12">
        <f>-SUMIFS('Аутсорсинг (OPEX)'!$I$3:$DZ$3,'Аутсорсинг (OPEX)'!$I$2:$DZ$2,R$2)</f>
        <v>0</v>
      </c>
      <c r="S24" s="12">
        <f>-SUMIFS('Аутсорсинг (OPEX)'!$I$3:$DZ$3,'Аутсорсинг (OPEX)'!$I$2:$DZ$2,S$2)</f>
        <v>0</v>
      </c>
      <c r="T24" s="12">
        <f>-SUMIFS('Аутсорсинг (OPEX)'!$I$3:$DZ$3,'Аутсорсинг (OPEX)'!$I$2:$DZ$2,T$2)</f>
        <v>0</v>
      </c>
      <c r="U24" s="12">
        <f>-SUMIFS('Аутсорсинг (OPEX)'!$I$3:$DZ$3,'Аутсорсинг (OPEX)'!$I$2:$DZ$2,U$2)</f>
        <v>0</v>
      </c>
      <c r="V24" s="12">
        <f>-SUMIFS('Аутсорсинг (OPEX)'!$I$3:$DZ$3,'Аутсорсинг (OPEX)'!$I$2:$DZ$2,V$2)</f>
        <v>0</v>
      </c>
      <c r="W24" s="12">
        <f>-SUMIFS('Аутсорсинг (OPEX)'!$I$3:$DZ$3,'Аутсорсинг (OPEX)'!$I$2:$DZ$2,W$2)</f>
        <v>0</v>
      </c>
      <c r="X24" s="12">
        <f>-SUMIFS('Аутсорсинг (OPEX)'!$I$3:$DZ$3,'Аутсорсинг (OPEX)'!$I$2:$DZ$2,X$2)</f>
        <v>0</v>
      </c>
      <c r="Y24" s="12">
        <f>-SUMIFS('Аутсорсинг (OPEX)'!$I$3:$DZ$3,'Аутсорсинг (OPEX)'!$I$2:$DZ$2,Y$2)</f>
        <v>0</v>
      </c>
      <c r="Z24" s="12">
        <f>-SUMIFS('Аутсорсинг (OPEX)'!$I$3:$DZ$3,'Аутсорсинг (OPEX)'!$I$2:$DZ$2,Z$2)</f>
        <v>0</v>
      </c>
      <c r="AA24" s="12">
        <f>-SUMIFS('Аутсорсинг (OPEX)'!$I$3:$DZ$3,'Аутсорсинг (OPEX)'!$I$2:$DZ$2,AA$2)</f>
        <v>0</v>
      </c>
      <c r="AB24" s="12">
        <f>-SUMIFS('Аутсорсинг (OPEX)'!$I$3:$DZ$3,'Аутсорсинг (OPEX)'!$I$2:$DZ$2,AB$2)</f>
        <v>0</v>
      </c>
      <c r="AC24" s="12">
        <f>-SUMIFS('Аутсорсинг (OPEX)'!$I$3:$DZ$3,'Аутсорсинг (OPEX)'!$I$2:$DZ$2,AC$2)</f>
        <v>0</v>
      </c>
      <c r="AD24" s="12">
        <f>-SUMIFS('Аутсорсинг (OPEX)'!$I$3:$DZ$3,'Аутсорсинг (OPEX)'!$I$2:$DZ$2,AD$2)</f>
        <v>0</v>
      </c>
      <c r="AE24" s="12">
        <f>-SUMIFS('Аутсорсинг (OPEX)'!$I$3:$DZ$3,'Аутсорсинг (OPEX)'!$I$2:$DZ$2,AE$2)</f>
        <v>0</v>
      </c>
      <c r="AF24" s="12">
        <f>-SUMIFS('Аутсорсинг (OPEX)'!$I$3:$DZ$3,'Аутсорсинг (OPEX)'!$I$2:$DZ$2,AF$2)</f>
        <v>0</v>
      </c>
      <c r="AG24" s="12">
        <f>-SUMIFS('Аутсорсинг (OPEX)'!$I$3:$DZ$3,'Аутсорсинг (OPEX)'!$I$2:$DZ$2,AG$2)</f>
        <v>0</v>
      </c>
      <c r="AH24" s="12">
        <f>-SUMIFS('Аутсорсинг (OPEX)'!$I$3:$DZ$3,'Аутсорсинг (OPEX)'!$I$2:$DZ$2,AH$2)</f>
        <v>0</v>
      </c>
      <c r="AI24" s="12">
        <f>-SUMIFS('Аутсорсинг (OPEX)'!$I$3:$DZ$3,'Аутсорсинг (OPEX)'!$I$2:$DZ$2,AI$2)</f>
        <v>0</v>
      </c>
      <c r="AJ24" s="12">
        <f>-SUMIFS('Аутсорсинг (OPEX)'!$I$3:$DZ$3,'Аутсорсинг (OPEX)'!$I$2:$DZ$2,AJ$2)</f>
        <v>0</v>
      </c>
      <c r="AK24" s="12">
        <f>-SUMIFS('Аутсорсинг (OPEX)'!$I$3:$DZ$3,'Аутсорсинг (OPEX)'!$I$2:$DZ$2,AK$2)</f>
        <v>0</v>
      </c>
      <c r="AL24" s="12">
        <f>-SUMIFS('Аутсорсинг (OPEX)'!$I$3:$DZ$3,'Аутсорсинг (OPEX)'!$I$2:$DZ$2,AL$2)</f>
        <v>0</v>
      </c>
      <c r="AM24" s="12">
        <f>-SUMIFS('Аутсорсинг (OPEX)'!$I$3:$DZ$3,'Аутсорсинг (OPEX)'!$I$2:$DZ$2,AM$2)</f>
        <v>0</v>
      </c>
      <c r="AN24" s="12">
        <f>-SUMIFS('Аутсорсинг (OPEX)'!$I$3:$DZ$3,'Аутсорсинг (OPEX)'!$I$2:$DZ$2,AN$2)</f>
        <v>0</v>
      </c>
      <c r="AO24" s="12">
        <f>-SUMIFS('Аутсорсинг (OPEX)'!$I$3:$DZ$3,'Аутсорсинг (OPEX)'!$I$2:$DZ$2,AO$2)</f>
        <v>0</v>
      </c>
      <c r="AP24" s="12">
        <f>-SUMIFS('Аутсорсинг (OPEX)'!$I$3:$DZ$3,'Аутсорсинг (OPEX)'!$I$2:$DZ$2,AP$2)</f>
        <v>0</v>
      </c>
      <c r="AQ24" s="12">
        <f>-SUMIFS('Аутсорсинг (OPEX)'!$I$3:$DZ$3,'Аутсорсинг (OPEX)'!$I$2:$DZ$2,AQ$2)</f>
        <v>0</v>
      </c>
      <c r="AR24" s="12">
        <f>-SUMIFS('Аутсорсинг (OPEX)'!$I$3:$DZ$3,'Аутсорсинг (OPEX)'!$I$2:$DZ$2,AR$2)</f>
        <v>0</v>
      </c>
      <c r="AS24" s="12">
        <f>-SUMIFS('Аутсорсинг (OPEX)'!$I$3:$DZ$3,'Аутсорсинг (OPEX)'!$I$2:$DZ$2,AS$2)</f>
        <v>0</v>
      </c>
      <c r="AT24" s="12">
        <f>-SUMIFS('Аутсорсинг (OPEX)'!$I$3:$DZ$3,'Аутсорсинг (OPEX)'!$I$2:$DZ$2,AT$2)</f>
        <v>0</v>
      </c>
      <c r="AU24" s="12">
        <f>-SUMIFS('Аутсорсинг (OPEX)'!$I$3:$DZ$3,'Аутсорсинг (OPEX)'!$I$2:$DZ$2,AU$2)</f>
        <v>0</v>
      </c>
      <c r="AV24" s="12">
        <f>-SUMIFS('Аутсорсинг (OPEX)'!$I$3:$DZ$3,'Аутсорсинг (OPEX)'!$I$2:$DZ$2,AV$2)</f>
        <v>0</v>
      </c>
      <c r="AW24" s="12">
        <f>-SUMIFS('Аутсорсинг (OPEX)'!$I$3:$DZ$3,'Аутсорсинг (OPEX)'!$I$2:$DZ$2,AW$2)</f>
        <v>0</v>
      </c>
      <c r="AX24" s="12">
        <f>-SUMIFS('Аутсорсинг (OPEX)'!$I$3:$DZ$3,'Аутсорсинг (OPEX)'!$I$2:$DZ$2,AX$2)</f>
        <v>0</v>
      </c>
      <c r="AY24" s="12">
        <f>-SUMIFS('Аутсорсинг (OPEX)'!$I$3:$DZ$3,'Аутсорсинг (OPEX)'!$I$2:$DZ$2,AY$2)</f>
        <v>0</v>
      </c>
      <c r="AZ24" s="12">
        <f>-SUMIFS('Аутсорсинг (OPEX)'!$I$3:$DZ$3,'Аутсорсинг (OPEX)'!$I$2:$DZ$2,AZ$2)</f>
        <v>0</v>
      </c>
      <c r="BA24" s="12">
        <f>-SUMIFS('Аутсорсинг (OPEX)'!$I$3:$DZ$3,'Аутсорсинг (OPEX)'!$I$2:$DZ$2,BA$2)</f>
        <v>0</v>
      </c>
      <c r="BB24" s="12">
        <f>-SUMIFS('Аутсорсинг (OPEX)'!$I$3:$DZ$3,'Аутсорсинг (OPEX)'!$I$2:$DZ$2,BB$2)</f>
        <v>0</v>
      </c>
      <c r="BC24" s="12">
        <f>-SUMIFS('Аутсорсинг (OPEX)'!$I$3:$DZ$3,'Аутсорсинг (OPEX)'!$I$2:$DZ$2,BC$2)</f>
        <v>0</v>
      </c>
      <c r="BD24" s="12">
        <f>-SUMIFS('Аутсорсинг (OPEX)'!$I$3:$DZ$3,'Аутсорсинг (OPEX)'!$I$2:$DZ$2,BD$2)</f>
        <v>0</v>
      </c>
      <c r="BE24" s="12">
        <f>-SUMIFS('Аутсорсинг (OPEX)'!$I$3:$DZ$3,'Аутсорсинг (OPEX)'!$I$2:$DZ$2,BE$2)</f>
        <v>0</v>
      </c>
      <c r="BF24" s="12">
        <f>-SUMIFS('Аутсорсинг (OPEX)'!$I$3:$DZ$3,'Аутсорсинг (OPEX)'!$I$2:$DZ$2,BF$2)</f>
        <v>0</v>
      </c>
      <c r="BG24" s="12">
        <f>-SUMIFS('Аутсорсинг (OPEX)'!$I$3:$DZ$3,'Аутсорсинг (OPEX)'!$I$2:$DZ$2,BG$2)</f>
        <v>0</v>
      </c>
      <c r="BH24" s="12">
        <f>-SUMIFS('Аутсорсинг (OPEX)'!$I$3:$DZ$3,'Аутсорсинг (OPEX)'!$I$2:$DZ$2,BH$2)</f>
        <v>0</v>
      </c>
      <c r="BI24" s="12">
        <f>-SUMIFS('Аутсорсинг (OPEX)'!$I$3:$DZ$3,'Аутсорсинг (OPEX)'!$I$2:$DZ$2,BI$2)</f>
        <v>0</v>
      </c>
      <c r="BJ24" s="12">
        <f>-SUMIFS('Аутсорсинг (OPEX)'!$I$3:$DZ$3,'Аутсорсинг (OPEX)'!$I$2:$DZ$2,BJ$2)</f>
        <v>0</v>
      </c>
      <c r="BK24" s="12">
        <f>-SUMIFS('Аутсорсинг (OPEX)'!$I$3:$DZ$3,'Аутсорсинг (OPEX)'!$I$2:$DZ$2,BK$2)</f>
        <v>0</v>
      </c>
      <c r="BL24" s="12">
        <f>-SUMIFS('Аутсорсинг (OPEX)'!$I$3:$DZ$3,'Аутсорсинг (OPEX)'!$I$2:$DZ$2,BL$2)</f>
        <v>0</v>
      </c>
      <c r="BM24" s="12">
        <f>-SUMIFS('Аутсорсинг (OPEX)'!$I$3:$DZ$3,'Аутсорсинг (OPEX)'!$I$2:$DZ$2,BM$2)</f>
        <v>0</v>
      </c>
      <c r="BN24" s="12">
        <f>-SUMIFS('Аутсорсинг (OPEX)'!$I$3:$DZ$3,'Аутсорсинг (OPEX)'!$I$2:$DZ$2,BN$2)</f>
        <v>0</v>
      </c>
      <c r="BO24" s="12">
        <f>-SUMIFS('Аутсорсинг (OPEX)'!$I$3:$DZ$3,'Аутсорсинг (OPEX)'!$I$2:$DZ$2,BO$2)</f>
        <v>0</v>
      </c>
      <c r="BP24" s="12">
        <f>-SUMIFS('Аутсорсинг (OPEX)'!$I$3:$DZ$3,'Аутсорсинг (OPEX)'!$I$2:$DZ$2,BP$2)</f>
        <v>0</v>
      </c>
      <c r="BQ24" s="12">
        <f>-SUMIFS('Аутсорсинг (OPEX)'!$I$3:$DZ$3,'Аутсорсинг (OPEX)'!$I$2:$DZ$2,BQ$2)</f>
        <v>0</v>
      </c>
      <c r="BR24" s="12">
        <f>-SUMIFS('Аутсорсинг (OPEX)'!$I$3:$DZ$3,'Аутсорсинг (OPEX)'!$I$2:$DZ$2,BR$2)</f>
        <v>0</v>
      </c>
      <c r="BS24" s="12">
        <f>-SUMIFS('Аутсорсинг (OPEX)'!$I$3:$DZ$3,'Аутсорсинг (OPEX)'!$I$2:$DZ$2,BS$2)</f>
        <v>0</v>
      </c>
      <c r="BT24" s="12">
        <f>-SUMIFS('Аутсорсинг (OPEX)'!$I$3:$DZ$3,'Аутсорсинг (OPEX)'!$I$2:$DZ$2,BT$2)</f>
        <v>0</v>
      </c>
      <c r="BU24" s="12">
        <f>-SUMIFS('Аутсорсинг (OPEX)'!$I$3:$DZ$3,'Аутсорсинг (OPEX)'!$I$2:$DZ$2,BU$2)</f>
        <v>0</v>
      </c>
      <c r="BV24" s="12">
        <f>-SUMIFS('Аутсорсинг (OPEX)'!$I$3:$DZ$3,'Аутсорсинг (OPEX)'!$I$2:$DZ$2,BV$2)</f>
        <v>0</v>
      </c>
      <c r="BW24" s="12">
        <f>-SUMIFS('Аутсорсинг (OPEX)'!$I$3:$DZ$3,'Аутсорсинг (OPEX)'!$I$2:$DZ$2,BW$2)</f>
        <v>0</v>
      </c>
      <c r="BX24" s="12">
        <f>-SUMIFS('Аутсорсинг (OPEX)'!$I$3:$DZ$3,'Аутсорсинг (OPEX)'!$I$2:$DZ$2,BX$2)</f>
        <v>0</v>
      </c>
      <c r="BY24" s="12">
        <f>-SUMIFS('Аутсорсинг (OPEX)'!$I$3:$DZ$3,'Аутсорсинг (OPEX)'!$I$2:$DZ$2,BY$2)</f>
        <v>0</v>
      </c>
      <c r="BZ24" s="12">
        <f>-SUMIFS('Аутсорсинг (OPEX)'!$I$3:$DZ$3,'Аутсорсинг (OPEX)'!$I$2:$DZ$2,BZ$2)</f>
        <v>0</v>
      </c>
      <c r="CA24" s="12">
        <f>-SUMIFS('Аутсорсинг (OPEX)'!$I$3:$DZ$3,'Аутсорсинг (OPEX)'!$I$2:$DZ$2,CA$2)</f>
        <v>0</v>
      </c>
      <c r="CB24" s="12">
        <f>-SUMIFS('Аутсорсинг (OPEX)'!$I$3:$DZ$3,'Аутсорсинг (OPEX)'!$I$2:$DZ$2,CB$2)</f>
        <v>0</v>
      </c>
      <c r="CC24" s="12">
        <f>-SUMIFS('Аутсорсинг (OPEX)'!$I$3:$DZ$3,'Аутсорсинг (OPEX)'!$I$2:$DZ$2,CC$2)</f>
        <v>0</v>
      </c>
      <c r="CD24" s="12">
        <f>-SUMIFS('Аутсорсинг (OPEX)'!$I$3:$DZ$3,'Аутсорсинг (OPEX)'!$I$2:$DZ$2,CD$2)</f>
        <v>0</v>
      </c>
      <c r="CE24" s="12">
        <f>-SUMIFS('Аутсорсинг (OPEX)'!$I$3:$DZ$3,'Аутсорсинг (OPEX)'!$I$2:$DZ$2,CE$2)</f>
        <v>0</v>
      </c>
      <c r="CF24" s="12">
        <f>-SUMIFS('Аутсорсинг (OPEX)'!$I$3:$DZ$3,'Аутсорсинг (OPEX)'!$I$2:$DZ$2,CF$2)</f>
        <v>0</v>
      </c>
      <c r="CG24" s="12">
        <f>-SUMIFS('Аутсорсинг (OPEX)'!$I$3:$DZ$3,'Аутсорсинг (OPEX)'!$I$2:$DZ$2,CG$2)</f>
        <v>0</v>
      </c>
      <c r="CH24" s="12">
        <f>-SUMIFS('Аутсорсинг (OPEX)'!$I$3:$DZ$3,'Аутсорсинг (OPEX)'!$I$2:$DZ$2,CH$2)</f>
        <v>0</v>
      </c>
      <c r="CI24" s="12">
        <f>-SUMIFS('Аутсорсинг (OPEX)'!$I$3:$DZ$3,'Аутсорсинг (OPEX)'!$I$2:$DZ$2,CI$2)</f>
        <v>0</v>
      </c>
      <c r="CJ24" s="12">
        <f>-SUMIFS('Аутсорсинг (OPEX)'!$I$3:$DZ$3,'Аутсорсинг (OPEX)'!$I$2:$DZ$2,CJ$2)</f>
        <v>0</v>
      </c>
      <c r="CK24" s="12">
        <f>-SUMIFS('Аутсорсинг (OPEX)'!$I$3:$DZ$3,'Аутсорсинг (OPEX)'!$I$2:$DZ$2,CK$2)</f>
        <v>0</v>
      </c>
      <c r="CL24" s="12">
        <f>-SUMIFS('Аутсорсинг (OPEX)'!$I$3:$DZ$3,'Аутсорсинг (OPEX)'!$I$2:$DZ$2,CL$2)</f>
        <v>0</v>
      </c>
      <c r="CM24" s="12">
        <f>-SUMIFS('Аутсорсинг (OPEX)'!$I$3:$DZ$3,'Аутсорсинг (OPEX)'!$I$2:$DZ$2,CM$2)</f>
        <v>0</v>
      </c>
      <c r="CN24" s="12">
        <f>-SUMIFS('Аутсорсинг (OPEX)'!$I$3:$DZ$3,'Аутсорсинг (OPEX)'!$I$2:$DZ$2,CN$2)</f>
        <v>0</v>
      </c>
      <c r="CO24" s="12">
        <f>-SUMIFS('Аутсорсинг (OPEX)'!$I$3:$DZ$3,'Аутсорсинг (OPEX)'!$I$2:$DZ$2,CO$2)</f>
        <v>0</v>
      </c>
      <c r="CP24" s="12">
        <f>-SUMIFS('Аутсорсинг (OPEX)'!$I$3:$DZ$3,'Аутсорсинг (OPEX)'!$I$2:$DZ$2,CP$2)</f>
        <v>0</v>
      </c>
      <c r="CQ24" s="12">
        <f>-SUMIFS('Аутсорсинг (OPEX)'!$I$3:$DZ$3,'Аутсорсинг (OPEX)'!$I$2:$DZ$2,CQ$2)</f>
        <v>0</v>
      </c>
      <c r="CR24" s="12">
        <f>-SUMIFS('Аутсорсинг (OPEX)'!$I$3:$DZ$3,'Аутсорсинг (OPEX)'!$I$2:$DZ$2,CR$2)</f>
        <v>0</v>
      </c>
      <c r="CS24" s="12">
        <f>-SUMIFS('Аутсорсинг (OPEX)'!$I$3:$DZ$3,'Аутсорсинг (OPEX)'!$I$2:$DZ$2,CS$2)</f>
        <v>0</v>
      </c>
      <c r="CT24" s="12">
        <f>-SUMIFS('Аутсорсинг (OPEX)'!$I$3:$DZ$3,'Аутсорсинг (OPEX)'!$I$2:$DZ$2,CT$2)</f>
        <v>0</v>
      </c>
      <c r="CU24" s="12">
        <f>-SUMIFS('Аутсорсинг (OPEX)'!$I$3:$DZ$3,'Аутсорсинг (OPEX)'!$I$2:$DZ$2,CU$2)</f>
        <v>0</v>
      </c>
      <c r="CV24" s="12">
        <f>-SUMIFS('Аутсорсинг (OPEX)'!$I$3:$DZ$3,'Аутсорсинг (OPEX)'!$I$2:$DZ$2,CV$2)</f>
        <v>0</v>
      </c>
      <c r="CW24" s="12">
        <f>-SUMIFS('Аутсорсинг (OPEX)'!$I$3:$DZ$3,'Аутсорсинг (OPEX)'!$I$2:$DZ$2,CW$2)</f>
        <v>0</v>
      </c>
      <c r="CX24" s="12">
        <f>-SUMIFS('Аутсорсинг (OPEX)'!$I$3:$DZ$3,'Аутсорсинг (OPEX)'!$I$2:$DZ$2,CX$2)</f>
        <v>0</v>
      </c>
      <c r="CY24" s="12">
        <f>-SUMIFS('Аутсорсинг (OPEX)'!$I$3:$DZ$3,'Аутсорсинг (OPEX)'!$I$2:$DZ$2,CY$2)</f>
        <v>0</v>
      </c>
      <c r="CZ24" s="12">
        <f>-SUMIFS('Аутсорсинг (OPEX)'!$I$3:$DZ$3,'Аутсорсинг (OPEX)'!$I$2:$DZ$2,CZ$2)</f>
        <v>0</v>
      </c>
      <c r="DA24" s="12">
        <f>-SUMIFS('Аутсорсинг (OPEX)'!$I$3:$DZ$3,'Аутсорсинг (OPEX)'!$I$2:$DZ$2,DA$2)</f>
        <v>0</v>
      </c>
      <c r="DB24" s="12">
        <f>-SUMIFS('Аутсорсинг (OPEX)'!$I$3:$DZ$3,'Аутсорсинг (OPEX)'!$I$2:$DZ$2,DB$2)</f>
        <v>0</v>
      </c>
      <c r="DC24" s="12">
        <f>-SUMIFS('Аутсорсинг (OPEX)'!$I$3:$DZ$3,'Аутсорсинг (OPEX)'!$I$2:$DZ$2,DC$2)</f>
        <v>0</v>
      </c>
      <c r="DD24" s="12">
        <f>-SUMIFS('Аутсорсинг (OPEX)'!$I$3:$DZ$3,'Аутсорсинг (OPEX)'!$I$2:$DZ$2,DD$2)</f>
        <v>0</v>
      </c>
      <c r="DE24" s="12">
        <f>-SUMIFS('Аутсорсинг (OPEX)'!$I$3:$DZ$3,'Аутсорсинг (OPEX)'!$I$2:$DZ$2,DE$2)</f>
        <v>0</v>
      </c>
      <c r="DF24" s="12">
        <f>-SUMIFS('Аутсорсинг (OPEX)'!$I$3:$DZ$3,'Аутсорсинг (OPEX)'!$I$2:$DZ$2,DF$2)</f>
        <v>0</v>
      </c>
      <c r="DG24" s="12">
        <f>-SUMIFS('Аутсорсинг (OPEX)'!$I$3:$DZ$3,'Аутсорсинг (OPEX)'!$I$2:$DZ$2,DG$2)</f>
        <v>0</v>
      </c>
      <c r="DH24" s="12">
        <f>-SUMIFS('Аутсорсинг (OPEX)'!$I$3:$DZ$3,'Аутсорсинг (OPEX)'!$I$2:$DZ$2,DH$2)</f>
        <v>0</v>
      </c>
      <c r="DI24" s="12">
        <f>-SUMIFS('Аутсорсинг (OPEX)'!$I$3:$DZ$3,'Аутсорсинг (OPEX)'!$I$2:$DZ$2,DI$2)</f>
        <v>0</v>
      </c>
      <c r="DJ24" s="12">
        <f>-SUMIFS('Аутсорсинг (OPEX)'!$I$3:$DZ$3,'Аутсорсинг (OPEX)'!$I$2:$DZ$2,DJ$2)</f>
        <v>0</v>
      </c>
      <c r="DK24" s="12">
        <f>-SUMIFS('Аутсорсинг (OPEX)'!$I$3:$DZ$3,'Аутсорсинг (OPEX)'!$I$2:$DZ$2,DK$2)</f>
        <v>0</v>
      </c>
      <c r="DL24" s="12">
        <f>-SUMIFS('Аутсорсинг (OPEX)'!$I$3:$DZ$3,'Аутсорсинг (OPEX)'!$I$2:$DZ$2,DL$2)</f>
        <v>0</v>
      </c>
      <c r="DM24" s="12">
        <f>-SUMIFS('Аутсорсинг (OPEX)'!$I$3:$DZ$3,'Аутсорсинг (OPEX)'!$I$2:$DZ$2,DM$2)</f>
        <v>0</v>
      </c>
      <c r="DN24" s="12">
        <f>-SUMIFS('Аутсорсинг (OPEX)'!$I$3:$DZ$3,'Аутсорсинг (OPEX)'!$I$2:$DZ$2,DN$2)</f>
        <v>0</v>
      </c>
      <c r="DO24" s="12">
        <f>-SUMIFS('Аутсорсинг (OPEX)'!$I$3:$DZ$3,'Аутсорсинг (OPEX)'!$I$2:$DZ$2,DO$2)</f>
        <v>0</v>
      </c>
      <c r="DP24" s="12">
        <f>-SUMIFS('Аутсорсинг (OPEX)'!$I$3:$DZ$3,'Аутсорсинг (OPEX)'!$I$2:$DZ$2,DP$2)</f>
        <v>0</v>
      </c>
      <c r="DQ24" s="12">
        <f>-SUMIFS('Аутсорсинг (OPEX)'!$I$3:$DZ$3,'Аутсорсинг (OPEX)'!$I$2:$DZ$2,DQ$2)</f>
        <v>0</v>
      </c>
      <c r="DR24" s="12">
        <f>-SUMIFS('Аутсорсинг (OPEX)'!$I$3:$DZ$3,'Аутсорсинг (OPEX)'!$I$2:$DZ$2,DR$2)</f>
        <v>0</v>
      </c>
      <c r="DS24" s="12">
        <f>-SUMIFS('Аутсорсинг (OPEX)'!$I$3:$DZ$3,'Аутсорсинг (OPEX)'!$I$2:$DZ$2,DS$2)</f>
        <v>0</v>
      </c>
      <c r="DT24" s="12">
        <f>-SUMIFS('Аутсорсинг (OPEX)'!$I$3:$DZ$3,'Аутсорсинг (OPEX)'!$I$2:$DZ$2,DT$2)</f>
        <v>0</v>
      </c>
    </row>
    <row r="25" spans="1:124">
      <c r="A25" s="46" t="s">
        <v>20</v>
      </c>
      <c r="B25" s="49">
        <f t="shared" si="9"/>
        <v>-527120</v>
      </c>
      <c r="C25" s="11">
        <f>-SUMIFS('Прочие расходы (OPEX)'!$I$3:$DZ$3,'Прочие расходы (OPEX)'!$I$2:$DZ$2,C$2)</f>
        <v>0</v>
      </c>
      <c r="D25" s="11">
        <f>-SUMIFS('Прочие расходы (OPEX)'!$I$3:$DZ$3,'Прочие расходы (OPEX)'!$I$2:$DZ$2,D$2)</f>
        <v>0</v>
      </c>
      <c r="E25" s="11">
        <f>-SUMIFS('Прочие расходы (OPEX)'!$I$3:$DZ$3,'Прочие расходы (OPEX)'!$I$2:$DZ$2,E$2)</f>
        <v>-152000</v>
      </c>
      <c r="F25" s="11">
        <f>-SUMIFS('Прочие расходы (OPEX)'!$I$3:$DZ$3,'Прочие расходы (OPEX)'!$I$2:$DZ$2,F$2)</f>
        <v>-257900</v>
      </c>
      <c r="G25" s="11">
        <f>-SUMIFS('Прочие расходы (OPEX)'!$I$3:$DZ$3,'Прочие расходы (OPEX)'!$I$2:$DZ$2,G$2)</f>
        <v>0</v>
      </c>
      <c r="H25" s="11">
        <f>-SUMIFS('Прочие расходы (OPEX)'!$I$3:$DZ$3,'Прочие расходы (OPEX)'!$I$2:$DZ$2,H$2)</f>
        <v>0</v>
      </c>
      <c r="I25" s="11">
        <f>-SUMIFS('Прочие расходы (OPEX)'!$I$3:$DZ$3,'Прочие расходы (OPEX)'!$I$2:$DZ$2,I$2)</f>
        <v>0</v>
      </c>
      <c r="J25" s="11">
        <f>-SUMIFS('Прочие расходы (OPEX)'!$I$3:$DZ$3,'Прочие расходы (OPEX)'!$I$2:$DZ$2,J$2)</f>
        <v>0</v>
      </c>
      <c r="K25" s="11">
        <f>-SUMIFS('Прочие расходы (OPEX)'!$I$3:$DZ$3,'Прочие расходы (OPEX)'!$I$2:$DZ$2,K$2)</f>
        <v>-87220</v>
      </c>
      <c r="L25" s="11">
        <f>-SUMIFS('Прочие расходы (OPEX)'!$I$3:$DZ$3,'Прочие расходы (OPEX)'!$I$2:$DZ$2,L$2)</f>
        <v>0</v>
      </c>
      <c r="M25" s="11">
        <f>-SUMIFS('Прочие расходы (OPEX)'!$I$3:$DZ$3,'Прочие расходы (OPEX)'!$I$2:$DZ$2,M$2)</f>
        <v>0</v>
      </c>
      <c r="N25" s="11">
        <f>-SUMIFS('Прочие расходы (OPEX)'!$I$3:$DZ$3,'Прочие расходы (OPEX)'!$I$2:$DZ$2,N$2)</f>
        <v>0</v>
      </c>
      <c r="O25" s="11">
        <f>-SUMIFS('Прочие расходы (OPEX)'!$I$3:$DZ$3,'Прочие расходы (OPEX)'!$I$2:$DZ$2,O$2)</f>
        <v>0</v>
      </c>
      <c r="P25" s="11">
        <f>-SUMIFS('Прочие расходы (OPEX)'!$I$3:$DZ$3,'Прочие расходы (OPEX)'!$I$2:$DZ$2,P$2)</f>
        <v>0</v>
      </c>
      <c r="Q25" s="11">
        <f>-SUMIFS('Прочие расходы (OPEX)'!$I$3:$DZ$3,'Прочие расходы (OPEX)'!$I$2:$DZ$2,Q$2)</f>
        <v>0</v>
      </c>
      <c r="R25" s="11">
        <f>-SUMIFS('Прочие расходы (OPEX)'!$I$3:$DZ$3,'Прочие расходы (OPEX)'!$I$2:$DZ$2,R$2)</f>
        <v>-30000</v>
      </c>
      <c r="S25" s="11">
        <f>-SUMIFS('Прочие расходы (OPEX)'!$I$3:$DZ$3,'Прочие расходы (OPEX)'!$I$2:$DZ$2,S$2)</f>
        <v>0</v>
      </c>
      <c r="T25" s="11">
        <f>-SUMIFS('Прочие расходы (OPEX)'!$I$3:$DZ$3,'Прочие расходы (OPEX)'!$I$2:$DZ$2,T$2)</f>
        <v>0</v>
      </c>
      <c r="U25" s="11">
        <f>-SUMIFS('Прочие расходы (OPEX)'!$I$3:$DZ$3,'Прочие расходы (OPEX)'!$I$2:$DZ$2,U$2)</f>
        <v>0</v>
      </c>
      <c r="V25" s="11">
        <f>-SUMIFS('Прочие расходы (OPEX)'!$I$3:$DZ$3,'Прочие расходы (OPEX)'!$I$2:$DZ$2,V$2)</f>
        <v>0</v>
      </c>
      <c r="W25" s="11">
        <f>-SUMIFS('Прочие расходы (OPEX)'!$I$3:$DZ$3,'Прочие расходы (OPEX)'!$I$2:$DZ$2,W$2)</f>
        <v>0</v>
      </c>
      <c r="X25" s="11">
        <f>-SUMIFS('Прочие расходы (OPEX)'!$I$3:$DZ$3,'Прочие расходы (OPEX)'!$I$2:$DZ$2,X$2)</f>
        <v>0</v>
      </c>
      <c r="Y25" s="11">
        <f>-SUMIFS('Прочие расходы (OPEX)'!$I$3:$DZ$3,'Прочие расходы (OPEX)'!$I$2:$DZ$2,Y$2)</f>
        <v>0</v>
      </c>
      <c r="Z25" s="11">
        <f>-SUMIFS('Прочие расходы (OPEX)'!$I$3:$DZ$3,'Прочие расходы (OPEX)'!$I$2:$DZ$2,Z$2)</f>
        <v>0</v>
      </c>
      <c r="AA25" s="11">
        <f>-SUMIFS('Прочие расходы (OPEX)'!$I$3:$DZ$3,'Прочие расходы (OPEX)'!$I$2:$DZ$2,AA$2)</f>
        <v>0</v>
      </c>
      <c r="AB25" s="11">
        <f>-SUMIFS('Прочие расходы (OPEX)'!$I$3:$DZ$3,'Прочие расходы (OPEX)'!$I$2:$DZ$2,AB$2)</f>
        <v>0</v>
      </c>
      <c r="AC25" s="11">
        <f>-SUMIFS('Прочие расходы (OPEX)'!$I$3:$DZ$3,'Прочие расходы (OPEX)'!$I$2:$DZ$2,AC$2)</f>
        <v>0</v>
      </c>
      <c r="AD25" s="11">
        <f>-SUMIFS('Прочие расходы (OPEX)'!$I$3:$DZ$3,'Прочие расходы (OPEX)'!$I$2:$DZ$2,AD$2)</f>
        <v>0</v>
      </c>
      <c r="AE25" s="11">
        <f>-SUMIFS('Прочие расходы (OPEX)'!$I$3:$DZ$3,'Прочие расходы (OPEX)'!$I$2:$DZ$2,AE$2)</f>
        <v>0</v>
      </c>
      <c r="AF25" s="11">
        <f>-SUMIFS('Прочие расходы (OPEX)'!$I$3:$DZ$3,'Прочие расходы (OPEX)'!$I$2:$DZ$2,AF$2)</f>
        <v>0</v>
      </c>
      <c r="AG25" s="11">
        <f>-SUMIFS('Прочие расходы (OPEX)'!$I$3:$DZ$3,'Прочие расходы (OPEX)'!$I$2:$DZ$2,AG$2)</f>
        <v>0</v>
      </c>
      <c r="AH25" s="11">
        <f>-SUMIFS('Прочие расходы (OPEX)'!$I$3:$DZ$3,'Прочие расходы (OPEX)'!$I$2:$DZ$2,AH$2)</f>
        <v>0</v>
      </c>
      <c r="AI25" s="11">
        <f>-SUMIFS('Прочие расходы (OPEX)'!$I$3:$DZ$3,'Прочие расходы (OPEX)'!$I$2:$DZ$2,AI$2)</f>
        <v>0</v>
      </c>
      <c r="AJ25" s="11">
        <f>-SUMIFS('Прочие расходы (OPEX)'!$I$3:$DZ$3,'Прочие расходы (OPEX)'!$I$2:$DZ$2,AJ$2)</f>
        <v>0</v>
      </c>
      <c r="AK25" s="11">
        <f>-SUMIFS('Прочие расходы (OPEX)'!$I$3:$DZ$3,'Прочие расходы (OPEX)'!$I$2:$DZ$2,AK$2)</f>
        <v>0</v>
      </c>
      <c r="AL25" s="11">
        <f>-SUMIFS('Прочие расходы (OPEX)'!$I$3:$DZ$3,'Прочие расходы (OPEX)'!$I$2:$DZ$2,AL$2)</f>
        <v>0</v>
      </c>
      <c r="AM25" s="11">
        <f>-SUMIFS('Прочие расходы (OPEX)'!$I$3:$DZ$3,'Прочие расходы (OPEX)'!$I$2:$DZ$2,AM$2)</f>
        <v>0</v>
      </c>
      <c r="AN25" s="11">
        <f>-SUMIFS('Прочие расходы (OPEX)'!$I$3:$DZ$3,'Прочие расходы (OPEX)'!$I$2:$DZ$2,AN$2)</f>
        <v>0</v>
      </c>
      <c r="AO25" s="11">
        <f>-SUMIFS('Прочие расходы (OPEX)'!$I$3:$DZ$3,'Прочие расходы (OPEX)'!$I$2:$DZ$2,AO$2)</f>
        <v>0</v>
      </c>
      <c r="AP25" s="11">
        <f>-SUMIFS('Прочие расходы (OPEX)'!$I$3:$DZ$3,'Прочие расходы (OPEX)'!$I$2:$DZ$2,AP$2)</f>
        <v>0</v>
      </c>
      <c r="AQ25" s="11">
        <f>-SUMIFS('Прочие расходы (OPEX)'!$I$3:$DZ$3,'Прочие расходы (OPEX)'!$I$2:$DZ$2,AQ$2)</f>
        <v>0</v>
      </c>
      <c r="AR25" s="11">
        <f>-SUMIFS('Прочие расходы (OPEX)'!$I$3:$DZ$3,'Прочие расходы (OPEX)'!$I$2:$DZ$2,AR$2)</f>
        <v>0</v>
      </c>
      <c r="AS25" s="11">
        <f>-SUMIFS('Прочие расходы (OPEX)'!$I$3:$DZ$3,'Прочие расходы (OPEX)'!$I$2:$DZ$2,AS$2)</f>
        <v>0</v>
      </c>
      <c r="AT25" s="11">
        <f>-SUMIFS('Прочие расходы (OPEX)'!$I$3:$DZ$3,'Прочие расходы (OPEX)'!$I$2:$DZ$2,AT$2)</f>
        <v>0</v>
      </c>
      <c r="AU25" s="11">
        <f>-SUMIFS('Прочие расходы (OPEX)'!$I$3:$DZ$3,'Прочие расходы (OPEX)'!$I$2:$DZ$2,AU$2)</f>
        <v>0</v>
      </c>
      <c r="AV25" s="11">
        <f>-SUMIFS('Прочие расходы (OPEX)'!$I$3:$DZ$3,'Прочие расходы (OPEX)'!$I$2:$DZ$2,AV$2)</f>
        <v>0</v>
      </c>
      <c r="AW25" s="11">
        <f>-SUMIFS('Прочие расходы (OPEX)'!$I$3:$DZ$3,'Прочие расходы (OPEX)'!$I$2:$DZ$2,AW$2)</f>
        <v>0</v>
      </c>
      <c r="AX25" s="11">
        <f>-SUMIFS('Прочие расходы (OPEX)'!$I$3:$DZ$3,'Прочие расходы (OPEX)'!$I$2:$DZ$2,AX$2)</f>
        <v>0</v>
      </c>
      <c r="AY25" s="11">
        <f>-SUMIFS('Прочие расходы (OPEX)'!$I$3:$DZ$3,'Прочие расходы (OPEX)'!$I$2:$DZ$2,AY$2)</f>
        <v>0</v>
      </c>
      <c r="AZ25" s="11">
        <f>-SUMIFS('Прочие расходы (OPEX)'!$I$3:$DZ$3,'Прочие расходы (OPEX)'!$I$2:$DZ$2,AZ$2)</f>
        <v>0</v>
      </c>
      <c r="BA25" s="11">
        <f>-SUMIFS('Прочие расходы (OPEX)'!$I$3:$DZ$3,'Прочие расходы (OPEX)'!$I$2:$DZ$2,BA$2)</f>
        <v>0</v>
      </c>
      <c r="BB25" s="11">
        <f>-SUMIFS('Прочие расходы (OPEX)'!$I$3:$DZ$3,'Прочие расходы (OPEX)'!$I$2:$DZ$2,BB$2)</f>
        <v>0</v>
      </c>
      <c r="BC25" s="11">
        <f>-SUMIFS('Прочие расходы (OPEX)'!$I$3:$DZ$3,'Прочие расходы (OPEX)'!$I$2:$DZ$2,BC$2)</f>
        <v>0</v>
      </c>
      <c r="BD25" s="11">
        <f>-SUMIFS('Прочие расходы (OPEX)'!$I$3:$DZ$3,'Прочие расходы (OPEX)'!$I$2:$DZ$2,BD$2)</f>
        <v>0</v>
      </c>
      <c r="BE25" s="11">
        <f>-SUMIFS('Прочие расходы (OPEX)'!$I$3:$DZ$3,'Прочие расходы (OPEX)'!$I$2:$DZ$2,BE$2)</f>
        <v>0</v>
      </c>
      <c r="BF25" s="11">
        <f>-SUMIFS('Прочие расходы (OPEX)'!$I$3:$DZ$3,'Прочие расходы (OPEX)'!$I$2:$DZ$2,BF$2)</f>
        <v>0</v>
      </c>
      <c r="BG25" s="11">
        <f>-SUMIFS('Прочие расходы (OPEX)'!$I$3:$DZ$3,'Прочие расходы (OPEX)'!$I$2:$DZ$2,BG$2)</f>
        <v>0</v>
      </c>
      <c r="BH25" s="11">
        <f>-SUMIFS('Прочие расходы (OPEX)'!$I$3:$DZ$3,'Прочие расходы (OPEX)'!$I$2:$DZ$2,BH$2)</f>
        <v>0</v>
      </c>
      <c r="BI25" s="11">
        <f>-SUMIFS('Прочие расходы (OPEX)'!$I$3:$DZ$3,'Прочие расходы (OPEX)'!$I$2:$DZ$2,BI$2)</f>
        <v>0</v>
      </c>
      <c r="BJ25" s="11">
        <f>-SUMIFS('Прочие расходы (OPEX)'!$I$3:$DZ$3,'Прочие расходы (OPEX)'!$I$2:$DZ$2,BJ$2)</f>
        <v>0</v>
      </c>
      <c r="BK25" s="11">
        <f>-SUMIFS('Прочие расходы (OPEX)'!$I$3:$DZ$3,'Прочие расходы (OPEX)'!$I$2:$DZ$2,BK$2)</f>
        <v>0</v>
      </c>
      <c r="BL25" s="11">
        <f>-SUMIFS('Прочие расходы (OPEX)'!$I$3:$DZ$3,'Прочие расходы (OPEX)'!$I$2:$DZ$2,BL$2)</f>
        <v>0</v>
      </c>
      <c r="BM25" s="11">
        <f>-SUMIFS('Прочие расходы (OPEX)'!$I$3:$DZ$3,'Прочие расходы (OPEX)'!$I$2:$DZ$2,BM$2)</f>
        <v>0</v>
      </c>
      <c r="BN25" s="11">
        <f>-SUMIFS('Прочие расходы (OPEX)'!$I$3:$DZ$3,'Прочие расходы (OPEX)'!$I$2:$DZ$2,BN$2)</f>
        <v>0</v>
      </c>
      <c r="BO25" s="11">
        <f>-SUMIFS('Прочие расходы (OPEX)'!$I$3:$DZ$3,'Прочие расходы (OPEX)'!$I$2:$DZ$2,BO$2)</f>
        <v>0</v>
      </c>
      <c r="BP25" s="11">
        <f>-SUMIFS('Прочие расходы (OPEX)'!$I$3:$DZ$3,'Прочие расходы (OPEX)'!$I$2:$DZ$2,BP$2)</f>
        <v>0</v>
      </c>
      <c r="BQ25" s="11">
        <f>-SUMIFS('Прочие расходы (OPEX)'!$I$3:$DZ$3,'Прочие расходы (OPEX)'!$I$2:$DZ$2,BQ$2)</f>
        <v>0</v>
      </c>
      <c r="BR25" s="11">
        <f>-SUMIFS('Прочие расходы (OPEX)'!$I$3:$DZ$3,'Прочие расходы (OPEX)'!$I$2:$DZ$2,BR$2)</f>
        <v>0</v>
      </c>
      <c r="BS25" s="11">
        <f>-SUMIFS('Прочие расходы (OPEX)'!$I$3:$DZ$3,'Прочие расходы (OPEX)'!$I$2:$DZ$2,BS$2)</f>
        <v>0</v>
      </c>
      <c r="BT25" s="11">
        <f>-SUMIFS('Прочие расходы (OPEX)'!$I$3:$DZ$3,'Прочие расходы (OPEX)'!$I$2:$DZ$2,BT$2)</f>
        <v>0</v>
      </c>
      <c r="BU25" s="11">
        <f>-SUMIFS('Прочие расходы (OPEX)'!$I$3:$DZ$3,'Прочие расходы (OPEX)'!$I$2:$DZ$2,BU$2)</f>
        <v>0</v>
      </c>
      <c r="BV25" s="11">
        <f>-SUMIFS('Прочие расходы (OPEX)'!$I$3:$DZ$3,'Прочие расходы (OPEX)'!$I$2:$DZ$2,BV$2)</f>
        <v>0</v>
      </c>
      <c r="BW25" s="11">
        <f>-SUMIFS('Прочие расходы (OPEX)'!$I$3:$DZ$3,'Прочие расходы (OPEX)'!$I$2:$DZ$2,BW$2)</f>
        <v>0</v>
      </c>
      <c r="BX25" s="11">
        <f>-SUMIFS('Прочие расходы (OPEX)'!$I$3:$DZ$3,'Прочие расходы (OPEX)'!$I$2:$DZ$2,BX$2)</f>
        <v>0</v>
      </c>
      <c r="BY25" s="11">
        <f>-SUMIFS('Прочие расходы (OPEX)'!$I$3:$DZ$3,'Прочие расходы (OPEX)'!$I$2:$DZ$2,BY$2)</f>
        <v>0</v>
      </c>
      <c r="BZ25" s="11">
        <f>-SUMIFS('Прочие расходы (OPEX)'!$I$3:$DZ$3,'Прочие расходы (OPEX)'!$I$2:$DZ$2,BZ$2)</f>
        <v>0</v>
      </c>
      <c r="CA25" s="11">
        <f>-SUMIFS('Прочие расходы (OPEX)'!$I$3:$DZ$3,'Прочие расходы (OPEX)'!$I$2:$DZ$2,CA$2)</f>
        <v>0</v>
      </c>
      <c r="CB25" s="11">
        <f>-SUMIFS('Прочие расходы (OPEX)'!$I$3:$DZ$3,'Прочие расходы (OPEX)'!$I$2:$DZ$2,CB$2)</f>
        <v>0</v>
      </c>
      <c r="CC25" s="11">
        <f>-SUMIFS('Прочие расходы (OPEX)'!$I$3:$DZ$3,'Прочие расходы (OPEX)'!$I$2:$DZ$2,CC$2)</f>
        <v>0</v>
      </c>
      <c r="CD25" s="11">
        <f>-SUMIFS('Прочие расходы (OPEX)'!$I$3:$DZ$3,'Прочие расходы (OPEX)'!$I$2:$DZ$2,CD$2)</f>
        <v>0</v>
      </c>
      <c r="CE25" s="11">
        <f>-SUMIFS('Прочие расходы (OPEX)'!$I$3:$DZ$3,'Прочие расходы (OPEX)'!$I$2:$DZ$2,CE$2)</f>
        <v>0</v>
      </c>
      <c r="CF25" s="11">
        <f>-SUMIFS('Прочие расходы (OPEX)'!$I$3:$DZ$3,'Прочие расходы (OPEX)'!$I$2:$DZ$2,CF$2)</f>
        <v>0</v>
      </c>
      <c r="CG25" s="11">
        <f>-SUMIFS('Прочие расходы (OPEX)'!$I$3:$DZ$3,'Прочие расходы (OPEX)'!$I$2:$DZ$2,CG$2)</f>
        <v>0</v>
      </c>
      <c r="CH25" s="11">
        <f>-SUMIFS('Прочие расходы (OPEX)'!$I$3:$DZ$3,'Прочие расходы (OPEX)'!$I$2:$DZ$2,CH$2)</f>
        <v>0</v>
      </c>
      <c r="CI25" s="11">
        <f>-SUMIFS('Прочие расходы (OPEX)'!$I$3:$DZ$3,'Прочие расходы (OPEX)'!$I$2:$DZ$2,CI$2)</f>
        <v>0</v>
      </c>
      <c r="CJ25" s="11">
        <f>-SUMIFS('Прочие расходы (OPEX)'!$I$3:$DZ$3,'Прочие расходы (OPEX)'!$I$2:$DZ$2,CJ$2)</f>
        <v>0</v>
      </c>
      <c r="CK25" s="11">
        <f>-SUMIFS('Прочие расходы (OPEX)'!$I$3:$DZ$3,'Прочие расходы (OPEX)'!$I$2:$DZ$2,CK$2)</f>
        <v>0</v>
      </c>
      <c r="CL25" s="11">
        <f>-SUMIFS('Прочие расходы (OPEX)'!$I$3:$DZ$3,'Прочие расходы (OPEX)'!$I$2:$DZ$2,CL$2)</f>
        <v>0</v>
      </c>
      <c r="CM25" s="11">
        <f>-SUMIFS('Прочие расходы (OPEX)'!$I$3:$DZ$3,'Прочие расходы (OPEX)'!$I$2:$DZ$2,CM$2)</f>
        <v>0</v>
      </c>
      <c r="CN25" s="11">
        <f>-SUMIFS('Прочие расходы (OPEX)'!$I$3:$DZ$3,'Прочие расходы (OPEX)'!$I$2:$DZ$2,CN$2)</f>
        <v>0</v>
      </c>
      <c r="CO25" s="11">
        <f>-SUMIFS('Прочие расходы (OPEX)'!$I$3:$DZ$3,'Прочие расходы (OPEX)'!$I$2:$DZ$2,CO$2)</f>
        <v>0</v>
      </c>
      <c r="CP25" s="11">
        <f>-SUMIFS('Прочие расходы (OPEX)'!$I$3:$DZ$3,'Прочие расходы (OPEX)'!$I$2:$DZ$2,CP$2)</f>
        <v>0</v>
      </c>
      <c r="CQ25" s="11">
        <f>-SUMIFS('Прочие расходы (OPEX)'!$I$3:$DZ$3,'Прочие расходы (OPEX)'!$I$2:$DZ$2,CQ$2)</f>
        <v>0</v>
      </c>
      <c r="CR25" s="11">
        <f>-SUMIFS('Прочие расходы (OPEX)'!$I$3:$DZ$3,'Прочие расходы (OPEX)'!$I$2:$DZ$2,CR$2)</f>
        <v>0</v>
      </c>
      <c r="CS25" s="11">
        <f>-SUMIFS('Прочие расходы (OPEX)'!$I$3:$DZ$3,'Прочие расходы (OPEX)'!$I$2:$DZ$2,CS$2)</f>
        <v>0</v>
      </c>
      <c r="CT25" s="11">
        <f>-SUMIFS('Прочие расходы (OPEX)'!$I$3:$DZ$3,'Прочие расходы (OPEX)'!$I$2:$DZ$2,CT$2)</f>
        <v>0</v>
      </c>
      <c r="CU25" s="11">
        <f>-SUMIFS('Прочие расходы (OPEX)'!$I$3:$DZ$3,'Прочие расходы (OPEX)'!$I$2:$DZ$2,CU$2)</f>
        <v>0</v>
      </c>
      <c r="CV25" s="11">
        <f>-SUMIFS('Прочие расходы (OPEX)'!$I$3:$DZ$3,'Прочие расходы (OPEX)'!$I$2:$DZ$2,CV$2)</f>
        <v>0</v>
      </c>
      <c r="CW25" s="11">
        <f>-SUMIFS('Прочие расходы (OPEX)'!$I$3:$DZ$3,'Прочие расходы (OPEX)'!$I$2:$DZ$2,CW$2)</f>
        <v>0</v>
      </c>
      <c r="CX25" s="11">
        <f>-SUMIFS('Прочие расходы (OPEX)'!$I$3:$DZ$3,'Прочие расходы (OPEX)'!$I$2:$DZ$2,CX$2)</f>
        <v>0</v>
      </c>
      <c r="CY25" s="11">
        <f>-SUMIFS('Прочие расходы (OPEX)'!$I$3:$DZ$3,'Прочие расходы (OPEX)'!$I$2:$DZ$2,CY$2)</f>
        <v>0</v>
      </c>
      <c r="CZ25" s="11">
        <f>-SUMIFS('Прочие расходы (OPEX)'!$I$3:$DZ$3,'Прочие расходы (OPEX)'!$I$2:$DZ$2,CZ$2)</f>
        <v>0</v>
      </c>
      <c r="DA25" s="11">
        <f>-SUMIFS('Прочие расходы (OPEX)'!$I$3:$DZ$3,'Прочие расходы (OPEX)'!$I$2:$DZ$2,DA$2)</f>
        <v>0</v>
      </c>
      <c r="DB25" s="11">
        <f>-SUMIFS('Прочие расходы (OPEX)'!$I$3:$DZ$3,'Прочие расходы (OPEX)'!$I$2:$DZ$2,DB$2)</f>
        <v>0</v>
      </c>
      <c r="DC25" s="11">
        <f>-SUMIFS('Прочие расходы (OPEX)'!$I$3:$DZ$3,'Прочие расходы (OPEX)'!$I$2:$DZ$2,DC$2)</f>
        <v>0</v>
      </c>
      <c r="DD25" s="11">
        <f>-SUMIFS('Прочие расходы (OPEX)'!$I$3:$DZ$3,'Прочие расходы (OPEX)'!$I$2:$DZ$2,DD$2)</f>
        <v>0</v>
      </c>
      <c r="DE25" s="11">
        <f>-SUMIFS('Прочие расходы (OPEX)'!$I$3:$DZ$3,'Прочие расходы (OPEX)'!$I$2:$DZ$2,DE$2)</f>
        <v>0</v>
      </c>
      <c r="DF25" s="11">
        <f>-SUMIFS('Прочие расходы (OPEX)'!$I$3:$DZ$3,'Прочие расходы (OPEX)'!$I$2:$DZ$2,DF$2)</f>
        <v>0</v>
      </c>
      <c r="DG25" s="11">
        <f>-SUMIFS('Прочие расходы (OPEX)'!$I$3:$DZ$3,'Прочие расходы (OPEX)'!$I$2:$DZ$2,DG$2)</f>
        <v>0</v>
      </c>
      <c r="DH25" s="11">
        <f>-SUMIFS('Прочие расходы (OPEX)'!$I$3:$DZ$3,'Прочие расходы (OPEX)'!$I$2:$DZ$2,DH$2)</f>
        <v>0</v>
      </c>
      <c r="DI25" s="11">
        <f>-SUMIFS('Прочие расходы (OPEX)'!$I$3:$DZ$3,'Прочие расходы (OPEX)'!$I$2:$DZ$2,DI$2)</f>
        <v>0</v>
      </c>
      <c r="DJ25" s="11">
        <f>-SUMIFS('Прочие расходы (OPEX)'!$I$3:$DZ$3,'Прочие расходы (OPEX)'!$I$2:$DZ$2,DJ$2)</f>
        <v>0</v>
      </c>
      <c r="DK25" s="11">
        <f>-SUMIFS('Прочие расходы (OPEX)'!$I$3:$DZ$3,'Прочие расходы (OPEX)'!$I$2:$DZ$2,DK$2)</f>
        <v>0</v>
      </c>
      <c r="DL25" s="11">
        <f>-SUMIFS('Прочие расходы (OPEX)'!$I$3:$DZ$3,'Прочие расходы (OPEX)'!$I$2:$DZ$2,DL$2)</f>
        <v>0</v>
      </c>
      <c r="DM25" s="11">
        <f>-SUMIFS('Прочие расходы (OPEX)'!$I$3:$DZ$3,'Прочие расходы (OPEX)'!$I$2:$DZ$2,DM$2)</f>
        <v>0</v>
      </c>
      <c r="DN25" s="11">
        <f>-SUMIFS('Прочие расходы (OPEX)'!$I$3:$DZ$3,'Прочие расходы (OPEX)'!$I$2:$DZ$2,DN$2)</f>
        <v>0</v>
      </c>
      <c r="DO25" s="11">
        <f>-SUMIFS('Прочие расходы (OPEX)'!$I$3:$DZ$3,'Прочие расходы (OPEX)'!$I$2:$DZ$2,DO$2)</f>
        <v>0</v>
      </c>
      <c r="DP25" s="11">
        <f>-SUMIFS('Прочие расходы (OPEX)'!$I$3:$DZ$3,'Прочие расходы (OPEX)'!$I$2:$DZ$2,DP$2)</f>
        <v>0</v>
      </c>
      <c r="DQ25" s="11">
        <f>-SUMIFS('Прочие расходы (OPEX)'!$I$3:$DZ$3,'Прочие расходы (OPEX)'!$I$2:$DZ$2,DQ$2)</f>
        <v>0</v>
      </c>
      <c r="DR25" s="11">
        <f>-SUMIFS('Прочие расходы (OPEX)'!$I$3:$DZ$3,'Прочие расходы (OPEX)'!$I$2:$DZ$2,DR$2)</f>
        <v>0</v>
      </c>
      <c r="DS25" s="11">
        <f>-SUMIFS('Прочие расходы (OPEX)'!$I$3:$DZ$3,'Прочие расходы (OPEX)'!$I$2:$DZ$2,DS$2)</f>
        <v>0</v>
      </c>
      <c r="DT25" s="11">
        <f>-SUMIFS('Прочие расходы (OPEX)'!$I$3:$DZ$3,'Прочие расходы (OPEX)'!$I$2:$DZ$2,DT$2)</f>
        <v>0</v>
      </c>
    </row>
    <row r="26" spans="1:124">
      <c r="A26" s="50" t="s">
        <v>23</v>
      </c>
      <c r="B26" s="51">
        <f t="shared" si="9"/>
        <v>-949410.56</v>
      </c>
      <c r="C26" s="52">
        <f t="shared" ref="C26:AE26" si="10">SUM(C21:C25)</f>
        <v>-75000</v>
      </c>
      <c r="D26" s="52">
        <f t="shared" si="10"/>
        <v>0</v>
      </c>
      <c r="E26" s="52">
        <f t="shared" si="10"/>
        <v>-301192</v>
      </c>
      <c r="F26" s="52">
        <f t="shared" si="10"/>
        <v>-438420</v>
      </c>
      <c r="G26" s="52">
        <f t="shared" si="10"/>
        <v>0</v>
      </c>
      <c r="H26" s="52">
        <f t="shared" si="10"/>
        <v>0</v>
      </c>
      <c r="I26" s="52">
        <f t="shared" si="10"/>
        <v>0</v>
      </c>
      <c r="J26" s="52">
        <f t="shared" si="10"/>
        <v>0</v>
      </c>
      <c r="K26" s="52">
        <f t="shared" si="10"/>
        <v>-103275.56</v>
      </c>
      <c r="L26" s="52">
        <f t="shared" si="10"/>
        <v>0</v>
      </c>
      <c r="M26" s="52">
        <f t="shared" si="10"/>
        <v>0</v>
      </c>
      <c r="N26" s="52">
        <f t="shared" si="10"/>
        <v>0</v>
      </c>
      <c r="O26" s="52">
        <f t="shared" si="10"/>
        <v>0</v>
      </c>
      <c r="P26" s="52">
        <f t="shared" si="10"/>
        <v>0</v>
      </c>
      <c r="Q26" s="52">
        <f t="shared" si="10"/>
        <v>-1523</v>
      </c>
      <c r="R26" s="52">
        <f t="shared" si="10"/>
        <v>-30000</v>
      </c>
      <c r="S26" s="52">
        <f t="shared" si="10"/>
        <v>0</v>
      </c>
      <c r="T26" s="52">
        <f t="shared" si="10"/>
        <v>0</v>
      </c>
      <c r="U26" s="52">
        <f t="shared" si="10"/>
        <v>0</v>
      </c>
      <c r="V26" s="52">
        <f t="shared" si="10"/>
        <v>0</v>
      </c>
      <c r="W26" s="52">
        <f t="shared" si="10"/>
        <v>0</v>
      </c>
      <c r="X26" s="52">
        <f t="shared" si="10"/>
        <v>0</v>
      </c>
      <c r="Y26" s="52">
        <f t="shared" si="10"/>
        <v>0</v>
      </c>
      <c r="Z26" s="52">
        <f t="shared" si="10"/>
        <v>0</v>
      </c>
      <c r="AA26" s="52">
        <f t="shared" si="10"/>
        <v>0</v>
      </c>
      <c r="AB26" s="52">
        <f t="shared" si="10"/>
        <v>0</v>
      </c>
      <c r="AC26" s="52">
        <f t="shared" si="10"/>
        <v>0</v>
      </c>
      <c r="AD26" s="52">
        <f t="shared" si="10"/>
        <v>0</v>
      </c>
      <c r="AE26" s="52">
        <f t="shared" si="10"/>
        <v>0</v>
      </c>
      <c r="AF26" s="52">
        <f t="shared" ref="AF26:CQ26" si="11">SUM(AF21:AF25)</f>
        <v>0</v>
      </c>
      <c r="AG26" s="52">
        <f t="shared" si="11"/>
        <v>0</v>
      </c>
      <c r="AH26" s="52">
        <f t="shared" si="11"/>
        <v>0</v>
      </c>
      <c r="AI26" s="52">
        <f t="shared" si="11"/>
        <v>0</v>
      </c>
      <c r="AJ26" s="52">
        <f t="shared" si="11"/>
        <v>0</v>
      </c>
      <c r="AK26" s="52">
        <f t="shared" si="11"/>
        <v>0</v>
      </c>
      <c r="AL26" s="52">
        <f t="shared" si="11"/>
        <v>0</v>
      </c>
      <c r="AM26" s="52">
        <f t="shared" si="11"/>
        <v>0</v>
      </c>
      <c r="AN26" s="52">
        <f t="shared" si="11"/>
        <v>0</v>
      </c>
      <c r="AO26" s="52">
        <f t="shared" si="11"/>
        <v>0</v>
      </c>
      <c r="AP26" s="52">
        <f t="shared" si="11"/>
        <v>0</v>
      </c>
      <c r="AQ26" s="52">
        <f t="shared" si="11"/>
        <v>0</v>
      </c>
      <c r="AR26" s="52">
        <f t="shared" si="11"/>
        <v>0</v>
      </c>
      <c r="AS26" s="52">
        <f t="shared" si="11"/>
        <v>0</v>
      </c>
      <c r="AT26" s="52">
        <f t="shared" si="11"/>
        <v>0</v>
      </c>
      <c r="AU26" s="52">
        <f t="shared" si="11"/>
        <v>0</v>
      </c>
      <c r="AV26" s="52">
        <f t="shared" si="11"/>
        <v>0</v>
      </c>
      <c r="AW26" s="52">
        <f t="shared" si="11"/>
        <v>0</v>
      </c>
      <c r="AX26" s="52">
        <f t="shared" si="11"/>
        <v>0</v>
      </c>
      <c r="AY26" s="52">
        <f t="shared" si="11"/>
        <v>0</v>
      </c>
      <c r="AZ26" s="52">
        <f t="shared" si="11"/>
        <v>0</v>
      </c>
      <c r="BA26" s="52">
        <f t="shared" si="11"/>
        <v>0</v>
      </c>
      <c r="BB26" s="52">
        <f t="shared" si="11"/>
        <v>0</v>
      </c>
      <c r="BC26" s="52">
        <f t="shared" si="11"/>
        <v>0</v>
      </c>
      <c r="BD26" s="52">
        <f t="shared" si="11"/>
        <v>0</v>
      </c>
      <c r="BE26" s="52">
        <f t="shared" si="11"/>
        <v>0</v>
      </c>
      <c r="BF26" s="52">
        <f t="shared" si="11"/>
        <v>0</v>
      </c>
      <c r="BG26" s="52">
        <f t="shared" si="11"/>
        <v>0</v>
      </c>
      <c r="BH26" s="52">
        <f t="shared" si="11"/>
        <v>0</v>
      </c>
      <c r="BI26" s="52">
        <f t="shared" si="11"/>
        <v>0</v>
      </c>
      <c r="BJ26" s="52">
        <f t="shared" si="11"/>
        <v>0</v>
      </c>
      <c r="BK26" s="52">
        <f t="shared" si="11"/>
        <v>0</v>
      </c>
      <c r="BL26" s="52">
        <f t="shared" si="11"/>
        <v>0</v>
      </c>
      <c r="BM26" s="52">
        <f t="shared" si="11"/>
        <v>0</v>
      </c>
      <c r="BN26" s="52">
        <f t="shared" si="11"/>
        <v>0</v>
      </c>
      <c r="BO26" s="52">
        <f t="shared" si="11"/>
        <v>0</v>
      </c>
      <c r="BP26" s="52">
        <f t="shared" si="11"/>
        <v>0</v>
      </c>
      <c r="BQ26" s="52">
        <f t="shared" si="11"/>
        <v>0</v>
      </c>
      <c r="BR26" s="52">
        <f t="shared" si="11"/>
        <v>0</v>
      </c>
      <c r="BS26" s="52">
        <f t="shared" si="11"/>
        <v>0</v>
      </c>
      <c r="BT26" s="52">
        <f t="shared" si="11"/>
        <v>0</v>
      </c>
      <c r="BU26" s="52">
        <f t="shared" si="11"/>
        <v>0</v>
      </c>
      <c r="BV26" s="52">
        <f t="shared" si="11"/>
        <v>0</v>
      </c>
      <c r="BW26" s="52">
        <f t="shared" si="11"/>
        <v>0</v>
      </c>
      <c r="BX26" s="52">
        <f t="shared" si="11"/>
        <v>0</v>
      </c>
      <c r="BY26" s="52">
        <f t="shared" si="11"/>
        <v>0</v>
      </c>
      <c r="BZ26" s="52">
        <f t="shared" si="11"/>
        <v>0</v>
      </c>
      <c r="CA26" s="52">
        <f t="shared" si="11"/>
        <v>0</v>
      </c>
      <c r="CB26" s="52">
        <f t="shared" si="11"/>
        <v>0</v>
      </c>
      <c r="CC26" s="52">
        <f t="shared" si="11"/>
        <v>0</v>
      </c>
      <c r="CD26" s="52">
        <f t="shared" si="11"/>
        <v>0</v>
      </c>
      <c r="CE26" s="52">
        <f t="shared" si="11"/>
        <v>0</v>
      </c>
      <c r="CF26" s="52">
        <f t="shared" si="11"/>
        <v>0</v>
      </c>
      <c r="CG26" s="52">
        <f t="shared" si="11"/>
        <v>0</v>
      </c>
      <c r="CH26" s="52">
        <f t="shared" si="11"/>
        <v>0</v>
      </c>
      <c r="CI26" s="52">
        <f t="shared" si="11"/>
        <v>0</v>
      </c>
      <c r="CJ26" s="52">
        <f t="shared" si="11"/>
        <v>0</v>
      </c>
      <c r="CK26" s="52">
        <f t="shared" si="11"/>
        <v>0</v>
      </c>
      <c r="CL26" s="52">
        <f t="shared" si="11"/>
        <v>0</v>
      </c>
      <c r="CM26" s="52">
        <f t="shared" si="11"/>
        <v>0</v>
      </c>
      <c r="CN26" s="52">
        <f t="shared" si="11"/>
        <v>0</v>
      </c>
      <c r="CO26" s="52">
        <f t="shared" si="11"/>
        <v>0</v>
      </c>
      <c r="CP26" s="52">
        <f t="shared" si="11"/>
        <v>0</v>
      </c>
      <c r="CQ26" s="52">
        <f t="shared" si="11"/>
        <v>0</v>
      </c>
      <c r="CR26" s="52">
        <f t="shared" ref="CR26:DT26" si="12">SUM(CR21:CR25)</f>
        <v>0</v>
      </c>
      <c r="CS26" s="52">
        <f t="shared" si="12"/>
        <v>0</v>
      </c>
      <c r="CT26" s="52">
        <f t="shared" si="12"/>
        <v>0</v>
      </c>
      <c r="CU26" s="52">
        <f t="shared" si="12"/>
        <v>0</v>
      </c>
      <c r="CV26" s="52">
        <f t="shared" si="12"/>
        <v>0</v>
      </c>
      <c r="CW26" s="52">
        <f t="shared" si="12"/>
        <v>0</v>
      </c>
      <c r="CX26" s="52">
        <f t="shared" si="12"/>
        <v>0</v>
      </c>
      <c r="CY26" s="52">
        <f t="shared" si="12"/>
        <v>0</v>
      </c>
      <c r="CZ26" s="52">
        <f t="shared" si="12"/>
        <v>0</v>
      </c>
      <c r="DA26" s="52">
        <f t="shared" si="12"/>
        <v>0</v>
      </c>
      <c r="DB26" s="52">
        <f t="shared" si="12"/>
        <v>0</v>
      </c>
      <c r="DC26" s="52">
        <f t="shared" si="12"/>
        <v>0</v>
      </c>
      <c r="DD26" s="52">
        <f t="shared" si="12"/>
        <v>0</v>
      </c>
      <c r="DE26" s="52">
        <f t="shared" si="12"/>
        <v>0</v>
      </c>
      <c r="DF26" s="52">
        <f t="shared" si="12"/>
        <v>0</v>
      </c>
      <c r="DG26" s="52">
        <f t="shared" si="12"/>
        <v>0</v>
      </c>
      <c r="DH26" s="52">
        <f t="shared" si="12"/>
        <v>0</v>
      </c>
      <c r="DI26" s="52">
        <f t="shared" si="12"/>
        <v>0</v>
      </c>
      <c r="DJ26" s="52">
        <f t="shared" si="12"/>
        <v>0</v>
      </c>
      <c r="DK26" s="52">
        <f t="shared" si="12"/>
        <v>0</v>
      </c>
      <c r="DL26" s="52">
        <f t="shared" si="12"/>
        <v>0</v>
      </c>
      <c r="DM26" s="52">
        <f t="shared" si="12"/>
        <v>0</v>
      </c>
      <c r="DN26" s="52">
        <f t="shared" si="12"/>
        <v>0</v>
      </c>
      <c r="DO26" s="52">
        <f t="shared" si="12"/>
        <v>0</v>
      </c>
      <c r="DP26" s="52">
        <f t="shared" si="12"/>
        <v>0</v>
      </c>
      <c r="DQ26" s="52">
        <f t="shared" si="12"/>
        <v>0</v>
      </c>
      <c r="DR26" s="52">
        <f t="shared" si="12"/>
        <v>0</v>
      </c>
      <c r="DS26" s="52">
        <f t="shared" si="12"/>
        <v>0</v>
      </c>
      <c r="DT26" s="52">
        <f t="shared" si="12"/>
        <v>0</v>
      </c>
    </row>
    <row r="27" spans="1:124">
      <c r="A27" s="53" t="s">
        <v>29</v>
      </c>
      <c r="B27" s="5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</row>
    <row r="28" spans="1:124">
      <c r="A28" s="46" t="s">
        <v>33</v>
      </c>
      <c r="B28" s="49">
        <f t="shared" ref="B28:B33" si="13">SUM(C28:DT28)</f>
        <v>-400169.83999999997</v>
      </c>
      <c r="C28" s="11">
        <f>-SUMIFS('ФОТ управленческий (BO)'!$I$3:$DZ$3,'ФОТ управленческий (BO)'!$I$2:$DZ$2,C$2)</f>
        <v>0</v>
      </c>
      <c r="D28" s="11">
        <f>-SUMIFS('ФОТ управленческий (BO)'!$I$3:$DZ$3,'ФОТ управленческий (BO)'!$I$2:$DZ$2,D$2)</f>
        <v>0</v>
      </c>
      <c r="E28" s="11">
        <f>-SUMIFS('ФОТ управленческий (BO)'!$I$3:$DZ$3,'ФОТ управленческий (BO)'!$I$2:$DZ$2,E$2)</f>
        <v>-100000</v>
      </c>
      <c r="F28" s="11">
        <f>-SUMIFS('ФОТ управленческий (BO)'!$I$3:$DZ$3,'ФОТ управленческий (BO)'!$I$2:$DZ$2,F$2)</f>
        <v>-71210.84</v>
      </c>
      <c r="G28" s="11">
        <f>-SUMIFS('ФОТ управленческий (BO)'!$I$3:$DZ$3,'ФОТ управленческий (BO)'!$I$2:$DZ$2,G$2)</f>
        <v>-78959</v>
      </c>
      <c r="H28" s="11">
        <f>-SUMIFS('ФОТ управленческий (BO)'!$I$3:$DZ$3,'ФОТ управленческий (BO)'!$I$2:$DZ$2,H$2)</f>
        <v>0</v>
      </c>
      <c r="I28" s="11">
        <f>-SUMIFS('ФОТ управленческий (BO)'!$I$3:$DZ$3,'ФОТ управленческий (BO)'!$I$2:$DZ$2,I$2)</f>
        <v>0</v>
      </c>
      <c r="J28" s="11">
        <f>-SUMIFS('ФОТ управленческий (BO)'!$I$3:$DZ$3,'ФОТ управленческий (BO)'!$I$2:$DZ$2,J$2)</f>
        <v>0</v>
      </c>
      <c r="K28" s="11">
        <f>-SUMIFS('ФОТ управленческий (BO)'!$I$3:$DZ$3,'ФОТ управленческий (BO)'!$I$2:$DZ$2,K$2)</f>
        <v>0</v>
      </c>
      <c r="L28" s="11">
        <f>-SUMIFS('ФОТ управленческий (BO)'!$I$3:$DZ$3,'ФОТ управленческий (BO)'!$I$2:$DZ$2,L$2)</f>
        <v>0</v>
      </c>
      <c r="M28" s="11">
        <f>-SUMIFS('ФОТ управленческий (BO)'!$I$3:$DZ$3,'ФОТ управленческий (BO)'!$I$2:$DZ$2,M$2)</f>
        <v>-150000</v>
      </c>
      <c r="N28" s="11">
        <f>-SUMIFS('ФОТ управленческий (BO)'!$I$3:$DZ$3,'ФОТ управленческий (BO)'!$I$2:$DZ$2,N$2)</f>
        <v>0</v>
      </c>
      <c r="O28" s="11">
        <f>-SUMIFS('ФОТ управленческий (BO)'!$I$3:$DZ$3,'ФОТ управленческий (BO)'!$I$2:$DZ$2,O$2)</f>
        <v>0</v>
      </c>
      <c r="P28" s="11">
        <f>-SUMIFS('ФОТ управленческий (BO)'!$I$3:$DZ$3,'ФОТ управленческий (BO)'!$I$2:$DZ$2,P$2)</f>
        <v>0</v>
      </c>
      <c r="Q28" s="11">
        <f>-SUMIFS('ФОТ управленческий (BO)'!$I$3:$DZ$3,'ФОТ управленческий (BO)'!$I$2:$DZ$2,Q$2)</f>
        <v>0</v>
      </c>
      <c r="R28" s="11">
        <f>-SUMIFS('ФОТ управленческий (BO)'!$I$3:$DZ$3,'ФОТ управленческий (BO)'!$I$2:$DZ$2,R$2)</f>
        <v>0</v>
      </c>
      <c r="S28" s="11">
        <f>-SUMIFS('ФОТ управленческий (BO)'!$I$3:$DZ$3,'ФОТ управленческий (BO)'!$I$2:$DZ$2,S$2)</f>
        <v>0</v>
      </c>
      <c r="T28" s="11">
        <f>-SUMIFS('ФОТ управленческий (BO)'!$I$3:$DZ$3,'ФОТ управленческий (BO)'!$I$2:$DZ$2,T$2)</f>
        <v>0</v>
      </c>
      <c r="U28" s="11">
        <f>-SUMIFS('ФОТ управленческий (BO)'!$I$3:$DZ$3,'ФОТ управленческий (BO)'!$I$2:$DZ$2,U$2)</f>
        <v>0</v>
      </c>
      <c r="V28" s="11">
        <f>-SUMIFS('ФОТ управленческий (BO)'!$I$3:$DZ$3,'ФОТ управленческий (BO)'!$I$2:$DZ$2,V$2)</f>
        <v>0</v>
      </c>
      <c r="W28" s="11">
        <f>-SUMIFS('ФОТ управленческий (BO)'!$I$3:$DZ$3,'ФОТ управленческий (BO)'!$I$2:$DZ$2,W$2)</f>
        <v>0</v>
      </c>
      <c r="X28" s="11">
        <f>-SUMIFS('ФОТ управленческий (BO)'!$I$3:$DZ$3,'ФОТ управленческий (BO)'!$I$2:$DZ$2,X$2)</f>
        <v>0</v>
      </c>
      <c r="Y28" s="11">
        <f>-SUMIFS('ФОТ управленческий (BO)'!$I$3:$DZ$3,'ФОТ управленческий (BO)'!$I$2:$DZ$2,Y$2)</f>
        <v>0</v>
      </c>
      <c r="Z28" s="11">
        <f>-SUMIFS('ФОТ управленческий (BO)'!$I$3:$DZ$3,'ФОТ управленческий (BO)'!$I$2:$DZ$2,Z$2)</f>
        <v>0</v>
      </c>
      <c r="AA28" s="11">
        <f>-SUMIFS('ФОТ управленческий (BO)'!$I$3:$DZ$3,'ФОТ управленческий (BO)'!$I$2:$DZ$2,AA$2)</f>
        <v>0</v>
      </c>
      <c r="AB28" s="11">
        <f>-SUMIFS('ФОТ управленческий (BO)'!$I$3:$DZ$3,'ФОТ управленческий (BO)'!$I$2:$DZ$2,AB$2)</f>
        <v>0</v>
      </c>
      <c r="AC28" s="11">
        <f>-SUMIFS('ФОТ управленческий (BO)'!$I$3:$DZ$3,'ФОТ управленческий (BO)'!$I$2:$DZ$2,AC$2)</f>
        <v>0</v>
      </c>
      <c r="AD28" s="11">
        <f>-SUMIFS('ФОТ управленческий (BO)'!$I$3:$DZ$3,'ФОТ управленческий (BO)'!$I$2:$DZ$2,AD$2)</f>
        <v>0</v>
      </c>
      <c r="AE28" s="11">
        <f>-SUMIFS('ФОТ управленческий (BO)'!$I$3:$DZ$3,'ФОТ управленческий (BO)'!$I$2:$DZ$2,AE$2)</f>
        <v>0</v>
      </c>
      <c r="AF28" s="11">
        <f>-SUMIFS('ФОТ управленческий (BO)'!$I$3:$DZ$3,'ФОТ управленческий (BO)'!$I$2:$DZ$2,AF$2)</f>
        <v>0</v>
      </c>
      <c r="AG28" s="11">
        <f>-SUMIFS('ФОТ управленческий (BO)'!$I$3:$DZ$3,'ФОТ управленческий (BO)'!$I$2:$DZ$2,AG$2)</f>
        <v>0</v>
      </c>
      <c r="AH28" s="11">
        <f>-SUMIFS('ФОТ управленческий (BO)'!$I$3:$DZ$3,'ФОТ управленческий (BO)'!$I$2:$DZ$2,AH$2)</f>
        <v>0</v>
      </c>
      <c r="AI28" s="11">
        <f>-SUMIFS('ФОТ управленческий (BO)'!$I$3:$DZ$3,'ФОТ управленческий (BO)'!$I$2:$DZ$2,AI$2)</f>
        <v>0</v>
      </c>
      <c r="AJ28" s="11">
        <f>-SUMIFS('ФОТ управленческий (BO)'!$I$3:$DZ$3,'ФОТ управленческий (BO)'!$I$2:$DZ$2,AJ$2)</f>
        <v>0</v>
      </c>
      <c r="AK28" s="11">
        <f>-SUMIFS('ФОТ управленческий (BO)'!$I$3:$DZ$3,'ФОТ управленческий (BO)'!$I$2:$DZ$2,AK$2)</f>
        <v>0</v>
      </c>
      <c r="AL28" s="11">
        <f>-SUMIFS('ФОТ управленческий (BO)'!$I$3:$DZ$3,'ФОТ управленческий (BO)'!$I$2:$DZ$2,AL$2)</f>
        <v>0</v>
      </c>
      <c r="AM28" s="11">
        <f>-SUMIFS('ФОТ управленческий (BO)'!$I$3:$DZ$3,'ФОТ управленческий (BO)'!$I$2:$DZ$2,AM$2)</f>
        <v>0</v>
      </c>
      <c r="AN28" s="11">
        <f>-SUMIFS('ФОТ управленческий (BO)'!$I$3:$DZ$3,'ФОТ управленческий (BO)'!$I$2:$DZ$2,AN$2)</f>
        <v>0</v>
      </c>
      <c r="AO28" s="11">
        <f>-SUMIFS('ФОТ управленческий (BO)'!$I$3:$DZ$3,'ФОТ управленческий (BO)'!$I$2:$DZ$2,AO$2)</f>
        <v>0</v>
      </c>
      <c r="AP28" s="11">
        <f>-SUMIFS('ФОТ управленческий (BO)'!$I$3:$DZ$3,'ФОТ управленческий (BO)'!$I$2:$DZ$2,AP$2)</f>
        <v>0</v>
      </c>
      <c r="AQ28" s="11">
        <f>-SUMIFS('ФОТ управленческий (BO)'!$I$3:$DZ$3,'ФОТ управленческий (BO)'!$I$2:$DZ$2,AQ$2)</f>
        <v>0</v>
      </c>
      <c r="AR28" s="11">
        <f>-SUMIFS('ФОТ управленческий (BO)'!$I$3:$DZ$3,'ФОТ управленческий (BO)'!$I$2:$DZ$2,AR$2)</f>
        <v>0</v>
      </c>
      <c r="AS28" s="11">
        <f>-SUMIFS('ФОТ управленческий (BO)'!$I$3:$DZ$3,'ФОТ управленческий (BO)'!$I$2:$DZ$2,AS$2)</f>
        <v>0</v>
      </c>
      <c r="AT28" s="11">
        <f>-SUMIFS('ФОТ управленческий (BO)'!$I$3:$DZ$3,'ФОТ управленческий (BO)'!$I$2:$DZ$2,AT$2)</f>
        <v>0</v>
      </c>
      <c r="AU28" s="11">
        <f>-SUMIFS('ФОТ управленческий (BO)'!$I$3:$DZ$3,'ФОТ управленческий (BO)'!$I$2:$DZ$2,AU$2)</f>
        <v>0</v>
      </c>
      <c r="AV28" s="11">
        <f>-SUMIFS('ФОТ управленческий (BO)'!$I$3:$DZ$3,'ФОТ управленческий (BO)'!$I$2:$DZ$2,AV$2)</f>
        <v>0</v>
      </c>
      <c r="AW28" s="11">
        <f>-SUMIFS('ФОТ управленческий (BO)'!$I$3:$DZ$3,'ФОТ управленческий (BO)'!$I$2:$DZ$2,AW$2)</f>
        <v>0</v>
      </c>
      <c r="AX28" s="11">
        <f>-SUMIFS('ФОТ управленческий (BO)'!$I$3:$DZ$3,'ФОТ управленческий (BO)'!$I$2:$DZ$2,AX$2)</f>
        <v>0</v>
      </c>
      <c r="AY28" s="11">
        <f>-SUMIFS('ФОТ управленческий (BO)'!$I$3:$DZ$3,'ФОТ управленческий (BO)'!$I$2:$DZ$2,AY$2)</f>
        <v>0</v>
      </c>
      <c r="AZ28" s="11">
        <f>-SUMIFS('ФОТ управленческий (BO)'!$I$3:$DZ$3,'ФОТ управленческий (BO)'!$I$2:$DZ$2,AZ$2)</f>
        <v>0</v>
      </c>
      <c r="BA28" s="11">
        <f>-SUMIFS('ФОТ управленческий (BO)'!$I$3:$DZ$3,'ФОТ управленческий (BO)'!$I$2:$DZ$2,BA$2)</f>
        <v>0</v>
      </c>
      <c r="BB28" s="11">
        <f>-SUMIFS('ФОТ управленческий (BO)'!$I$3:$DZ$3,'ФОТ управленческий (BO)'!$I$2:$DZ$2,BB$2)</f>
        <v>0</v>
      </c>
      <c r="BC28" s="11">
        <f>-SUMIFS('ФОТ управленческий (BO)'!$I$3:$DZ$3,'ФОТ управленческий (BO)'!$I$2:$DZ$2,BC$2)</f>
        <v>0</v>
      </c>
      <c r="BD28" s="11">
        <f>-SUMIFS('ФОТ управленческий (BO)'!$I$3:$DZ$3,'ФОТ управленческий (BO)'!$I$2:$DZ$2,BD$2)</f>
        <v>0</v>
      </c>
      <c r="BE28" s="11">
        <f>-SUMIFS('ФОТ управленческий (BO)'!$I$3:$DZ$3,'ФОТ управленческий (BO)'!$I$2:$DZ$2,BE$2)</f>
        <v>0</v>
      </c>
      <c r="BF28" s="11">
        <f>-SUMIFS('ФОТ управленческий (BO)'!$I$3:$DZ$3,'ФОТ управленческий (BO)'!$I$2:$DZ$2,BF$2)</f>
        <v>0</v>
      </c>
      <c r="BG28" s="11">
        <f>-SUMIFS('ФОТ управленческий (BO)'!$I$3:$DZ$3,'ФОТ управленческий (BO)'!$I$2:$DZ$2,BG$2)</f>
        <v>0</v>
      </c>
      <c r="BH28" s="11">
        <f>-SUMIFS('ФОТ управленческий (BO)'!$I$3:$DZ$3,'ФОТ управленческий (BO)'!$I$2:$DZ$2,BH$2)</f>
        <v>0</v>
      </c>
      <c r="BI28" s="11">
        <f>-SUMIFS('ФОТ управленческий (BO)'!$I$3:$DZ$3,'ФОТ управленческий (BO)'!$I$2:$DZ$2,BI$2)</f>
        <v>0</v>
      </c>
      <c r="BJ28" s="11">
        <f>-SUMIFS('ФОТ управленческий (BO)'!$I$3:$DZ$3,'ФОТ управленческий (BO)'!$I$2:$DZ$2,BJ$2)</f>
        <v>0</v>
      </c>
      <c r="BK28" s="11">
        <f>-SUMIFS('ФОТ управленческий (BO)'!$I$3:$DZ$3,'ФОТ управленческий (BO)'!$I$2:$DZ$2,BK$2)</f>
        <v>0</v>
      </c>
      <c r="BL28" s="11">
        <f>-SUMIFS('ФОТ управленческий (BO)'!$I$3:$DZ$3,'ФОТ управленческий (BO)'!$I$2:$DZ$2,BL$2)</f>
        <v>0</v>
      </c>
      <c r="BM28" s="11">
        <f>-SUMIFS('ФОТ управленческий (BO)'!$I$3:$DZ$3,'ФОТ управленческий (BO)'!$I$2:$DZ$2,BM$2)</f>
        <v>0</v>
      </c>
      <c r="BN28" s="11">
        <f>-SUMIFS('ФОТ управленческий (BO)'!$I$3:$DZ$3,'ФОТ управленческий (BO)'!$I$2:$DZ$2,BN$2)</f>
        <v>0</v>
      </c>
      <c r="BO28" s="11">
        <f>-SUMIFS('ФОТ управленческий (BO)'!$I$3:$DZ$3,'ФОТ управленческий (BO)'!$I$2:$DZ$2,BO$2)</f>
        <v>0</v>
      </c>
      <c r="BP28" s="11">
        <f>-SUMIFS('ФОТ управленческий (BO)'!$I$3:$DZ$3,'ФОТ управленческий (BO)'!$I$2:$DZ$2,BP$2)</f>
        <v>0</v>
      </c>
      <c r="BQ28" s="11">
        <f>-SUMIFS('ФОТ управленческий (BO)'!$I$3:$DZ$3,'ФОТ управленческий (BO)'!$I$2:$DZ$2,BQ$2)</f>
        <v>0</v>
      </c>
      <c r="BR28" s="11">
        <f>-SUMIFS('ФОТ управленческий (BO)'!$I$3:$DZ$3,'ФОТ управленческий (BO)'!$I$2:$DZ$2,BR$2)</f>
        <v>0</v>
      </c>
      <c r="BS28" s="11">
        <f>-SUMIFS('ФОТ управленческий (BO)'!$I$3:$DZ$3,'ФОТ управленческий (BO)'!$I$2:$DZ$2,BS$2)</f>
        <v>0</v>
      </c>
      <c r="BT28" s="11">
        <f>-SUMIFS('ФОТ управленческий (BO)'!$I$3:$DZ$3,'ФОТ управленческий (BO)'!$I$2:$DZ$2,BT$2)</f>
        <v>0</v>
      </c>
      <c r="BU28" s="11">
        <f>-SUMIFS('ФОТ управленческий (BO)'!$I$3:$DZ$3,'ФОТ управленческий (BO)'!$I$2:$DZ$2,BU$2)</f>
        <v>0</v>
      </c>
      <c r="BV28" s="11">
        <f>-SUMIFS('ФОТ управленческий (BO)'!$I$3:$DZ$3,'ФОТ управленческий (BO)'!$I$2:$DZ$2,BV$2)</f>
        <v>0</v>
      </c>
      <c r="BW28" s="11">
        <f>-SUMIFS('ФОТ управленческий (BO)'!$I$3:$DZ$3,'ФОТ управленческий (BO)'!$I$2:$DZ$2,BW$2)</f>
        <v>0</v>
      </c>
      <c r="BX28" s="11">
        <f>-SUMIFS('ФОТ управленческий (BO)'!$I$3:$DZ$3,'ФОТ управленческий (BO)'!$I$2:$DZ$2,BX$2)</f>
        <v>0</v>
      </c>
      <c r="BY28" s="11">
        <f>-SUMIFS('ФОТ управленческий (BO)'!$I$3:$DZ$3,'ФОТ управленческий (BO)'!$I$2:$DZ$2,BY$2)</f>
        <v>0</v>
      </c>
      <c r="BZ28" s="11">
        <f>-SUMIFS('ФОТ управленческий (BO)'!$I$3:$DZ$3,'ФОТ управленческий (BO)'!$I$2:$DZ$2,BZ$2)</f>
        <v>0</v>
      </c>
      <c r="CA28" s="11">
        <f>-SUMIFS('ФОТ управленческий (BO)'!$I$3:$DZ$3,'ФОТ управленческий (BO)'!$I$2:$DZ$2,CA$2)</f>
        <v>0</v>
      </c>
      <c r="CB28" s="11">
        <f>-SUMIFS('ФОТ управленческий (BO)'!$I$3:$DZ$3,'ФОТ управленческий (BO)'!$I$2:$DZ$2,CB$2)</f>
        <v>0</v>
      </c>
      <c r="CC28" s="11">
        <f>-SUMIFS('ФОТ управленческий (BO)'!$I$3:$DZ$3,'ФОТ управленческий (BO)'!$I$2:$DZ$2,CC$2)</f>
        <v>0</v>
      </c>
      <c r="CD28" s="11">
        <f>-SUMIFS('ФОТ управленческий (BO)'!$I$3:$DZ$3,'ФОТ управленческий (BO)'!$I$2:$DZ$2,CD$2)</f>
        <v>0</v>
      </c>
      <c r="CE28" s="11">
        <f>-SUMIFS('ФОТ управленческий (BO)'!$I$3:$DZ$3,'ФОТ управленческий (BO)'!$I$2:$DZ$2,CE$2)</f>
        <v>0</v>
      </c>
      <c r="CF28" s="11">
        <f>-SUMIFS('ФОТ управленческий (BO)'!$I$3:$DZ$3,'ФОТ управленческий (BO)'!$I$2:$DZ$2,CF$2)</f>
        <v>0</v>
      </c>
      <c r="CG28" s="11">
        <f>-SUMIFS('ФОТ управленческий (BO)'!$I$3:$DZ$3,'ФОТ управленческий (BO)'!$I$2:$DZ$2,CG$2)</f>
        <v>0</v>
      </c>
      <c r="CH28" s="11">
        <f>-SUMIFS('ФОТ управленческий (BO)'!$I$3:$DZ$3,'ФОТ управленческий (BO)'!$I$2:$DZ$2,CH$2)</f>
        <v>0</v>
      </c>
      <c r="CI28" s="11">
        <f>-SUMIFS('ФОТ управленческий (BO)'!$I$3:$DZ$3,'ФОТ управленческий (BO)'!$I$2:$DZ$2,CI$2)</f>
        <v>0</v>
      </c>
      <c r="CJ28" s="11">
        <f>-SUMIFS('ФОТ управленческий (BO)'!$I$3:$DZ$3,'ФОТ управленческий (BO)'!$I$2:$DZ$2,CJ$2)</f>
        <v>0</v>
      </c>
      <c r="CK28" s="11">
        <f>-SUMIFS('ФОТ управленческий (BO)'!$I$3:$DZ$3,'ФОТ управленческий (BO)'!$I$2:$DZ$2,CK$2)</f>
        <v>0</v>
      </c>
      <c r="CL28" s="11">
        <f>-SUMIFS('ФОТ управленческий (BO)'!$I$3:$DZ$3,'ФОТ управленческий (BO)'!$I$2:$DZ$2,CL$2)</f>
        <v>0</v>
      </c>
      <c r="CM28" s="11">
        <f>-SUMIFS('ФОТ управленческий (BO)'!$I$3:$DZ$3,'ФОТ управленческий (BO)'!$I$2:$DZ$2,CM$2)</f>
        <v>0</v>
      </c>
      <c r="CN28" s="11">
        <f>-SUMIFS('ФОТ управленческий (BO)'!$I$3:$DZ$3,'ФОТ управленческий (BO)'!$I$2:$DZ$2,CN$2)</f>
        <v>0</v>
      </c>
      <c r="CO28" s="11">
        <f>-SUMIFS('ФОТ управленческий (BO)'!$I$3:$DZ$3,'ФОТ управленческий (BO)'!$I$2:$DZ$2,CO$2)</f>
        <v>0</v>
      </c>
      <c r="CP28" s="11">
        <f>-SUMIFS('ФОТ управленческий (BO)'!$I$3:$DZ$3,'ФОТ управленческий (BO)'!$I$2:$DZ$2,CP$2)</f>
        <v>0</v>
      </c>
      <c r="CQ28" s="11">
        <f>-SUMIFS('ФОТ управленческий (BO)'!$I$3:$DZ$3,'ФОТ управленческий (BO)'!$I$2:$DZ$2,CQ$2)</f>
        <v>0</v>
      </c>
      <c r="CR28" s="11">
        <f>-SUMIFS('ФОТ управленческий (BO)'!$I$3:$DZ$3,'ФОТ управленческий (BO)'!$I$2:$DZ$2,CR$2)</f>
        <v>0</v>
      </c>
      <c r="CS28" s="11">
        <f>-SUMIFS('ФОТ управленческий (BO)'!$I$3:$DZ$3,'ФОТ управленческий (BO)'!$I$2:$DZ$2,CS$2)</f>
        <v>0</v>
      </c>
      <c r="CT28" s="11">
        <f>-SUMIFS('ФОТ управленческий (BO)'!$I$3:$DZ$3,'ФОТ управленческий (BO)'!$I$2:$DZ$2,CT$2)</f>
        <v>0</v>
      </c>
      <c r="CU28" s="11">
        <f>-SUMIFS('ФОТ управленческий (BO)'!$I$3:$DZ$3,'ФОТ управленческий (BO)'!$I$2:$DZ$2,CU$2)</f>
        <v>0</v>
      </c>
      <c r="CV28" s="11">
        <f>-SUMIFS('ФОТ управленческий (BO)'!$I$3:$DZ$3,'ФОТ управленческий (BO)'!$I$2:$DZ$2,CV$2)</f>
        <v>0</v>
      </c>
      <c r="CW28" s="11">
        <f>-SUMIFS('ФОТ управленческий (BO)'!$I$3:$DZ$3,'ФОТ управленческий (BO)'!$I$2:$DZ$2,CW$2)</f>
        <v>0</v>
      </c>
      <c r="CX28" s="11">
        <f>-SUMIFS('ФОТ управленческий (BO)'!$I$3:$DZ$3,'ФОТ управленческий (BO)'!$I$2:$DZ$2,CX$2)</f>
        <v>0</v>
      </c>
      <c r="CY28" s="11">
        <f>-SUMIFS('ФОТ управленческий (BO)'!$I$3:$DZ$3,'ФОТ управленческий (BO)'!$I$2:$DZ$2,CY$2)</f>
        <v>0</v>
      </c>
      <c r="CZ28" s="11">
        <f>-SUMIFS('ФОТ управленческий (BO)'!$I$3:$DZ$3,'ФОТ управленческий (BO)'!$I$2:$DZ$2,CZ$2)</f>
        <v>0</v>
      </c>
      <c r="DA28" s="11">
        <f>-SUMIFS('ФОТ управленческий (BO)'!$I$3:$DZ$3,'ФОТ управленческий (BO)'!$I$2:$DZ$2,DA$2)</f>
        <v>0</v>
      </c>
      <c r="DB28" s="11">
        <f>-SUMIFS('ФОТ управленческий (BO)'!$I$3:$DZ$3,'ФОТ управленческий (BO)'!$I$2:$DZ$2,DB$2)</f>
        <v>0</v>
      </c>
      <c r="DC28" s="11">
        <f>-SUMIFS('ФОТ управленческий (BO)'!$I$3:$DZ$3,'ФОТ управленческий (BO)'!$I$2:$DZ$2,DC$2)</f>
        <v>0</v>
      </c>
      <c r="DD28" s="11">
        <f>-SUMIFS('ФОТ управленческий (BO)'!$I$3:$DZ$3,'ФОТ управленческий (BO)'!$I$2:$DZ$2,DD$2)</f>
        <v>0</v>
      </c>
      <c r="DE28" s="11">
        <f>-SUMIFS('ФОТ управленческий (BO)'!$I$3:$DZ$3,'ФОТ управленческий (BO)'!$I$2:$DZ$2,DE$2)</f>
        <v>0</v>
      </c>
      <c r="DF28" s="11">
        <f>-SUMIFS('ФОТ управленческий (BO)'!$I$3:$DZ$3,'ФОТ управленческий (BO)'!$I$2:$DZ$2,DF$2)</f>
        <v>0</v>
      </c>
      <c r="DG28" s="11">
        <f>-SUMIFS('ФОТ управленческий (BO)'!$I$3:$DZ$3,'ФОТ управленческий (BO)'!$I$2:$DZ$2,DG$2)</f>
        <v>0</v>
      </c>
      <c r="DH28" s="11">
        <f>-SUMIFS('ФОТ управленческий (BO)'!$I$3:$DZ$3,'ФОТ управленческий (BO)'!$I$2:$DZ$2,DH$2)</f>
        <v>0</v>
      </c>
      <c r="DI28" s="11">
        <f>-SUMIFS('ФОТ управленческий (BO)'!$I$3:$DZ$3,'ФОТ управленческий (BO)'!$I$2:$DZ$2,DI$2)</f>
        <v>0</v>
      </c>
      <c r="DJ28" s="11">
        <f>-SUMIFS('ФОТ управленческий (BO)'!$I$3:$DZ$3,'ФОТ управленческий (BO)'!$I$2:$DZ$2,DJ$2)</f>
        <v>0</v>
      </c>
      <c r="DK28" s="11">
        <f>-SUMIFS('ФОТ управленческий (BO)'!$I$3:$DZ$3,'ФОТ управленческий (BO)'!$I$2:$DZ$2,DK$2)</f>
        <v>0</v>
      </c>
      <c r="DL28" s="11">
        <f>-SUMIFS('ФОТ управленческий (BO)'!$I$3:$DZ$3,'ФОТ управленческий (BO)'!$I$2:$DZ$2,DL$2)</f>
        <v>0</v>
      </c>
      <c r="DM28" s="11">
        <f>-SUMIFS('ФОТ управленческий (BO)'!$I$3:$DZ$3,'ФОТ управленческий (BO)'!$I$2:$DZ$2,DM$2)</f>
        <v>0</v>
      </c>
      <c r="DN28" s="11">
        <f>-SUMIFS('ФОТ управленческий (BO)'!$I$3:$DZ$3,'ФОТ управленческий (BO)'!$I$2:$DZ$2,DN$2)</f>
        <v>0</v>
      </c>
      <c r="DO28" s="11">
        <f>-SUMIFS('ФОТ управленческий (BO)'!$I$3:$DZ$3,'ФОТ управленческий (BO)'!$I$2:$DZ$2,DO$2)</f>
        <v>0</v>
      </c>
      <c r="DP28" s="11">
        <f>-SUMIFS('ФОТ управленческий (BO)'!$I$3:$DZ$3,'ФОТ управленческий (BO)'!$I$2:$DZ$2,DP$2)</f>
        <v>0</v>
      </c>
      <c r="DQ28" s="11">
        <f>-SUMIFS('ФОТ управленческий (BO)'!$I$3:$DZ$3,'ФОТ управленческий (BO)'!$I$2:$DZ$2,DQ$2)</f>
        <v>0</v>
      </c>
      <c r="DR28" s="11">
        <f>-SUMIFS('ФОТ управленческий (BO)'!$I$3:$DZ$3,'ФОТ управленческий (BO)'!$I$2:$DZ$2,DR$2)</f>
        <v>0</v>
      </c>
      <c r="DS28" s="11">
        <f>-SUMIFS('ФОТ управленческий (BO)'!$I$3:$DZ$3,'ФОТ управленческий (BO)'!$I$2:$DZ$2,DS$2)</f>
        <v>0</v>
      </c>
      <c r="DT28" s="11">
        <f>-SUMIFS('ФОТ управленческий (BO)'!$I$3:$DZ$3,'ФОТ управленческий (BO)'!$I$2:$DZ$2,DT$2)</f>
        <v>0</v>
      </c>
    </row>
    <row r="29" spans="1:124">
      <c r="A29" s="58" t="s">
        <v>34</v>
      </c>
      <c r="B29" s="56">
        <f t="shared" si="13"/>
        <v>-9850</v>
      </c>
      <c r="C29" s="13">
        <f>-SUMIFS('Содержание офиса (BO)'!$I$3:$DZ$3,'Содержание офиса (BO)'!$I$2:$DZ$2,C$2)</f>
        <v>0</v>
      </c>
      <c r="D29" s="13">
        <f>-SUMIFS('Содержание офиса (BO)'!$I$3:$DZ$3,'Содержание офиса (BO)'!$I$2:$DZ$2,D$2)</f>
        <v>0</v>
      </c>
      <c r="E29" s="13">
        <f>-SUMIFS('Содержание офиса (BO)'!$I$3:$DZ$3,'Содержание офиса (BO)'!$I$2:$DZ$2,E$2)</f>
        <v>0</v>
      </c>
      <c r="F29" s="13">
        <f>-SUMIFS('Содержание офиса (BO)'!$I$3:$DZ$3,'Содержание офиса (BO)'!$I$2:$DZ$2,F$2)</f>
        <v>0</v>
      </c>
      <c r="G29" s="13">
        <f>-SUMIFS('Содержание офиса (BO)'!$I$3:$DZ$3,'Содержание офиса (BO)'!$I$2:$DZ$2,G$2)</f>
        <v>-1700</v>
      </c>
      <c r="H29" s="13">
        <f>-SUMIFS('Содержание офиса (BO)'!$I$3:$DZ$3,'Содержание офиса (BO)'!$I$2:$DZ$2,H$2)</f>
        <v>0</v>
      </c>
      <c r="I29" s="13">
        <f>-SUMIFS('Содержание офиса (BO)'!$I$3:$DZ$3,'Содержание офиса (BO)'!$I$2:$DZ$2,I$2)</f>
        <v>0</v>
      </c>
      <c r="J29" s="13">
        <f>-SUMIFS('Содержание офиса (BO)'!$I$3:$DZ$3,'Содержание офиса (BO)'!$I$2:$DZ$2,J$2)</f>
        <v>0</v>
      </c>
      <c r="K29" s="13">
        <f>-SUMIFS('Содержание офиса (BO)'!$I$3:$DZ$3,'Содержание офиса (BO)'!$I$2:$DZ$2,K$2)</f>
        <v>0</v>
      </c>
      <c r="L29" s="13">
        <f>-SUMIFS('Содержание офиса (BO)'!$I$3:$DZ$3,'Содержание офиса (BO)'!$I$2:$DZ$2,L$2)</f>
        <v>0</v>
      </c>
      <c r="M29" s="13">
        <f>-SUMIFS('Содержание офиса (BO)'!$I$3:$DZ$3,'Содержание офиса (BO)'!$I$2:$DZ$2,M$2)</f>
        <v>0</v>
      </c>
      <c r="N29" s="13">
        <f>-SUMIFS('Содержание офиса (BO)'!$I$3:$DZ$3,'Содержание офиса (BO)'!$I$2:$DZ$2,N$2)</f>
        <v>0</v>
      </c>
      <c r="O29" s="13">
        <f>-SUMIFS('Содержание офиса (BO)'!$I$3:$DZ$3,'Содержание офиса (BO)'!$I$2:$DZ$2,O$2)</f>
        <v>0</v>
      </c>
      <c r="P29" s="13">
        <f>-SUMIFS('Содержание офиса (BO)'!$I$3:$DZ$3,'Содержание офиса (BO)'!$I$2:$DZ$2,P$2)</f>
        <v>0</v>
      </c>
      <c r="Q29" s="13">
        <f>-SUMIFS('Содержание офиса (BO)'!$I$3:$DZ$3,'Содержание офиса (BO)'!$I$2:$DZ$2,Q$2)</f>
        <v>-8150</v>
      </c>
      <c r="R29" s="13">
        <f>-SUMIFS('Содержание офиса (BO)'!$I$3:$DZ$3,'Содержание офиса (BO)'!$I$2:$DZ$2,R$2)</f>
        <v>0</v>
      </c>
      <c r="S29" s="13">
        <f>-SUMIFS('Содержание офиса (BO)'!$I$3:$DZ$3,'Содержание офиса (BO)'!$I$2:$DZ$2,S$2)</f>
        <v>0</v>
      </c>
      <c r="T29" s="13">
        <f>-SUMIFS('Содержание офиса (BO)'!$I$3:$DZ$3,'Содержание офиса (BO)'!$I$2:$DZ$2,T$2)</f>
        <v>0</v>
      </c>
      <c r="U29" s="13">
        <f>-SUMIFS('Содержание офиса (BO)'!$I$3:$DZ$3,'Содержание офиса (BO)'!$I$2:$DZ$2,U$2)</f>
        <v>0</v>
      </c>
      <c r="V29" s="13">
        <f>-SUMIFS('Содержание офиса (BO)'!$I$3:$DZ$3,'Содержание офиса (BO)'!$I$2:$DZ$2,V$2)</f>
        <v>0</v>
      </c>
      <c r="W29" s="13">
        <f>-SUMIFS('Содержание офиса (BO)'!$I$3:$DZ$3,'Содержание офиса (BO)'!$I$2:$DZ$2,W$2)</f>
        <v>0</v>
      </c>
      <c r="X29" s="13">
        <f>-SUMIFS('Содержание офиса (BO)'!$I$3:$DZ$3,'Содержание офиса (BO)'!$I$2:$DZ$2,X$2)</f>
        <v>0</v>
      </c>
      <c r="Y29" s="13">
        <f>-SUMIFS('Содержание офиса (BO)'!$I$3:$DZ$3,'Содержание офиса (BO)'!$I$2:$DZ$2,Y$2)</f>
        <v>0</v>
      </c>
      <c r="Z29" s="13">
        <f>-SUMIFS('Содержание офиса (BO)'!$I$3:$DZ$3,'Содержание офиса (BO)'!$I$2:$DZ$2,Z$2)</f>
        <v>0</v>
      </c>
      <c r="AA29" s="13">
        <f>-SUMIFS('Содержание офиса (BO)'!$I$3:$DZ$3,'Содержание офиса (BO)'!$I$2:$DZ$2,AA$2)</f>
        <v>0</v>
      </c>
      <c r="AB29" s="13">
        <f>-SUMIFS('Содержание офиса (BO)'!$I$3:$DZ$3,'Содержание офиса (BO)'!$I$2:$DZ$2,AB$2)</f>
        <v>0</v>
      </c>
      <c r="AC29" s="13">
        <f>-SUMIFS('Содержание офиса (BO)'!$I$3:$DZ$3,'Содержание офиса (BO)'!$I$2:$DZ$2,AC$2)</f>
        <v>0</v>
      </c>
      <c r="AD29" s="13">
        <f>-SUMIFS('Содержание офиса (BO)'!$I$3:$DZ$3,'Содержание офиса (BO)'!$I$2:$DZ$2,AD$2)</f>
        <v>0</v>
      </c>
      <c r="AE29" s="13">
        <f>-SUMIFS('Содержание офиса (BO)'!$I$3:$DZ$3,'Содержание офиса (BO)'!$I$2:$DZ$2,AE$2)</f>
        <v>0</v>
      </c>
      <c r="AF29" s="13">
        <f>-SUMIFS('Содержание офиса (BO)'!$I$3:$DZ$3,'Содержание офиса (BO)'!$I$2:$DZ$2,AF$2)</f>
        <v>0</v>
      </c>
      <c r="AG29" s="13">
        <f>-SUMIFS('Содержание офиса (BO)'!$I$3:$DZ$3,'Содержание офиса (BO)'!$I$2:$DZ$2,AG$2)</f>
        <v>0</v>
      </c>
      <c r="AH29" s="13">
        <f>-SUMIFS('Содержание офиса (BO)'!$I$3:$DZ$3,'Содержание офиса (BO)'!$I$2:$DZ$2,AH$2)</f>
        <v>0</v>
      </c>
      <c r="AI29" s="13">
        <f>-SUMIFS('Содержание офиса (BO)'!$I$3:$DZ$3,'Содержание офиса (BO)'!$I$2:$DZ$2,AI$2)</f>
        <v>0</v>
      </c>
      <c r="AJ29" s="13">
        <f>-SUMIFS('Содержание офиса (BO)'!$I$3:$DZ$3,'Содержание офиса (BO)'!$I$2:$DZ$2,AJ$2)</f>
        <v>0</v>
      </c>
      <c r="AK29" s="13">
        <f>-SUMIFS('Содержание офиса (BO)'!$I$3:$DZ$3,'Содержание офиса (BO)'!$I$2:$DZ$2,AK$2)</f>
        <v>0</v>
      </c>
      <c r="AL29" s="13">
        <f>-SUMIFS('Содержание офиса (BO)'!$I$3:$DZ$3,'Содержание офиса (BO)'!$I$2:$DZ$2,AL$2)</f>
        <v>0</v>
      </c>
      <c r="AM29" s="13">
        <f>-SUMIFS('Содержание офиса (BO)'!$I$3:$DZ$3,'Содержание офиса (BO)'!$I$2:$DZ$2,AM$2)</f>
        <v>0</v>
      </c>
      <c r="AN29" s="13">
        <f>-SUMIFS('Содержание офиса (BO)'!$I$3:$DZ$3,'Содержание офиса (BO)'!$I$2:$DZ$2,AN$2)</f>
        <v>0</v>
      </c>
      <c r="AO29" s="13">
        <f>-SUMIFS('Содержание офиса (BO)'!$I$3:$DZ$3,'Содержание офиса (BO)'!$I$2:$DZ$2,AO$2)</f>
        <v>0</v>
      </c>
      <c r="AP29" s="13">
        <f>-SUMIFS('Содержание офиса (BO)'!$I$3:$DZ$3,'Содержание офиса (BO)'!$I$2:$DZ$2,AP$2)</f>
        <v>0</v>
      </c>
      <c r="AQ29" s="13">
        <f>-SUMIFS('Содержание офиса (BO)'!$I$3:$DZ$3,'Содержание офиса (BO)'!$I$2:$DZ$2,AQ$2)</f>
        <v>0</v>
      </c>
      <c r="AR29" s="13">
        <f>-SUMIFS('Содержание офиса (BO)'!$I$3:$DZ$3,'Содержание офиса (BO)'!$I$2:$DZ$2,AR$2)</f>
        <v>0</v>
      </c>
      <c r="AS29" s="13">
        <f>-SUMIFS('Содержание офиса (BO)'!$I$3:$DZ$3,'Содержание офиса (BO)'!$I$2:$DZ$2,AS$2)</f>
        <v>0</v>
      </c>
      <c r="AT29" s="13">
        <f>-SUMIFS('Содержание офиса (BO)'!$I$3:$DZ$3,'Содержание офиса (BO)'!$I$2:$DZ$2,AT$2)</f>
        <v>0</v>
      </c>
      <c r="AU29" s="13">
        <f>-SUMIFS('Содержание офиса (BO)'!$I$3:$DZ$3,'Содержание офиса (BO)'!$I$2:$DZ$2,AU$2)</f>
        <v>0</v>
      </c>
      <c r="AV29" s="13">
        <f>-SUMIFS('Содержание офиса (BO)'!$I$3:$DZ$3,'Содержание офиса (BO)'!$I$2:$DZ$2,AV$2)</f>
        <v>0</v>
      </c>
      <c r="AW29" s="13">
        <f>-SUMIFS('Содержание офиса (BO)'!$I$3:$DZ$3,'Содержание офиса (BO)'!$I$2:$DZ$2,AW$2)</f>
        <v>0</v>
      </c>
      <c r="AX29" s="13">
        <f>-SUMIFS('Содержание офиса (BO)'!$I$3:$DZ$3,'Содержание офиса (BO)'!$I$2:$DZ$2,AX$2)</f>
        <v>0</v>
      </c>
      <c r="AY29" s="13">
        <f>-SUMIFS('Содержание офиса (BO)'!$I$3:$DZ$3,'Содержание офиса (BO)'!$I$2:$DZ$2,AY$2)</f>
        <v>0</v>
      </c>
      <c r="AZ29" s="13">
        <f>-SUMIFS('Содержание офиса (BO)'!$I$3:$DZ$3,'Содержание офиса (BO)'!$I$2:$DZ$2,AZ$2)</f>
        <v>0</v>
      </c>
      <c r="BA29" s="13">
        <f>-SUMIFS('Содержание офиса (BO)'!$I$3:$DZ$3,'Содержание офиса (BO)'!$I$2:$DZ$2,BA$2)</f>
        <v>0</v>
      </c>
      <c r="BB29" s="13">
        <f>-SUMIFS('Содержание офиса (BO)'!$I$3:$DZ$3,'Содержание офиса (BO)'!$I$2:$DZ$2,BB$2)</f>
        <v>0</v>
      </c>
      <c r="BC29" s="13">
        <f>-SUMIFS('Содержание офиса (BO)'!$I$3:$DZ$3,'Содержание офиса (BO)'!$I$2:$DZ$2,BC$2)</f>
        <v>0</v>
      </c>
      <c r="BD29" s="13">
        <f>-SUMIFS('Содержание офиса (BO)'!$I$3:$DZ$3,'Содержание офиса (BO)'!$I$2:$DZ$2,BD$2)</f>
        <v>0</v>
      </c>
      <c r="BE29" s="13">
        <f>-SUMIFS('Содержание офиса (BO)'!$I$3:$DZ$3,'Содержание офиса (BO)'!$I$2:$DZ$2,BE$2)</f>
        <v>0</v>
      </c>
      <c r="BF29" s="13">
        <f>-SUMIFS('Содержание офиса (BO)'!$I$3:$DZ$3,'Содержание офиса (BO)'!$I$2:$DZ$2,BF$2)</f>
        <v>0</v>
      </c>
      <c r="BG29" s="13">
        <f>-SUMIFS('Содержание офиса (BO)'!$I$3:$DZ$3,'Содержание офиса (BO)'!$I$2:$DZ$2,BG$2)</f>
        <v>0</v>
      </c>
      <c r="BH29" s="13">
        <f>-SUMIFS('Содержание офиса (BO)'!$I$3:$DZ$3,'Содержание офиса (BO)'!$I$2:$DZ$2,BH$2)</f>
        <v>0</v>
      </c>
      <c r="BI29" s="13">
        <f>-SUMIFS('Содержание офиса (BO)'!$I$3:$DZ$3,'Содержание офиса (BO)'!$I$2:$DZ$2,BI$2)</f>
        <v>0</v>
      </c>
      <c r="BJ29" s="13">
        <f>-SUMIFS('Содержание офиса (BO)'!$I$3:$DZ$3,'Содержание офиса (BO)'!$I$2:$DZ$2,BJ$2)</f>
        <v>0</v>
      </c>
      <c r="BK29" s="13">
        <f>-SUMIFS('Содержание офиса (BO)'!$I$3:$DZ$3,'Содержание офиса (BO)'!$I$2:$DZ$2,BK$2)</f>
        <v>0</v>
      </c>
      <c r="BL29" s="13">
        <f>-SUMIFS('Содержание офиса (BO)'!$I$3:$DZ$3,'Содержание офиса (BO)'!$I$2:$DZ$2,BL$2)</f>
        <v>0</v>
      </c>
      <c r="BM29" s="13">
        <f>-SUMIFS('Содержание офиса (BO)'!$I$3:$DZ$3,'Содержание офиса (BO)'!$I$2:$DZ$2,BM$2)</f>
        <v>0</v>
      </c>
      <c r="BN29" s="13">
        <f>-SUMIFS('Содержание офиса (BO)'!$I$3:$DZ$3,'Содержание офиса (BO)'!$I$2:$DZ$2,BN$2)</f>
        <v>0</v>
      </c>
      <c r="BO29" s="13">
        <f>-SUMIFS('Содержание офиса (BO)'!$I$3:$DZ$3,'Содержание офиса (BO)'!$I$2:$DZ$2,BO$2)</f>
        <v>0</v>
      </c>
      <c r="BP29" s="13">
        <f>-SUMIFS('Содержание офиса (BO)'!$I$3:$DZ$3,'Содержание офиса (BO)'!$I$2:$DZ$2,BP$2)</f>
        <v>0</v>
      </c>
      <c r="BQ29" s="13">
        <f>-SUMIFS('Содержание офиса (BO)'!$I$3:$DZ$3,'Содержание офиса (BO)'!$I$2:$DZ$2,BQ$2)</f>
        <v>0</v>
      </c>
      <c r="BR29" s="13">
        <f>-SUMIFS('Содержание офиса (BO)'!$I$3:$DZ$3,'Содержание офиса (BO)'!$I$2:$DZ$2,BR$2)</f>
        <v>0</v>
      </c>
      <c r="BS29" s="13">
        <f>-SUMIFS('Содержание офиса (BO)'!$I$3:$DZ$3,'Содержание офиса (BO)'!$I$2:$DZ$2,BS$2)</f>
        <v>0</v>
      </c>
      <c r="BT29" s="13">
        <f>-SUMIFS('Содержание офиса (BO)'!$I$3:$DZ$3,'Содержание офиса (BO)'!$I$2:$DZ$2,BT$2)</f>
        <v>0</v>
      </c>
      <c r="BU29" s="13">
        <f>-SUMIFS('Содержание офиса (BO)'!$I$3:$DZ$3,'Содержание офиса (BO)'!$I$2:$DZ$2,BU$2)</f>
        <v>0</v>
      </c>
      <c r="BV29" s="13">
        <f>-SUMIFS('Содержание офиса (BO)'!$I$3:$DZ$3,'Содержание офиса (BO)'!$I$2:$DZ$2,BV$2)</f>
        <v>0</v>
      </c>
      <c r="BW29" s="13">
        <f>-SUMIFS('Содержание офиса (BO)'!$I$3:$DZ$3,'Содержание офиса (BO)'!$I$2:$DZ$2,BW$2)</f>
        <v>0</v>
      </c>
      <c r="BX29" s="13">
        <f>-SUMIFS('Содержание офиса (BO)'!$I$3:$DZ$3,'Содержание офиса (BO)'!$I$2:$DZ$2,BX$2)</f>
        <v>0</v>
      </c>
      <c r="BY29" s="13">
        <f>-SUMIFS('Содержание офиса (BO)'!$I$3:$DZ$3,'Содержание офиса (BO)'!$I$2:$DZ$2,BY$2)</f>
        <v>0</v>
      </c>
      <c r="BZ29" s="13">
        <f>-SUMIFS('Содержание офиса (BO)'!$I$3:$DZ$3,'Содержание офиса (BO)'!$I$2:$DZ$2,BZ$2)</f>
        <v>0</v>
      </c>
      <c r="CA29" s="13">
        <f>-SUMIFS('Содержание офиса (BO)'!$I$3:$DZ$3,'Содержание офиса (BO)'!$I$2:$DZ$2,CA$2)</f>
        <v>0</v>
      </c>
      <c r="CB29" s="13">
        <f>-SUMIFS('Содержание офиса (BO)'!$I$3:$DZ$3,'Содержание офиса (BO)'!$I$2:$DZ$2,CB$2)</f>
        <v>0</v>
      </c>
      <c r="CC29" s="13">
        <f>-SUMIFS('Содержание офиса (BO)'!$I$3:$DZ$3,'Содержание офиса (BO)'!$I$2:$DZ$2,CC$2)</f>
        <v>0</v>
      </c>
      <c r="CD29" s="13">
        <f>-SUMIFS('Содержание офиса (BO)'!$I$3:$DZ$3,'Содержание офиса (BO)'!$I$2:$DZ$2,CD$2)</f>
        <v>0</v>
      </c>
      <c r="CE29" s="13">
        <f>-SUMIFS('Содержание офиса (BO)'!$I$3:$DZ$3,'Содержание офиса (BO)'!$I$2:$DZ$2,CE$2)</f>
        <v>0</v>
      </c>
      <c r="CF29" s="13">
        <f>-SUMIFS('Содержание офиса (BO)'!$I$3:$DZ$3,'Содержание офиса (BO)'!$I$2:$DZ$2,CF$2)</f>
        <v>0</v>
      </c>
      <c r="CG29" s="13">
        <f>-SUMIFS('Содержание офиса (BO)'!$I$3:$DZ$3,'Содержание офиса (BO)'!$I$2:$DZ$2,CG$2)</f>
        <v>0</v>
      </c>
      <c r="CH29" s="13">
        <f>-SUMIFS('Содержание офиса (BO)'!$I$3:$DZ$3,'Содержание офиса (BO)'!$I$2:$DZ$2,CH$2)</f>
        <v>0</v>
      </c>
      <c r="CI29" s="13">
        <f>-SUMIFS('Содержание офиса (BO)'!$I$3:$DZ$3,'Содержание офиса (BO)'!$I$2:$DZ$2,CI$2)</f>
        <v>0</v>
      </c>
      <c r="CJ29" s="13">
        <f>-SUMIFS('Содержание офиса (BO)'!$I$3:$DZ$3,'Содержание офиса (BO)'!$I$2:$DZ$2,CJ$2)</f>
        <v>0</v>
      </c>
      <c r="CK29" s="13">
        <f>-SUMIFS('Содержание офиса (BO)'!$I$3:$DZ$3,'Содержание офиса (BO)'!$I$2:$DZ$2,CK$2)</f>
        <v>0</v>
      </c>
      <c r="CL29" s="13">
        <f>-SUMIFS('Содержание офиса (BO)'!$I$3:$DZ$3,'Содержание офиса (BO)'!$I$2:$DZ$2,CL$2)</f>
        <v>0</v>
      </c>
      <c r="CM29" s="13">
        <f>-SUMIFS('Содержание офиса (BO)'!$I$3:$DZ$3,'Содержание офиса (BO)'!$I$2:$DZ$2,CM$2)</f>
        <v>0</v>
      </c>
      <c r="CN29" s="13">
        <f>-SUMIFS('Содержание офиса (BO)'!$I$3:$DZ$3,'Содержание офиса (BO)'!$I$2:$DZ$2,CN$2)</f>
        <v>0</v>
      </c>
      <c r="CO29" s="13">
        <f>-SUMIFS('Содержание офиса (BO)'!$I$3:$DZ$3,'Содержание офиса (BO)'!$I$2:$DZ$2,CO$2)</f>
        <v>0</v>
      </c>
      <c r="CP29" s="13">
        <f>-SUMIFS('Содержание офиса (BO)'!$I$3:$DZ$3,'Содержание офиса (BO)'!$I$2:$DZ$2,CP$2)</f>
        <v>0</v>
      </c>
      <c r="CQ29" s="13">
        <f>-SUMIFS('Содержание офиса (BO)'!$I$3:$DZ$3,'Содержание офиса (BO)'!$I$2:$DZ$2,CQ$2)</f>
        <v>0</v>
      </c>
      <c r="CR29" s="13">
        <f>-SUMIFS('Содержание офиса (BO)'!$I$3:$DZ$3,'Содержание офиса (BO)'!$I$2:$DZ$2,CR$2)</f>
        <v>0</v>
      </c>
      <c r="CS29" s="13">
        <f>-SUMIFS('Содержание офиса (BO)'!$I$3:$DZ$3,'Содержание офиса (BO)'!$I$2:$DZ$2,CS$2)</f>
        <v>0</v>
      </c>
      <c r="CT29" s="13">
        <f>-SUMIFS('Содержание офиса (BO)'!$I$3:$DZ$3,'Содержание офиса (BO)'!$I$2:$DZ$2,CT$2)</f>
        <v>0</v>
      </c>
      <c r="CU29" s="13">
        <f>-SUMIFS('Содержание офиса (BO)'!$I$3:$DZ$3,'Содержание офиса (BO)'!$I$2:$DZ$2,CU$2)</f>
        <v>0</v>
      </c>
      <c r="CV29" s="13">
        <f>-SUMIFS('Содержание офиса (BO)'!$I$3:$DZ$3,'Содержание офиса (BO)'!$I$2:$DZ$2,CV$2)</f>
        <v>0</v>
      </c>
      <c r="CW29" s="13">
        <f>-SUMIFS('Содержание офиса (BO)'!$I$3:$DZ$3,'Содержание офиса (BO)'!$I$2:$DZ$2,CW$2)</f>
        <v>0</v>
      </c>
      <c r="CX29" s="13">
        <f>-SUMIFS('Содержание офиса (BO)'!$I$3:$DZ$3,'Содержание офиса (BO)'!$I$2:$DZ$2,CX$2)</f>
        <v>0</v>
      </c>
      <c r="CY29" s="13">
        <f>-SUMIFS('Содержание офиса (BO)'!$I$3:$DZ$3,'Содержание офиса (BO)'!$I$2:$DZ$2,CY$2)</f>
        <v>0</v>
      </c>
      <c r="CZ29" s="13">
        <f>-SUMIFS('Содержание офиса (BO)'!$I$3:$DZ$3,'Содержание офиса (BO)'!$I$2:$DZ$2,CZ$2)</f>
        <v>0</v>
      </c>
      <c r="DA29" s="13">
        <f>-SUMIFS('Содержание офиса (BO)'!$I$3:$DZ$3,'Содержание офиса (BO)'!$I$2:$DZ$2,DA$2)</f>
        <v>0</v>
      </c>
      <c r="DB29" s="13">
        <f>-SUMIFS('Содержание офиса (BO)'!$I$3:$DZ$3,'Содержание офиса (BO)'!$I$2:$DZ$2,DB$2)</f>
        <v>0</v>
      </c>
      <c r="DC29" s="13">
        <f>-SUMIFS('Содержание офиса (BO)'!$I$3:$DZ$3,'Содержание офиса (BO)'!$I$2:$DZ$2,DC$2)</f>
        <v>0</v>
      </c>
      <c r="DD29" s="13">
        <f>-SUMIFS('Содержание офиса (BO)'!$I$3:$DZ$3,'Содержание офиса (BO)'!$I$2:$DZ$2,DD$2)</f>
        <v>0</v>
      </c>
      <c r="DE29" s="13">
        <f>-SUMIFS('Содержание офиса (BO)'!$I$3:$DZ$3,'Содержание офиса (BO)'!$I$2:$DZ$2,DE$2)</f>
        <v>0</v>
      </c>
      <c r="DF29" s="13">
        <f>-SUMIFS('Содержание офиса (BO)'!$I$3:$DZ$3,'Содержание офиса (BO)'!$I$2:$DZ$2,DF$2)</f>
        <v>0</v>
      </c>
      <c r="DG29" s="13">
        <f>-SUMIFS('Содержание офиса (BO)'!$I$3:$DZ$3,'Содержание офиса (BO)'!$I$2:$DZ$2,DG$2)</f>
        <v>0</v>
      </c>
      <c r="DH29" s="13">
        <f>-SUMIFS('Содержание офиса (BO)'!$I$3:$DZ$3,'Содержание офиса (BO)'!$I$2:$DZ$2,DH$2)</f>
        <v>0</v>
      </c>
      <c r="DI29" s="13">
        <f>-SUMIFS('Содержание офиса (BO)'!$I$3:$DZ$3,'Содержание офиса (BO)'!$I$2:$DZ$2,DI$2)</f>
        <v>0</v>
      </c>
      <c r="DJ29" s="13">
        <f>-SUMIFS('Содержание офиса (BO)'!$I$3:$DZ$3,'Содержание офиса (BO)'!$I$2:$DZ$2,DJ$2)</f>
        <v>0</v>
      </c>
      <c r="DK29" s="13">
        <f>-SUMIFS('Содержание офиса (BO)'!$I$3:$DZ$3,'Содержание офиса (BO)'!$I$2:$DZ$2,DK$2)</f>
        <v>0</v>
      </c>
      <c r="DL29" s="13">
        <f>-SUMIFS('Содержание офиса (BO)'!$I$3:$DZ$3,'Содержание офиса (BO)'!$I$2:$DZ$2,DL$2)</f>
        <v>0</v>
      </c>
      <c r="DM29" s="13">
        <f>-SUMIFS('Содержание офиса (BO)'!$I$3:$DZ$3,'Содержание офиса (BO)'!$I$2:$DZ$2,DM$2)</f>
        <v>0</v>
      </c>
      <c r="DN29" s="13">
        <f>-SUMIFS('Содержание офиса (BO)'!$I$3:$DZ$3,'Содержание офиса (BO)'!$I$2:$DZ$2,DN$2)</f>
        <v>0</v>
      </c>
      <c r="DO29" s="13">
        <f>-SUMIFS('Содержание офиса (BO)'!$I$3:$DZ$3,'Содержание офиса (BO)'!$I$2:$DZ$2,DO$2)</f>
        <v>0</v>
      </c>
      <c r="DP29" s="13">
        <f>-SUMIFS('Содержание офиса (BO)'!$I$3:$DZ$3,'Содержание офиса (BO)'!$I$2:$DZ$2,DP$2)</f>
        <v>0</v>
      </c>
      <c r="DQ29" s="13">
        <f>-SUMIFS('Содержание офиса (BO)'!$I$3:$DZ$3,'Содержание офиса (BO)'!$I$2:$DZ$2,DQ$2)</f>
        <v>0</v>
      </c>
      <c r="DR29" s="13">
        <f>-SUMIFS('Содержание офиса (BO)'!$I$3:$DZ$3,'Содержание офиса (BO)'!$I$2:$DZ$2,DR$2)</f>
        <v>0</v>
      </c>
      <c r="DS29" s="13">
        <f>-SUMIFS('Содержание офиса (BO)'!$I$3:$DZ$3,'Содержание офиса (BO)'!$I$2:$DZ$2,DS$2)</f>
        <v>0</v>
      </c>
      <c r="DT29" s="13">
        <f>-SUMIFS('Содержание офиса (BO)'!$I$3:$DZ$3,'Содержание офиса (BO)'!$I$2:$DZ$2,DT$2)</f>
        <v>0</v>
      </c>
    </row>
    <row r="30" spans="1:124">
      <c r="A30" s="57" t="s">
        <v>35</v>
      </c>
      <c r="B30" s="56">
        <f t="shared" si="13"/>
        <v>0</v>
      </c>
      <c r="C30" s="13">
        <f>-SUMIFS('Аренда транспорта (BO)'!$I$3:$DZ$3,'Аренда транспорта (BO)'!$I$2:$DZ$2,C$2)</f>
        <v>0</v>
      </c>
      <c r="D30" s="13">
        <f>-SUMIFS('Аренда транспорта (BO)'!$I$3:$DZ$3,'Аренда транспорта (BO)'!$I$2:$DZ$2,D$2)</f>
        <v>0</v>
      </c>
      <c r="E30" s="13">
        <f>-SUMIFS('Аренда транспорта (BO)'!$I$3:$DZ$3,'Аренда транспорта (BO)'!$I$2:$DZ$2,E$2)</f>
        <v>0</v>
      </c>
      <c r="F30" s="13">
        <f>-SUMIFS('Аренда транспорта (BO)'!$I$3:$DZ$3,'Аренда транспорта (BO)'!$I$2:$DZ$2,F$2)</f>
        <v>0</v>
      </c>
      <c r="G30" s="13">
        <f>-SUMIFS('Аренда транспорта (BO)'!$I$3:$DZ$3,'Аренда транспорта (BO)'!$I$2:$DZ$2,G$2)</f>
        <v>0</v>
      </c>
      <c r="H30" s="13">
        <f>-SUMIFS('Аренда транспорта (BO)'!$I$3:$DZ$3,'Аренда транспорта (BO)'!$I$2:$DZ$2,H$2)</f>
        <v>0</v>
      </c>
      <c r="I30" s="13">
        <f>-SUMIFS('Аренда транспорта (BO)'!$I$3:$DZ$3,'Аренда транспорта (BO)'!$I$2:$DZ$2,I$2)</f>
        <v>0</v>
      </c>
      <c r="J30" s="13">
        <f>-SUMIFS('Аренда транспорта (BO)'!$I$3:$DZ$3,'Аренда транспорта (BO)'!$I$2:$DZ$2,J$2)</f>
        <v>0</v>
      </c>
      <c r="K30" s="13">
        <f>-SUMIFS('Аренда транспорта (BO)'!$I$3:$DZ$3,'Аренда транспорта (BO)'!$I$2:$DZ$2,K$2)</f>
        <v>0</v>
      </c>
      <c r="L30" s="13">
        <f>-SUMIFS('Аренда транспорта (BO)'!$I$3:$DZ$3,'Аренда транспорта (BO)'!$I$2:$DZ$2,L$2)</f>
        <v>0</v>
      </c>
      <c r="M30" s="13">
        <f>-SUMIFS('Аренда транспорта (BO)'!$I$3:$DZ$3,'Аренда транспорта (BO)'!$I$2:$DZ$2,M$2)</f>
        <v>0</v>
      </c>
      <c r="N30" s="13">
        <f>-SUMIFS('Аренда транспорта (BO)'!$I$3:$DZ$3,'Аренда транспорта (BO)'!$I$2:$DZ$2,N$2)</f>
        <v>0</v>
      </c>
      <c r="O30" s="13">
        <f>-SUMIFS('Аренда транспорта (BO)'!$I$3:$DZ$3,'Аренда транспорта (BO)'!$I$2:$DZ$2,O$2)</f>
        <v>0</v>
      </c>
      <c r="P30" s="13">
        <f>-SUMIFS('Аренда транспорта (BO)'!$I$3:$DZ$3,'Аренда транспорта (BO)'!$I$2:$DZ$2,P$2)</f>
        <v>0</v>
      </c>
      <c r="Q30" s="13">
        <f>-SUMIFS('Аренда транспорта (BO)'!$I$3:$DZ$3,'Аренда транспорта (BO)'!$I$2:$DZ$2,Q$2)</f>
        <v>0</v>
      </c>
      <c r="R30" s="13">
        <f>-SUMIFS('Аренда транспорта (BO)'!$I$3:$DZ$3,'Аренда транспорта (BO)'!$I$2:$DZ$2,R$2)</f>
        <v>0</v>
      </c>
      <c r="S30" s="13">
        <f>-SUMIFS('Аренда транспорта (BO)'!$I$3:$DZ$3,'Аренда транспорта (BO)'!$I$2:$DZ$2,S$2)</f>
        <v>0</v>
      </c>
      <c r="T30" s="13">
        <f>-SUMIFS('Аренда транспорта (BO)'!$I$3:$DZ$3,'Аренда транспорта (BO)'!$I$2:$DZ$2,T$2)</f>
        <v>0</v>
      </c>
      <c r="U30" s="13">
        <f>-SUMIFS('Аренда транспорта (BO)'!$I$3:$DZ$3,'Аренда транспорта (BO)'!$I$2:$DZ$2,U$2)</f>
        <v>0</v>
      </c>
      <c r="V30" s="13">
        <f>-SUMIFS('Аренда транспорта (BO)'!$I$3:$DZ$3,'Аренда транспорта (BO)'!$I$2:$DZ$2,V$2)</f>
        <v>0</v>
      </c>
      <c r="W30" s="13">
        <f>-SUMIFS('Аренда транспорта (BO)'!$I$3:$DZ$3,'Аренда транспорта (BO)'!$I$2:$DZ$2,W$2)</f>
        <v>0</v>
      </c>
      <c r="X30" s="13">
        <f>-SUMIFS('Аренда транспорта (BO)'!$I$3:$DZ$3,'Аренда транспорта (BO)'!$I$2:$DZ$2,X$2)</f>
        <v>0</v>
      </c>
      <c r="Y30" s="13">
        <f>-SUMIFS('Аренда транспорта (BO)'!$I$3:$DZ$3,'Аренда транспорта (BO)'!$I$2:$DZ$2,Y$2)</f>
        <v>0</v>
      </c>
      <c r="Z30" s="13">
        <f>-SUMIFS('Аренда транспорта (BO)'!$I$3:$DZ$3,'Аренда транспорта (BO)'!$I$2:$DZ$2,Z$2)</f>
        <v>0</v>
      </c>
      <c r="AA30" s="13">
        <f>-SUMIFS('Аренда транспорта (BO)'!$I$3:$DZ$3,'Аренда транспорта (BO)'!$I$2:$DZ$2,AA$2)</f>
        <v>0</v>
      </c>
      <c r="AB30" s="13">
        <f>-SUMIFS('Аренда транспорта (BO)'!$I$3:$DZ$3,'Аренда транспорта (BO)'!$I$2:$DZ$2,AB$2)</f>
        <v>0</v>
      </c>
      <c r="AC30" s="13">
        <f>-SUMIFS('Аренда транспорта (BO)'!$I$3:$DZ$3,'Аренда транспорта (BO)'!$I$2:$DZ$2,AC$2)</f>
        <v>0</v>
      </c>
      <c r="AD30" s="13">
        <f>-SUMIFS('Аренда транспорта (BO)'!$I$3:$DZ$3,'Аренда транспорта (BO)'!$I$2:$DZ$2,AD$2)</f>
        <v>0</v>
      </c>
      <c r="AE30" s="13">
        <f>-SUMIFS('Аренда транспорта (BO)'!$I$3:$DZ$3,'Аренда транспорта (BO)'!$I$2:$DZ$2,AE$2)</f>
        <v>0</v>
      </c>
      <c r="AF30" s="13">
        <f>-SUMIFS('Аренда транспорта (BO)'!$I$3:$DZ$3,'Аренда транспорта (BO)'!$I$2:$DZ$2,AF$2)</f>
        <v>0</v>
      </c>
      <c r="AG30" s="13">
        <f>-SUMIFS('Аренда транспорта (BO)'!$I$3:$DZ$3,'Аренда транспорта (BO)'!$I$2:$DZ$2,AG$2)</f>
        <v>0</v>
      </c>
      <c r="AH30" s="13">
        <f>-SUMIFS('Аренда транспорта (BO)'!$I$3:$DZ$3,'Аренда транспорта (BO)'!$I$2:$DZ$2,AH$2)</f>
        <v>0</v>
      </c>
      <c r="AI30" s="13">
        <f>-SUMIFS('Аренда транспорта (BO)'!$I$3:$DZ$3,'Аренда транспорта (BO)'!$I$2:$DZ$2,AI$2)</f>
        <v>0</v>
      </c>
      <c r="AJ30" s="13">
        <f>-SUMIFS('Аренда транспорта (BO)'!$I$3:$DZ$3,'Аренда транспорта (BO)'!$I$2:$DZ$2,AJ$2)</f>
        <v>0</v>
      </c>
      <c r="AK30" s="13">
        <f>-SUMIFS('Аренда транспорта (BO)'!$I$3:$DZ$3,'Аренда транспорта (BO)'!$I$2:$DZ$2,AK$2)</f>
        <v>0</v>
      </c>
      <c r="AL30" s="13">
        <f>-SUMIFS('Аренда транспорта (BO)'!$I$3:$DZ$3,'Аренда транспорта (BO)'!$I$2:$DZ$2,AL$2)</f>
        <v>0</v>
      </c>
      <c r="AM30" s="13">
        <f>-SUMIFS('Аренда транспорта (BO)'!$I$3:$DZ$3,'Аренда транспорта (BO)'!$I$2:$DZ$2,AM$2)</f>
        <v>0</v>
      </c>
      <c r="AN30" s="13">
        <f>-SUMIFS('Аренда транспорта (BO)'!$I$3:$DZ$3,'Аренда транспорта (BO)'!$I$2:$DZ$2,AN$2)</f>
        <v>0</v>
      </c>
      <c r="AO30" s="13">
        <f>-SUMIFS('Аренда транспорта (BO)'!$I$3:$DZ$3,'Аренда транспорта (BO)'!$I$2:$DZ$2,AO$2)</f>
        <v>0</v>
      </c>
      <c r="AP30" s="13">
        <f>-SUMIFS('Аренда транспорта (BO)'!$I$3:$DZ$3,'Аренда транспорта (BO)'!$I$2:$DZ$2,AP$2)</f>
        <v>0</v>
      </c>
      <c r="AQ30" s="13">
        <f>-SUMIFS('Аренда транспорта (BO)'!$I$3:$DZ$3,'Аренда транспорта (BO)'!$I$2:$DZ$2,AQ$2)</f>
        <v>0</v>
      </c>
      <c r="AR30" s="13">
        <f>-SUMIFS('Аренда транспорта (BO)'!$I$3:$DZ$3,'Аренда транспорта (BO)'!$I$2:$DZ$2,AR$2)</f>
        <v>0</v>
      </c>
      <c r="AS30" s="13">
        <f>-SUMIFS('Аренда транспорта (BO)'!$I$3:$DZ$3,'Аренда транспорта (BO)'!$I$2:$DZ$2,AS$2)</f>
        <v>0</v>
      </c>
      <c r="AT30" s="13">
        <f>-SUMIFS('Аренда транспорта (BO)'!$I$3:$DZ$3,'Аренда транспорта (BO)'!$I$2:$DZ$2,AT$2)</f>
        <v>0</v>
      </c>
      <c r="AU30" s="13">
        <f>-SUMIFS('Аренда транспорта (BO)'!$I$3:$DZ$3,'Аренда транспорта (BO)'!$I$2:$DZ$2,AU$2)</f>
        <v>0</v>
      </c>
      <c r="AV30" s="13">
        <f>-SUMIFS('Аренда транспорта (BO)'!$I$3:$DZ$3,'Аренда транспорта (BO)'!$I$2:$DZ$2,AV$2)</f>
        <v>0</v>
      </c>
      <c r="AW30" s="13">
        <f>-SUMIFS('Аренда транспорта (BO)'!$I$3:$DZ$3,'Аренда транспорта (BO)'!$I$2:$DZ$2,AW$2)</f>
        <v>0</v>
      </c>
      <c r="AX30" s="13">
        <f>-SUMIFS('Аренда транспорта (BO)'!$I$3:$DZ$3,'Аренда транспорта (BO)'!$I$2:$DZ$2,AX$2)</f>
        <v>0</v>
      </c>
      <c r="AY30" s="13">
        <f>-SUMIFS('Аренда транспорта (BO)'!$I$3:$DZ$3,'Аренда транспорта (BO)'!$I$2:$DZ$2,AY$2)</f>
        <v>0</v>
      </c>
      <c r="AZ30" s="13">
        <f>-SUMIFS('Аренда транспорта (BO)'!$I$3:$DZ$3,'Аренда транспорта (BO)'!$I$2:$DZ$2,AZ$2)</f>
        <v>0</v>
      </c>
      <c r="BA30" s="13">
        <f>-SUMIFS('Аренда транспорта (BO)'!$I$3:$DZ$3,'Аренда транспорта (BO)'!$I$2:$DZ$2,BA$2)</f>
        <v>0</v>
      </c>
      <c r="BB30" s="13">
        <f>-SUMIFS('Аренда транспорта (BO)'!$I$3:$DZ$3,'Аренда транспорта (BO)'!$I$2:$DZ$2,BB$2)</f>
        <v>0</v>
      </c>
      <c r="BC30" s="13">
        <f>-SUMIFS('Аренда транспорта (BO)'!$I$3:$DZ$3,'Аренда транспорта (BO)'!$I$2:$DZ$2,BC$2)</f>
        <v>0</v>
      </c>
      <c r="BD30" s="13">
        <f>-SUMIFS('Аренда транспорта (BO)'!$I$3:$DZ$3,'Аренда транспорта (BO)'!$I$2:$DZ$2,BD$2)</f>
        <v>0</v>
      </c>
      <c r="BE30" s="13">
        <f>-SUMIFS('Аренда транспорта (BO)'!$I$3:$DZ$3,'Аренда транспорта (BO)'!$I$2:$DZ$2,BE$2)</f>
        <v>0</v>
      </c>
      <c r="BF30" s="13">
        <f>-SUMIFS('Аренда транспорта (BO)'!$I$3:$DZ$3,'Аренда транспорта (BO)'!$I$2:$DZ$2,BF$2)</f>
        <v>0</v>
      </c>
      <c r="BG30" s="13">
        <f>-SUMIFS('Аренда транспорта (BO)'!$I$3:$DZ$3,'Аренда транспорта (BO)'!$I$2:$DZ$2,BG$2)</f>
        <v>0</v>
      </c>
      <c r="BH30" s="13">
        <f>-SUMIFS('Аренда транспорта (BO)'!$I$3:$DZ$3,'Аренда транспорта (BO)'!$I$2:$DZ$2,BH$2)</f>
        <v>0</v>
      </c>
      <c r="BI30" s="13">
        <f>-SUMIFS('Аренда транспорта (BO)'!$I$3:$DZ$3,'Аренда транспорта (BO)'!$I$2:$DZ$2,BI$2)</f>
        <v>0</v>
      </c>
      <c r="BJ30" s="13">
        <f>-SUMIFS('Аренда транспорта (BO)'!$I$3:$DZ$3,'Аренда транспорта (BO)'!$I$2:$DZ$2,BJ$2)</f>
        <v>0</v>
      </c>
      <c r="BK30" s="13">
        <f>-SUMIFS('Аренда транспорта (BO)'!$I$3:$DZ$3,'Аренда транспорта (BO)'!$I$2:$DZ$2,BK$2)</f>
        <v>0</v>
      </c>
      <c r="BL30" s="13">
        <f>-SUMIFS('Аренда транспорта (BO)'!$I$3:$DZ$3,'Аренда транспорта (BO)'!$I$2:$DZ$2,BL$2)</f>
        <v>0</v>
      </c>
      <c r="BM30" s="13">
        <f>-SUMIFS('Аренда транспорта (BO)'!$I$3:$DZ$3,'Аренда транспорта (BO)'!$I$2:$DZ$2,BM$2)</f>
        <v>0</v>
      </c>
      <c r="BN30" s="13">
        <f>-SUMIFS('Аренда транспорта (BO)'!$I$3:$DZ$3,'Аренда транспорта (BO)'!$I$2:$DZ$2,BN$2)</f>
        <v>0</v>
      </c>
      <c r="BO30" s="13">
        <f>-SUMIFS('Аренда транспорта (BO)'!$I$3:$DZ$3,'Аренда транспорта (BO)'!$I$2:$DZ$2,BO$2)</f>
        <v>0</v>
      </c>
      <c r="BP30" s="13">
        <f>-SUMIFS('Аренда транспорта (BO)'!$I$3:$DZ$3,'Аренда транспорта (BO)'!$I$2:$DZ$2,BP$2)</f>
        <v>0</v>
      </c>
      <c r="BQ30" s="13">
        <f>-SUMIFS('Аренда транспорта (BO)'!$I$3:$DZ$3,'Аренда транспорта (BO)'!$I$2:$DZ$2,BQ$2)</f>
        <v>0</v>
      </c>
      <c r="BR30" s="13">
        <f>-SUMIFS('Аренда транспорта (BO)'!$I$3:$DZ$3,'Аренда транспорта (BO)'!$I$2:$DZ$2,BR$2)</f>
        <v>0</v>
      </c>
      <c r="BS30" s="13">
        <f>-SUMIFS('Аренда транспорта (BO)'!$I$3:$DZ$3,'Аренда транспорта (BO)'!$I$2:$DZ$2,BS$2)</f>
        <v>0</v>
      </c>
      <c r="BT30" s="13">
        <f>-SUMIFS('Аренда транспорта (BO)'!$I$3:$DZ$3,'Аренда транспорта (BO)'!$I$2:$DZ$2,BT$2)</f>
        <v>0</v>
      </c>
      <c r="BU30" s="13">
        <f>-SUMIFS('Аренда транспорта (BO)'!$I$3:$DZ$3,'Аренда транспорта (BO)'!$I$2:$DZ$2,BU$2)</f>
        <v>0</v>
      </c>
      <c r="BV30" s="13">
        <f>-SUMIFS('Аренда транспорта (BO)'!$I$3:$DZ$3,'Аренда транспорта (BO)'!$I$2:$DZ$2,BV$2)</f>
        <v>0</v>
      </c>
      <c r="BW30" s="13">
        <f>-SUMIFS('Аренда транспорта (BO)'!$I$3:$DZ$3,'Аренда транспорта (BO)'!$I$2:$DZ$2,BW$2)</f>
        <v>0</v>
      </c>
      <c r="BX30" s="13">
        <f>-SUMIFS('Аренда транспорта (BO)'!$I$3:$DZ$3,'Аренда транспорта (BO)'!$I$2:$DZ$2,BX$2)</f>
        <v>0</v>
      </c>
      <c r="BY30" s="13">
        <f>-SUMIFS('Аренда транспорта (BO)'!$I$3:$DZ$3,'Аренда транспорта (BO)'!$I$2:$DZ$2,BY$2)</f>
        <v>0</v>
      </c>
      <c r="BZ30" s="13">
        <f>-SUMIFS('Аренда транспорта (BO)'!$I$3:$DZ$3,'Аренда транспорта (BO)'!$I$2:$DZ$2,BZ$2)</f>
        <v>0</v>
      </c>
      <c r="CA30" s="13">
        <f>-SUMIFS('Аренда транспорта (BO)'!$I$3:$DZ$3,'Аренда транспорта (BO)'!$I$2:$DZ$2,CA$2)</f>
        <v>0</v>
      </c>
      <c r="CB30" s="13">
        <f>-SUMIFS('Аренда транспорта (BO)'!$I$3:$DZ$3,'Аренда транспорта (BO)'!$I$2:$DZ$2,CB$2)</f>
        <v>0</v>
      </c>
      <c r="CC30" s="13">
        <f>-SUMIFS('Аренда транспорта (BO)'!$I$3:$DZ$3,'Аренда транспорта (BO)'!$I$2:$DZ$2,CC$2)</f>
        <v>0</v>
      </c>
      <c r="CD30" s="13">
        <f>-SUMIFS('Аренда транспорта (BO)'!$I$3:$DZ$3,'Аренда транспорта (BO)'!$I$2:$DZ$2,CD$2)</f>
        <v>0</v>
      </c>
      <c r="CE30" s="13">
        <f>-SUMIFS('Аренда транспорта (BO)'!$I$3:$DZ$3,'Аренда транспорта (BO)'!$I$2:$DZ$2,CE$2)</f>
        <v>0</v>
      </c>
      <c r="CF30" s="13">
        <f>-SUMIFS('Аренда транспорта (BO)'!$I$3:$DZ$3,'Аренда транспорта (BO)'!$I$2:$DZ$2,CF$2)</f>
        <v>0</v>
      </c>
      <c r="CG30" s="13">
        <f>-SUMIFS('Аренда транспорта (BO)'!$I$3:$DZ$3,'Аренда транспорта (BO)'!$I$2:$DZ$2,CG$2)</f>
        <v>0</v>
      </c>
      <c r="CH30" s="13">
        <f>-SUMIFS('Аренда транспорта (BO)'!$I$3:$DZ$3,'Аренда транспорта (BO)'!$I$2:$DZ$2,CH$2)</f>
        <v>0</v>
      </c>
      <c r="CI30" s="13">
        <f>-SUMIFS('Аренда транспорта (BO)'!$I$3:$DZ$3,'Аренда транспорта (BO)'!$I$2:$DZ$2,CI$2)</f>
        <v>0</v>
      </c>
      <c r="CJ30" s="13">
        <f>-SUMIFS('Аренда транспорта (BO)'!$I$3:$DZ$3,'Аренда транспорта (BO)'!$I$2:$DZ$2,CJ$2)</f>
        <v>0</v>
      </c>
      <c r="CK30" s="13">
        <f>-SUMIFS('Аренда транспорта (BO)'!$I$3:$DZ$3,'Аренда транспорта (BO)'!$I$2:$DZ$2,CK$2)</f>
        <v>0</v>
      </c>
      <c r="CL30" s="13">
        <f>-SUMIFS('Аренда транспорта (BO)'!$I$3:$DZ$3,'Аренда транспорта (BO)'!$I$2:$DZ$2,CL$2)</f>
        <v>0</v>
      </c>
      <c r="CM30" s="13">
        <f>-SUMIFS('Аренда транспорта (BO)'!$I$3:$DZ$3,'Аренда транспорта (BO)'!$I$2:$DZ$2,CM$2)</f>
        <v>0</v>
      </c>
      <c r="CN30" s="13">
        <f>-SUMIFS('Аренда транспорта (BO)'!$I$3:$DZ$3,'Аренда транспорта (BO)'!$I$2:$DZ$2,CN$2)</f>
        <v>0</v>
      </c>
      <c r="CO30" s="13">
        <f>-SUMIFS('Аренда транспорта (BO)'!$I$3:$DZ$3,'Аренда транспорта (BO)'!$I$2:$DZ$2,CO$2)</f>
        <v>0</v>
      </c>
      <c r="CP30" s="13">
        <f>-SUMIFS('Аренда транспорта (BO)'!$I$3:$DZ$3,'Аренда транспорта (BO)'!$I$2:$DZ$2,CP$2)</f>
        <v>0</v>
      </c>
      <c r="CQ30" s="13">
        <f>-SUMIFS('Аренда транспорта (BO)'!$I$3:$DZ$3,'Аренда транспорта (BO)'!$I$2:$DZ$2,CQ$2)</f>
        <v>0</v>
      </c>
      <c r="CR30" s="13">
        <f>-SUMIFS('Аренда транспорта (BO)'!$I$3:$DZ$3,'Аренда транспорта (BO)'!$I$2:$DZ$2,CR$2)</f>
        <v>0</v>
      </c>
      <c r="CS30" s="13">
        <f>-SUMIFS('Аренда транспорта (BO)'!$I$3:$DZ$3,'Аренда транспорта (BO)'!$I$2:$DZ$2,CS$2)</f>
        <v>0</v>
      </c>
      <c r="CT30" s="13">
        <f>-SUMIFS('Аренда транспорта (BO)'!$I$3:$DZ$3,'Аренда транспорта (BO)'!$I$2:$DZ$2,CT$2)</f>
        <v>0</v>
      </c>
      <c r="CU30" s="13">
        <f>-SUMIFS('Аренда транспорта (BO)'!$I$3:$DZ$3,'Аренда транспорта (BO)'!$I$2:$DZ$2,CU$2)</f>
        <v>0</v>
      </c>
      <c r="CV30" s="13">
        <f>-SUMIFS('Аренда транспорта (BO)'!$I$3:$DZ$3,'Аренда транспорта (BO)'!$I$2:$DZ$2,CV$2)</f>
        <v>0</v>
      </c>
      <c r="CW30" s="13">
        <f>-SUMIFS('Аренда транспорта (BO)'!$I$3:$DZ$3,'Аренда транспорта (BO)'!$I$2:$DZ$2,CW$2)</f>
        <v>0</v>
      </c>
      <c r="CX30" s="13">
        <f>-SUMIFS('Аренда транспорта (BO)'!$I$3:$DZ$3,'Аренда транспорта (BO)'!$I$2:$DZ$2,CX$2)</f>
        <v>0</v>
      </c>
      <c r="CY30" s="13">
        <f>-SUMIFS('Аренда транспорта (BO)'!$I$3:$DZ$3,'Аренда транспорта (BO)'!$I$2:$DZ$2,CY$2)</f>
        <v>0</v>
      </c>
      <c r="CZ30" s="13">
        <f>-SUMIFS('Аренда транспорта (BO)'!$I$3:$DZ$3,'Аренда транспорта (BO)'!$I$2:$DZ$2,CZ$2)</f>
        <v>0</v>
      </c>
      <c r="DA30" s="13">
        <f>-SUMIFS('Аренда транспорта (BO)'!$I$3:$DZ$3,'Аренда транспорта (BO)'!$I$2:$DZ$2,DA$2)</f>
        <v>0</v>
      </c>
      <c r="DB30" s="13">
        <f>-SUMIFS('Аренда транспорта (BO)'!$I$3:$DZ$3,'Аренда транспорта (BO)'!$I$2:$DZ$2,DB$2)</f>
        <v>0</v>
      </c>
      <c r="DC30" s="13">
        <f>-SUMIFS('Аренда транспорта (BO)'!$I$3:$DZ$3,'Аренда транспорта (BO)'!$I$2:$DZ$2,DC$2)</f>
        <v>0</v>
      </c>
      <c r="DD30" s="13">
        <f>-SUMIFS('Аренда транспорта (BO)'!$I$3:$DZ$3,'Аренда транспорта (BO)'!$I$2:$DZ$2,DD$2)</f>
        <v>0</v>
      </c>
      <c r="DE30" s="13">
        <f>-SUMIFS('Аренда транспорта (BO)'!$I$3:$DZ$3,'Аренда транспорта (BO)'!$I$2:$DZ$2,DE$2)</f>
        <v>0</v>
      </c>
      <c r="DF30" s="13">
        <f>-SUMIFS('Аренда транспорта (BO)'!$I$3:$DZ$3,'Аренда транспорта (BO)'!$I$2:$DZ$2,DF$2)</f>
        <v>0</v>
      </c>
      <c r="DG30" s="13">
        <f>-SUMIFS('Аренда транспорта (BO)'!$I$3:$DZ$3,'Аренда транспорта (BO)'!$I$2:$DZ$2,DG$2)</f>
        <v>0</v>
      </c>
      <c r="DH30" s="13">
        <f>-SUMIFS('Аренда транспорта (BO)'!$I$3:$DZ$3,'Аренда транспорта (BO)'!$I$2:$DZ$2,DH$2)</f>
        <v>0</v>
      </c>
      <c r="DI30" s="13">
        <f>-SUMIFS('Аренда транспорта (BO)'!$I$3:$DZ$3,'Аренда транспорта (BO)'!$I$2:$DZ$2,DI$2)</f>
        <v>0</v>
      </c>
      <c r="DJ30" s="13">
        <f>-SUMIFS('Аренда транспорта (BO)'!$I$3:$DZ$3,'Аренда транспорта (BO)'!$I$2:$DZ$2,DJ$2)</f>
        <v>0</v>
      </c>
      <c r="DK30" s="13">
        <f>-SUMIFS('Аренда транспорта (BO)'!$I$3:$DZ$3,'Аренда транспорта (BO)'!$I$2:$DZ$2,DK$2)</f>
        <v>0</v>
      </c>
      <c r="DL30" s="13">
        <f>-SUMIFS('Аренда транспорта (BO)'!$I$3:$DZ$3,'Аренда транспорта (BO)'!$I$2:$DZ$2,DL$2)</f>
        <v>0</v>
      </c>
      <c r="DM30" s="13">
        <f>-SUMIFS('Аренда транспорта (BO)'!$I$3:$DZ$3,'Аренда транспорта (BO)'!$I$2:$DZ$2,DM$2)</f>
        <v>0</v>
      </c>
      <c r="DN30" s="13">
        <f>-SUMIFS('Аренда транспорта (BO)'!$I$3:$DZ$3,'Аренда транспорта (BO)'!$I$2:$DZ$2,DN$2)</f>
        <v>0</v>
      </c>
      <c r="DO30" s="13">
        <f>-SUMIFS('Аренда транспорта (BO)'!$I$3:$DZ$3,'Аренда транспорта (BO)'!$I$2:$DZ$2,DO$2)</f>
        <v>0</v>
      </c>
      <c r="DP30" s="13">
        <f>-SUMIFS('Аренда транспорта (BO)'!$I$3:$DZ$3,'Аренда транспорта (BO)'!$I$2:$DZ$2,DP$2)</f>
        <v>0</v>
      </c>
      <c r="DQ30" s="13">
        <f>-SUMIFS('Аренда транспорта (BO)'!$I$3:$DZ$3,'Аренда транспорта (BO)'!$I$2:$DZ$2,DQ$2)</f>
        <v>0</v>
      </c>
      <c r="DR30" s="13">
        <f>-SUMIFS('Аренда транспорта (BO)'!$I$3:$DZ$3,'Аренда транспорта (BO)'!$I$2:$DZ$2,DR$2)</f>
        <v>0</v>
      </c>
      <c r="DS30" s="13">
        <f>-SUMIFS('Аренда транспорта (BO)'!$I$3:$DZ$3,'Аренда транспорта (BO)'!$I$2:$DZ$2,DS$2)</f>
        <v>0</v>
      </c>
      <c r="DT30" s="13">
        <f>-SUMIFS('Аренда транспорта (BO)'!$I$3:$DZ$3,'Аренда транспорта (BO)'!$I$2:$DZ$2,DT$2)</f>
        <v>0</v>
      </c>
    </row>
    <row r="31" spans="1:124">
      <c r="A31" s="73" t="s">
        <v>36</v>
      </c>
      <c r="B31" s="48">
        <f t="shared" si="13"/>
        <v>-9337</v>
      </c>
      <c r="C31" s="12">
        <f>-SUMIFS('Аутсорсинг (BO)'!$I$3:$DZ$3,'Аутсорсинг (BO)'!$I$2:$DZ$2,C$2)</f>
        <v>0</v>
      </c>
      <c r="D31" s="12">
        <f>-SUMIFS('Аутсорсинг (BO)'!$I$3:$DZ$3,'Аутсорсинг (BO)'!$I$2:$DZ$2,D$2)</f>
        <v>0</v>
      </c>
      <c r="E31" s="12">
        <f>-SUMIFS('Аутсорсинг (BO)'!$I$3:$DZ$3,'Аутсорсинг (BO)'!$I$2:$DZ$2,E$2)</f>
        <v>0</v>
      </c>
      <c r="F31" s="12">
        <f>-SUMIFS('Аутсорсинг (BO)'!$I$3:$DZ$3,'Аутсорсинг (BO)'!$I$2:$DZ$2,F$2)</f>
        <v>0</v>
      </c>
      <c r="G31" s="12">
        <f>-SUMIFS('Аутсорсинг (BO)'!$I$3:$DZ$3,'Аутсорсинг (BO)'!$I$2:$DZ$2,G$2)</f>
        <v>-9337</v>
      </c>
      <c r="H31" s="12">
        <f>-SUMIFS('Аутсорсинг (BO)'!$I$3:$DZ$3,'Аутсорсинг (BO)'!$I$2:$DZ$2,H$2)</f>
        <v>0</v>
      </c>
      <c r="I31" s="12">
        <f>-SUMIFS('Аутсорсинг (BO)'!$I$3:$DZ$3,'Аутсорсинг (BO)'!$I$2:$DZ$2,I$2)</f>
        <v>0</v>
      </c>
      <c r="J31" s="12">
        <f>-SUMIFS('Аутсорсинг (BO)'!$I$3:$DZ$3,'Аутсорсинг (BO)'!$I$2:$DZ$2,J$2)</f>
        <v>0</v>
      </c>
      <c r="K31" s="12">
        <f>-SUMIFS('Аутсорсинг (BO)'!$I$3:$DZ$3,'Аутсорсинг (BO)'!$I$2:$DZ$2,K$2)</f>
        <v>0</v>
      </c>
      <c r="L31" s="12">
        <f>-SUMIFS('Аутсорсинг (BO)'!$I$3:$DZ$3,'Аутсорсинг (BO)'!$I$2:$DZ$2,L$2)</f>
        <v>0</v>
      </c>
      <c r="M31" s="12">
        <f>-SUMIFS('Аутсорсинг (BO)'!$I$3:$DZ$3,'Аутсорсинг (BO)'!$I$2:$DZ$2,M$2)</f>
        <v>0</v>
      </c>
      <c r="N31" s="12">
        <f>-SUMIFS('Аутсорсинг (BO)'!$I$3:$DZ$3,'Аутсорсинг (BO)'!$I$2:$DZ$2,N$2)</f>
        <v>0</v>
      </c>
      <c r="O31" s="12">
        <f>-SUMIFS('Аутсорсинг (BO)'!$I$3:$DZ$3,'Аутсорсинг (BO)'!$I$2:$DZ$2,O$2)</f>
        <v>0</v>
      </c>
      <c r="P31" s="12">
        <f>-SUMIFS('Аутсорсинг (BO)'!$I$3:$DZ$3,'Аутсорсинг (BO)'!$I$2:$DZ$2,P$2)</f>
        <v>0</v>
      </c>
      <c r="Q31" s="12">
        <f>-SUMIFS('Аутсорсинг (BO)'!$I$3:$DZ$3,'Аутсорсинг (BO)'!$I$2:$DZ$2,Q$2)</f>
        <v>0</v>
      </c>
      <c r="R31" s="12">
        <f>-SUMIFS('Аутсорсинг (BO)'!$I$3:$DZ$3,'Аутсорсинг (BO)'!$I$2:$DZ$2,R$2)</f>
        <v>0</v>
      </c>
      <c r="S31" s="12">
        <f>-SUMIFS('Аутсорсинг (BO)'!$I$3:$DZ$3,'Аутсорсинг (BO)'!$I$2:$DZ$2,S$2)</f>
        <v>0</v>
      </c>
      <c r="T31" s="12">
        <f>-SUMIFS('Аутсорсинг (BO)'!$I$3:$DZ$3,'Аутсорсинг (BO)'!$I$2:$DZ$2,T$2)</f>
        <v>0</v>
      </c>
      <c r="U31" s="12">
        <f>-SUMIFS('Аутсорсинг (BO)'!$I$3:$DZ$3,'Аутсорсинг (BO)'!$I$2:$DZ$2,U$2)</f>
        <v>0</v>
      </c>
      <c r="V31" s="12">
        <f>-SUMIFS('Аутсорсинг (BO)'!$I$3:$DZ$3,'Аутсорсинг (BO)'!$I$2:$DZ$2,V$2)</f>
        <v>0</v>
      </c>
      <c r="W31" s="12">
        <f>-SUMIFS('Аутсорсинг (BO)'!$I$3:$DZ$3,'Аутсорсинг (BO)'!$I$2:$DZ$2,W$2)</f>
        <v>0</v>
      </c>
      <c r="X31" s="12">
        <f>-SUMIFS('Аутсорсинг (BO)'!$I$3:$DZ$3,'Аутсорсинг (BO)'!$I$2:$DZ$2,X$2)</f>
        <v>0</v>
      </c>
      <c r="Y31" s="12">
        <f>-SUMIFS('Аутсорсинг (BO)'!$I$3:$DZ$3,'Аутсорсинг (BO)'!$I$2:$DZ$2,Y$2)</f>
        <v>0</v>
      </c>
      <c r="Z31" s="12">
        <f>-SUMIFS('Аутсорсинг (BO)'!$I$3:$DZ$3,'Аутсорсинг (BO)'!$I$2:$DZ$2,Z$2)</f>
        <v>0</v>
      </c>
      <c r="AA31" s="12">
        <f>-SUMIFS('Аутсорсинг (BO)'!$I$3:$DZ$3,'Аутсорсинг (BO)'!$I$2:$DZ$2,AA$2)</f>
        <v>0</v>
      </c>
      <c r="AB31" s="12">
        <f>-SUMIFS('Аутсорсинг (BO)'!$I$3:$DZ$3,'Аутсорсинг (BO)'!$I$2:$DZ$2,AB$2)</f>
        <v>0</v>
      </c>
      <c r="AC31" s="12">
        <f>-SUMIFS('Аутсорсинг (BO)'!$I$3:$DZ$3,'Аутсорсинг (BO)'!$I$2:$DZ$2,AC$2)</f>
        <v>0</v>
      </c>
      <c r="AD31" s="12">
        <f>-SUMIFS('Аутсорсинг (BO)'!$I$3:$DZ$3,'Аутсорсинг (BO)'!$I$2:$DZ$2,AD$2)</f>
        <v>0</v>
      </c>
      <c r="AE31" s="12">
        <f>-SUMIFS('Аутсорсинг (BO)'!$I$3:$DZ$3,'Аутсорсинг (BO)'!$I$2:$DZ$2,AE$2)</f>
        <v>0</v>
      </c>
      <c r="AF31" s="12">
        <f>-SUMIFS('Аутсорсинг (BO)'!$I$3:$DZ$3,'Аутсорсинг (BO)'!$I$2:$DZ$2,AF$2)</f>
        <v>0</v>
      </c>
      <c r="AG31" s="12">
        <f>-SUMIFS('Аутсорсинг (BO)'!$I$3:$DZ$3,'Аутсорсинг (BO)'!$I$2:$DZ$2,AG$2)</f>
        <v>0</v>
      </c>
      <c r="AH31" s="12">
        <f>-SUMIFS('Аутсорсинг (BO)'!$I$3:$DZ$3,'Аутсорсинг (BO)'!$I$2:$DZ$2,AH$2)</f>
        <v>0</v>
      </c>
      <c r="AI31" s="12">
        <f>-SUMIFS('Аутсорсинг (BO)'!$I$3:$DZ$3,'Аутсорсинг (BO)'!$I$2:$DZ$2,AI$2)</f>
        <v>0</v>
      </c>
      <c r="AJ31" s="12">
        <f>-SUMIFS('Аутсорсинг (BO)'!$I$3:$DZ$3,'Аутсорсинг (BO)'!$I$2:$DZ$2,AJ$2)</f>
        <v>0</v>
      </c>
      <c r="AK31" s="12">
        <f>-SUMIFS('Аутсорсинг (BO)'!$I$3:$DZ$3,'Аутсорсинг (BO)'!$I$2:$DZ$2,AK$2)</f>
        <v>0</v>
      </c>
      <c r="AL31" s="12">
        <f>-SUMIFS('Аутсорсинг (BO)'!$I$3:$DZ$3,'Аутсорсинг (BO)'!$I$2:$DZ$2,AL$2)</f>
        <v>0</v>
      </c>
      <c r="AM31" s="12">
        <f>-SUMIFS('Аутсорсинг (BO)'!$I$3:$DZ$3,'Аутсорсинг (BO)'!$I$2:$DZ$2,AM$2)</f>
        <v>0</v>
      </c>
      <c r="AN31" s="12">
        <f>-SUMIFS('Аутсорсинг (BO)'!$I$3:$DZ$3,'Аутсорсинг (BO)'!$I$2:$DZ$2,AN$2)</f>
        <v>0</v>
      </c>
      <c r="AO31" s="12">
        <f>-SUMIFS('Аутсорсинг (BO)'!$I$3:$DZ$3,'Аутсорсинг (BO)'!$I$2:$DZ$2,AO$2)</f>
        <v>0</v>
      </c>
      <c r="AP31" s="12">
        <f>-SUMIFS('Аутсорсинг (BO)'!$I$3:$DZ$3,'Аутсорсинг (BO)'!$I$2:$DZ$2,AP$2)</f>
        <v>0</v>
      </c>
      <c r="AQ31" s="12">
        <f>-SUMIFS('Аутсорсинг (BO)'!$I$3:$DZ$3,'Аутсорсинг (BO)'!$I$2:$DZ$2,AQ$2)</f>
        <v>0</v>
      </c>
      <c r="AR31" s="12">
        <f>-SUMIFS('Аутсорсинг (BO)'!$I$3:$DZ$3,'Аутсорсинг (BO)'!$I$2:$DZ$2,AR$2)</f>
        <v>0</v>
      </c>
      <c r="AS31" s="12">
        <f>-SUMIFS('Аутсорсинг (BO)'!$I$3:$DZ$3,'Аутсорсинг (BO)'!$I$2:$DZ$2,AS$2)</f>
        <v>0</v>
      </c>
      <c r="AT31" s="12">
        <f>-SUMIFS('Аутсорсинг (BO)'!$I$3:$DZ$3,'Аутсорсинг (BO)'!$I$2:$DZ$2,AT$2)</f>
        <v>0</v>
      </c>
      <c r="AU31" s="12">
        <f>-SUMIFS('Аутсорсинг (BO)'!$I$3:$DZ$3,'Аутсорсинг (BO)'!$I$2:$DZ$2,AU$2)</f>
        <v>0</v>
      </c>
      <c r="AV31" s="12">
        <f>-SUMIFS('Аутсорсинг (BO)'!$I$3:$DZ$3,'Аутсорсинг (BO)'!$I$2:$DZ$2,AV$2)</f>
        <v>0</v>
      </c>
      <c r="AW31" s="12">
        <f>-SUMIFS('Аутсорсинг (BO)'!$I$3:$DZ$3,'Аутсорсинг (BO)'!$I$2:$DZ$2,AW$2)</f>
        <v>0</v>
      </c>
      <c r="AX31" s="12">
        <f>-SUMIFS('Аутсорсинг (BO)'!$I$3:$DZ$3,'Аутсорсинг (BO)'!$I$2:$DZ$2,AX$2)</f>
        <v>0</v>
      </c>
      <c r="AY31" s="12">
        <f>-SUMIFS('Аутсорсинг (BO)'!$I$3:$DZ$3,'Аутсорсинг (BO)'!$I$2:$DZ$2,AY$2)</f>
        <v>0</v>
      </c>
      <c r="AZ31" s="12">
        <f>-SUMIFS('Аутсорсинг (BO)'!$I$3:$DZ$3,'Аутсорсинг (BO)'!$I$2:$DZ$2,AZ$2)</f>
        <v>0</v>
      </c>
      <c r="BA31" s="12">
        <f>-SUMIFS('Аутсорсинг (BO)'!$I$3:$DZ$3,'Аутсорсинг (BO)'!$I$2:$DZ$2,BA$2)</f>
        <v>0</v>
      </c>
      <c r="BB31" s="12">
        <f>-SUMIFS('Аутсорсинг (BO)'!$I$3:$DZ$3,'Аутсорсинг (BO)'!$I$2:$DZ$2,BB$2)</f>
        <v>0</v>
      </c>
      <c r="BC31" s="12">
        <f>-SUMIFS('Аутсорсинг (BO)'!$I$3:$DZ$3,'Аутсорсинг (BO)'!$I$2:$DZ$2,BC$2)</f>
        <v>0</v>
      </c>
      <c r="BD31" s="12">
        <f>-SUMIFS('Аутсорсинг (BO)'!$I$3:$DZ$3,'Аутсорсинг (BO)'!$I$2:$DZ$2,BD$2)</f>
        <v>0</v>
      </c>
      <c r="BE31" s="12">
        <f>-SUMIFS('Аутсорсинг (BO)'!$I$3:$DZ$3,'Аутсорсинг (BO)'!$I$2:$DZ$2,BE$2)</f>
        <v>0</v>
      </c>
      <c r="BF31" s="12">
        <f>-SUMIFS('Аутсорсинг (BO)'!$I$3:$DZ$3,'Аутсорсинг (BO)'!$I$2:$DZ$2,BF$2)</f>
        <v>0</v>
      </c>
      <c r="BG31" s="12">
        <f>-SUMIFS('Аутсорсинг (BO)'!$I$3:$DZ$3,'Аутсорсинг (BO)'!$I$2:$DZ$2,BG$2)</f>
        <v>0</v>
      </c>
      <c r="BH31" s="12">
        <f>-SUMIFS('Аутсорсинг (BO)'!$I$3:$DZ$3,'Аутсорсинг (BO)'!$I$2:$DZ$2,BH$2)</f>
        <v>0</v>
      </c>
      <c r="BI31" s="12">
        <f>-SUMIFS('Аутсорсинг (BO)'!$I$3:$DZ$3,'Аутсорсинг (BO)'!$I$2:$DZ$2,BI$2)</f>
        <v>0</v>
      </c>
      <c r="BJ31" s="12">
        <f>-SUMIFS('Аутсорсинг (BO)'!$I$3:$DZ$3,'Аутсорсинг (BO)'!$I$2:$DZ$2,BJ$2)</f>
        <v>0</v>
      </c>
      <c r="BK31" s="12">
        <f>-SUMIFS('Аутсорсинг (BO)'!$I$3:$DZ$3,'Аутсорсинг (BO)'!$I$2:$DZ$2,BK$2)</f>
        <v>0</v>
      </c>
      <c r="BL31" s="12">
        <f>-SUMIFS('Аутсорсинг (BO)'!$I$3:$DZ$3,'Аутсорсинг (BO)'!$I$2:$DZ$2,BL$2)</f>
        <v>0</v>
      </c>
      <c r="BM31" s="12">
        <f>-SUMIFS('Аутсорсинг (BO)'!$I$3:$DZ$3,'Аутсорсинг (BO)'!$I$2:$DZ$2,BM$2)</f>
        <v>0</v>
      </c>
      <c r="BN31" s="12">
        <f>-SUMIFS('Аутсорсинг (BO)'!$I$3:$DZ$3,'Аутсорсинг (BO)'!$I$2:$DZ$2,BN$2)</f>
        <v>0</v>
      </c>
      <c r="BO31" s="12">
        <f>-SUMIFS('Аутсорсинг (BO)'!$I$3:$DZ$3,'Аутсорсинг (BO)'!$I$2:$DZ$2,BO$2)</f>
        <v>0</v>
      </c>
      <c r="BP31" s="12">
        <f>-SUMIFS('Аутсорсинг (BO)'!$I$3:$DZ$3,'Аутсорсинг (BO)'!$I$2:$DZ$2,BP$2)</f>
        <v>0</v>
      </c>
      <c r="BQ31" s="12">
        <f>-SUMIFS('Аутсорсинг (BO)'!$I$3:$DZ$3,'Аутсорсинг (BO)'!$I$2:$DZ$2,BQ$2)</f>
        <v>0</v>
      </c>
      <c r="BR31" s="12">
        <f>-SUMIFS('Аутсорсинг (BO)'!$I$3:$DZ$3,'Аутсорсинг (BO)'!$I$2:$DZ$2,BR$2)</f>
        <v>0</v>
      </c>
      <c r="BS31" s="12">
        <f>-SUMIFS('Аутсорсинг (BO)'!$I$3:$DZ$3,'Аутсорсинг (BO)'!$I$2:$DZ$2,BS$2)</f>
        <v>0</v>
      </c>
      <c r="BT31" s="12">
        <f>-SUMIFS('Аутсорсинг (BO)'!$I$3:$DZ$3,'Аутсорсинг (BO)'!$I$2:$DZ$2,BT$2)</f>
        <v>0</v>
      </c>
      <c r="BU31" s="12">
        <f>-SUMIFS('Аутсорсинг (BO)'!$I$3:$DZ$3,'Аутсорсинг (BO)'!$I$2:$DZ$2,BU$2)</f>
        <v>0</v>
      </c>
      <c r="BV31" s="12">
        <f>-SUMIFS('Аутсорсинг (BO)'!$I$3:$DZ$3,'Аутсорсинг (BO)'!$I$2:$DZ$2,BV$2)</f>
        <v>0</v>
      </c>
      <c r="BW31" s="12">
        <f>-SUMIFS('Аутсорсинг (BO)'!$I$3:$DZ$3,'Аутсорсинг (BO)'!$I$2:$DZ$2,BW$2)</f>
        <v>0</v>
      </c>
      <c r="BX31" s="12">
        <f>-SUMIFS('Аутсорсинг (BO)'!$I$3:$DZ$3,'Аутсорсинг (BO)'!$I$2:$DZ$2,BX$2)</f>
        <v>0</v>
      </c>
      <c r="BY31" s="12">
        <f>-SUMIFS('Аутсорсинг (BO)'!$I$3:$DZ$3,'Аутсорсинг (BO)'!$I$2:$DZ$2,BY$2)</f>
        <v>0</v>
      </c>
      <c r="BZ31" s="12">
        <f>-SUMIFS('Аутсорсинг (BO)'!$I$3:$DZ$3,'Аутсорсинг (BO)'!$I$2:$DZ$2,BZ$2)</f>
        <v>0</v>
      </c>
      <c r="CA31" s="12">
        <f>-SUMIFS('Аутсорсинг (BO)'!$I$3:$DZ$3,'Аутсорсинг (BO)'!$I$2:$DZ$2,CA$2)</f>
        <v>0</v>
      </c>
      <c r="CB31" s="12">
        <f>-SUMIFS('Аутсорсинг (BO)'!$I$3:$DZ$3,'Аутсорсинг (BO)'!$I$2:$DZ$2,CB$2)</f>
        <v>0</v>
      </c>
      <c r="CC31" s="12">
        <f>-SUMIFS('Аутсорсинг (BO)'!$I$3:$DZ$3,'Аутсорсинг (BO)'!$I$2:$DZ$2,CC$2)</f>
        <v>0</v>
      </c>
      <c r="CD31" s="12">
        <f>-SUMIFS('Аутсорсинг (BO)'!$I$3:$DZ$3,'Аутсорсинг (BO)'!$I$2:$DZ$2,CD$2)</f>
        <v>0</v>
      </c>
      <c r="CE31" s="12">
        <f>-SUMIFS('Аутсорсинг (BO)'!$I$3:$DZ$3,'Аутсорсинг (BO)'!$I$2:$DZ$2,CE$2)</f>
        <v>0</v>
      </c>
      <c r="CF31" s="12">
        <f>-SUMIFS('Аутсорсинг (BO)'!$I$3:$DZ$3,'Аутсорсинг (BO)'!$I$2:$DZ$2,CF$2)</f>
        <v>0</v>
      </c>
      <c r="CG31" s="12">
        <f>-SUMIFS('Аутсорсинг (BO)'!$I$3:$DZ$3,'Аутсорсинг (BO)'!$I$2:$DZ$2,CG$2)</f>
        <v>0</v>
      </c>
      <c r="CH31" s="12">
        <f>-SUMIFS('Аутсорсинг (BO)'!$I$3:$DZ$3,'Аутсорсинг (BO)'!$I$2:$DZ$2,CH$2)</f>
        <v>0</v>
      </c>
      <c r="CI31" s="12">
        <f>-SUMIFS('Аутсорсинг (BO)'!$I$3:$DZ$3,'Аутсорсинг (BO)'!$I$2:$DZ$2,CI$2)</f>
        <v>0</v>
      </c>
      <c r="CJ31" s="12">
        <f>-SUMIFS('Аутсорсинг (BO)'!$I$3:$DZ$3,'Аутсорсинг (BO)'!$I$2:$DZ$2,CJ$2)</f>
        <v>0</v>
      </c>
      <c r="CK31" s="12">
        <f>-SUMIFS('Аутсорсинг (BO)'!$I$3:$DZ$3,'Аутсорсинг (BO)'!$I$2:$DZ$2,CK$2)</f>
        <v>0</v>
      </c>
      <c r="CL31" s="12">
        <f>-SUMIFS('Аутсорсинг (BO)'!$I$3:$DZ$3,'Аутсорсинг (BO)'!$I$2:$DZ$2,CL$2)</f>
        <v>0</v>
      </c>
      <c r="CM31" s="12">
        <f>-SUMIFS('Аутсорсинг (BO)'!$I$3:$DZ$3,'Аутсорсинг (BO)'!$I$2:$DZ$2,CM$2)</f>
        <v>0</v>
      </c>
      <c r="CN31" s="12">
        <f>-SUMIFS('Аутсорсинг (BO)'!$I$3:$DZ$3,'Аутсорсинг (BO)'!$I$2:$DZ$2,CN$2)</f>
        <v>0</v>
      </c>
      <c r="CO31" s="12">
        <f>-SUMIFS('Аутсорсинг (BO)'!$I$3:$DZ$3,'Аутсорсинг (BO)'!$I$2:$DZ$2,CO$2)</f>
        <v>0</v>
      </c>
      <c r="CP31" s="12">
        <f>-SUMIFS('Аутсорсинг (BO)'!$I$3:$DZ$3,'Аутсорсинг (BO)'!$I$2:$DZ$2,CP$2)</f>
        <v>0</v>
      </c>
      <c r="CQ31" s="12">
        <f>-SUMIFS('Аутсорсинг (BO)'!$I$3:$DZ$3,'Аутсорсинг (BO)'!$I$2:$DZ$2,CQ$2)</f>
        <v>0</v>
      </c>
      <c r="CR31" s="12">
        <f>-SUMIFS('Аутсорсинг (BO)'!$I$3:$DZ$3,'Аутсорсинг (BO)'!$I$2:$DZ$2,CR$2)</f>
        <v>0</v>
      </c>
      <c r="CS31" s="12">
        <f>-SUMIFS('Аутсорсинг (BO)'!$I$3:$DZ$3,'Аутсорсинг (BO)'!$I$2:$DZ$2,CS$2)</f>
        <v>0</v>
      </c>
      <c r="CT31" s="12">
        <f>-SUMIFS('Аутсорсинг (BO)'!$I$3:$DZ$3,'Аутсорсинг (BO)'!$I$2:$DZ$2,CT$2)</f>
        <v>0</v>
      </c>
      <c r="CU31" s="12">
        <f>-SUMIFS('Аутсорсинг (BO)'!$I$3:$DZ$3,'Аутсорсинг (BO)'!$I$2:$DZ$2,CU$2)</f>
        <v>0</v>
      </c>
      <c r="CV31" s="12">
        <f>-SUMIFS('Аутсорсинг (BO)'!$I$3:$DZ$3,'Аутсорсинг (BO)'!$I$2:$DZ$2,CV$2)</f>
        <v>0</v>
      </c>
      <c r="CW31" s="12">
        <f>-SUMIFS('Аутсорсинг (BO)'!$I$3:$DZ$3,'Аутсорсинг (BO)'!$I$2:$DZ$2,CW$2)</f>
        <v>0</v>
      </c>
      <c r="CX31" s="12">
        <f>-SUMIFS('Аутсорсинг (BO)'!$I$3:$DZ$3,'Аутсорсинг (BO)'!$I$2:$DZ$2,CX$2)</f>
        <v>0</v>
      </c>
      <c r="CY31" s="12">
        <f>-SUMIFS('Аутсорсинг (BO)'!$I$3:$DZ$3,'Аутсорсинг (BO)'!$I$2:$DZ$2,CY$2)</f>
        <v>0</v>
      </c>
      <c r="CZ31" s="12">
        <f>-SUMIFS('Аутсорсинг (BO)'!$I$3:$DZ$3,'Аутсорсинг (BO)'!$I$2:$DZ$2,CZ$2)</f>
        <v>0</v>
      </c>
      <c r="DA31" s="12">
        <f>-SUMIFS('Аутсорсинг (BO)'!$I$3:$DZ$3,'Аутсорсинг (BO)'!$I$2:$DZ$2,DA$2)</f>
        <v>0</v>
      </c>
      <c r="DB31" s="12">
        <f>-SUMIFS('Аутсорсинг (BO)'!$I$3:$DZ$3,'Аутсорсинг (BO)'!$I$2:$DZ$2,DB$2)</f>
        <v>0</v>
      </c>
      <c r="DC31" s="12">
        <f>-SUMIFS('Аутсорсинг (BO)'!$I$3:$DZ$3,'Аутсорсинг (BO)'!$I$2:$DZ$2,DC$2)</f>
        <v>0</v>
      </c>
      <c r="DD31" s="12">
        <f>-SUMIFS('Аутсорсинг (BO)'!$I$3:$DZ$3,'Аутсорсинг (BO)'!$I$2:$DZ$2,DD$2)</f>
        <v>0</v>
      </c>
      <c r="DE31" s="12">
        <f>-SUMIFS('Аутсорсинг (BO)'!$I$3:$DZ$3,'Аутсорсинг (BO)'!$I$2:$DZ$2,DE$2)</f>
        <v>0</v>
      </c>
      <c r="DF31" s="12">
        <f>-SUMIFS('Аутсорсинг (BO)'!$I$3:$DZ$3,'Аутсорсинг (BO)'!$I$2:$DZ$2,DF$2)</f>
        <v>0</v>
      </c>
      <c r="DG31" s="12">
        <f>-SUMIFS('Аутсорсинг (BO)'!$I$3:$DZ$3,'Аутсорсинг (BO)'!$I$2:$DZ$2,DG$2)</f>
        <v>0</v>
      </c>
      <c r="DH31" s="12">
        <f>-SUMIFS('Аутсорсинг (BO)'!$I$3:$DZ$3,'Аутсорсинг (BO)'!$I$2:$DZ$2,DH$2)</f>
        <v>0</v>
      </c>
      <c r="DI31" s="12">
        <f>-SUMIFS('Аутсорсинг (BO)'!$I$3:$DZ$3,'Аутсорсинг (BO)'!$I$2:$DZ$2,DI$2)</f>
        <v>0</v>
      </c>
      <c r="DJ31" s="12">
        <f>-SUMIFS('Аутсорсинг (BO)'!$I$3:$DZ$3,'Аутсорсинг (BO)'!$I$2:$DZ$2,DJ$2)</f>
        <v>0</v>
      </c>
      <c r="DK31" s="12">
        <f>-SUMIFS('Аутсорсинг (BO)'!$I$3:$DZ$3,'Аутсорсинг (BO)'!$I$2:$DZ$2,DK$2)</f>
        <v>0</v>
      </c>
      <c r="DL31" s="12">
        <f>-SUMIFS('Аутсорсинг (BO)'!$I$3:$DZ$3,'Аутсорсинг (BO)'!$I$2:$DZ$2,DL$2)</f>
        <v>0</v>
      </c>
      <c r="DM31" s="12">
        <f>-SUMIFS('Аутсорсинг (BO)'!$I$3:$DZ$3,'Аутсорсинг (BO)'!$I$2:$DZ$2,DM$2)</f>
        <v>0</v>
      </c>
      <c r="DN31" s="12">
        <f>-SUMIFS('Аутсорсинг (BO)'!$I$3:$DZ$3,'Аутсорсинг (BO)'!$I$2:$DZ$2,DN$2)</f>
        <v>0</v>
      </c>
      <c r="DO31" s="12">
        <f>-SUMIFS('Аутсорсинг (BO)'!$I$3:$DZ$3,'Аутсорсинг (BO)'!$I$2:$DZ$2,DO$2)</f>
        <v>0</v>
      </c>
      <c r="DP31" s="12">
        <f>-SUMIFS('Аутсорсинг (BO)'!$I$3:$DZ$3,'Аутсорсинг (BO)'!$I$2:$DZ$2,DP$2)</f>
        <v>0</v>
      </c>
      <c r="DQ31" s="12">
        <f>-SUMIFS('Аутсорсинг (BO)'!$I$3:$DZ$3,'Аутсорсинг (BO)'!$I$2:$DZ$2,DQ$2)</f>
        <v>0</v>
      </c>
      <c r="DR31" s="12">
        <f>-SUMIFS('Аутсорсинг (BO)'!$I$3:$DZ$3,'Аутсорсинг (BO)'!$I$2:$DZ$2,DR$2)</f>
        <v>0</v>
      </c>
      <c r="DS31" s="12">
        <f>-SUMIFS('Аутсорсинг (BO)'!$I$3:$DZ$3,'Аутсорсинг (BO)'!$I$2:$DZ$2,DS$2)</f>
        <v>0</v>
      </c>
      <c r="DT31" s="12">
        <f>-SUMIFS('Аутсорсинг (BO)'!$I$3:$DZ$3,'Аутсорсинг (BO)'!$I$2:$DZ$2,DT$2)</f>
        <v>0</v>
      </c>
    </row>
    <row r="32" spans="1:124">
      <c r="A32" s="65" t="s">
        <v>37</v>
      </c>
      <c r="B32" s="49">
        <f t="shared" si="13"/>
        <v>-416080.8</v>
      </c>
      <c r="C32" s="11">
        <f>-SUMIFS('Прочие расходы (BO)'!$I$3:$DZ$3,'Прочие расходы (BO)'!$I$2:$DZ$2,C$2)</f>
        <v>0</v>
      </c>
      <c r="D32" s="11">
        <f>-SUMIFS('Прочие расходы (BO)'!$I$3:$DZ$3,'Прочие расходы (BO)'!$I$2:$DZ$2,D$2)</f>
        <v>-267.2</v>
      </c>
      <c r="E32" s="11">
        <f>-SUMIFS('Прочие расходы (BO)'!$I$3:$DZ$3,'Прочие расходы (BO)'!$I$2:$DZ$2,E$2)</f>
        <v>-113603.6</v>
      </c>
      <c r="F32" s="11">
        <f>-SUMIFS('Прочие расходы (BO)'!$I$3:$DZ$3,'Прочие расходы (BO)'!$I$2:$DZ$2,F$2)</f>
        <v>0</v>
      </c>
      <c r="G32" s="11">
        <f>-SUMIFS('Прочие расходы (BO)'!$I$3:$DZ$3,'Прочие расходы (BO)'!$I$2:$DZ$2,G$2)</f>
        <v>-100000</v>
      </c>
      <c r="H32" s="11">
        <f>-SUMIFS('Прочие расходы (BO)'!$I$3:$DZ$3,'Прочие расходы (BO)'!$I$2:$DZ$2,H$2)</f>
        <v>0</v>
      </c>
      <c r="I32" s="11">
        <f>-SUMIFS('Прочие расходы (BO)'!$I$3:$DZ$3,'Прочие расходы (BO)'!$I$2:$DZ$2,I$2)</f>
        <v>0</v>
      </c>
      <c r="J32" s="11">
        <f>-SUMIFS('Прочие расходы (BO)'!$I$3:$DZ$3,'Прочие расходы (BO)'!$I$2:$DZ$2,J$2)</f>
        <v>0</v>
      </c>
      <c r="K32" s="11">
        <f>-SUMIFS('Прочие расходы (BO)'!$I$3:$DZ$3,'Прочие расходы (BO)'!$I$2:$DZ$2,K$2)</f>
        <v>0</v>
      </c>
      <c r="L32" s="11">
        <f>-SUMIFS('Прочие расходы (BO)'!$I$3:$DZ$3,'Прочие расходы (BO)'!$I$2:$DZ$2,L$2)</f>
        <v>0</v>
      </c>
      <c r="M32" s="11">
        <f>-SUMIFS('Прочие расходы (BO)'!$I$3:$DZ$3,'Прочие расходы (BO)'!$I$2:$DZ$2,M$2)</f>
        <v>0</v>
      </c>
      <c r="N32" s="11">
        <f>-SUMIFS('Прочие расходы (BO)'!$I$3:$DZ$3,'Прочие расходы (BO)'!$I$2:$DZ$2,N$2)</f>
        <v>0</v>
      </c>
      <c r="O32" s="11">
        <f>-SUMIFS('Прочие расходы (BO)'!$I$3:$DZ$3,'Прочие расходы (BO)'!$I$2:$DZ$2,O$2)</f>
        <v>0</v>
      </c>
      <c r="P32" s="11">
        <f>-SUMIFS('Прочие расходы (BO)'!$I$3:$DZ$3,'Прочие расходы (BO)'!$I$2:$DZ$2,P$2)</f>
        <v>0</v>
      </c>
      <c r="Q32" s="11">
        <f>-SUMIFS('Прочие расходы (BO)'!$I$3:$DZ$3,'Прочие расходы (BO)'!$I$2:$DZ$2,Q$2)</f>
        <v>-202210</v>
      </c>
      <c r="R32" s="11">
        <f>-SUMIFS('Прочие расходы (BO)'!$I$3:$DZ$3,'Прочие расходы (BO)'!$I$2:$DZ$2,R$2)</f>
        <v>0</v>
      </c>
      <c r="S32" s="11">
        <f>-SUMIFS('Прочие расходы (BO)'!$I$3:$DZ$3,'Прочие расходы (BO)'!$I$2:$DZ$2,S$2)</f>
        <v>0</v>
      </c>
      <c r="T32" s="11">
        <f>-SUMIFS('Прочие расходы (BO)'!$I$3:$DZ$3,'Прочие расходы (BO)'!$I$2:$DZ$2,T$2)</f>
        <v>0</v>
      </c>
      <c r="U32" s="11">
        <f>-SUMIFS('Прочие расходы (BO)'!$I$3:$DZ$3,'Прочие расходы (BO)'!$I$2:$DZ$2,U$2)</f>
        <v>0</v>
      </c>
      <c r="V32" s="11">
        <f>-SUMIFS('Прочие расходы (BO)'!$I$3:$DZ$3,'Прочие расходы (BO)'!$I$2:$DZ$2,V$2)</f>
        <v>0</v>
      </c>
      <c r="W32" s="11">
        <f>-SUMIFS('Прочие расходы (BO)'!$I$3:$DZ$3,'Прочие расходы (BO)'!$I$2:$DZ$2,W$2)</f>
        <v>0</v>
      </c>
      <c r="X32" s="11">
        <f>-SUMIFS('Прочие расходы (BO)'!$I$3:$DZ$3,'Прочие расходы (BO)'!$I$2:$DZ$2,X$2)</f>
        <v>0</v>
      </c>
      <c r="Y32" s="11">
        <f>-SUMIFS('Прочие расходы (BO)'!$I$3:$DZ$3,'Прочие расходы (BO)'!$I$2:$DZ$2,Y$2)</f>
        <v>0</v>
      </c>
      <c r="Z32" s="11">
        <f>-SUMIFS('Прочие расходы (BO)'!$I$3:$DZ$3,'Прочие расходы (BO)'!$I$2:$DZ$2,Z$2)</f>
        <v>0</v>
      </c>
      <c r="AA32" s="11">
        <f>-SUMIFS('Прочие расходы (BO)'!$I$3:$DZ$3,'Прочие расходы (BO)'!$I$2:$DZ$2,AA$2)</f>
        <v>0</v>
      </c>
      <c r="AB32" s="11">
        <f>-SUMIFS('Прочие расходы (BO)'!$I$3:$DZ$3,'Прочие расходы (BO)'!$I$2:$DZ$2,AB$2)</f>
        <v>0</v>
      </c>
      <c r="AC32" s="11">
        <f>-SUMIFS('Прочие расходы (BO)'!$I$3:$DZ$3,'Прочие расходы (BO)'!$I$2:$DZ$2,AC$2)</f>
        <v>0</v>
      </c>
      <c r="AD32" s="11">
        <f>-SUMIFS('Прочие расходы (BO)'!$I$3:$DZ$3,'Прочие расходы (BO)'!$I$2:$DZ$2,AD$2)</f>
        <v>0</v>
      </c>
      <c r="AE32" s="11">
        <f>-SUMIFS('Прочие расходы (BO)'!$I$3:$DZ$3,'Прочие расходы (BO)'!$I$2:$DZ$2,AE$2)</f>
        <v>0</v>
      </c>
      <c r="AF32" s="11">
        <f>-SUMIFS('Прочие расходы (BO)'!$I$3:$DZ$3,'Прочие расходы (BO)'!$I$2:$DZ$2,AF$2)</f>
        <v>0</v>
      </c>
      <c r="AG32" s="11">
        <f>-SUMIFS('Прочие расходы (BO)'!$I$3:$DZ$3,'Прочие расходы (BO)'!$I$2:$DZ$2,AG$2)</f>
        <v>0</v>
      </c>
      <c r="AH32" s="11">
        <f>-SUMIFS('Прочие расходы (BO)'!$I$3:$DZ$3,'Прочие расходы (BO)'!$I$2:$DZ$2,AH$2)</f>
        <v>0</v>
      </c>
      <c r="AI32" s="11">
        <f>-SUMIFS('Прочие расходы (BO)'!$I$3:$DZ$3,'Прочие расходы (BO)'!$I$2:$DZ$2,AI$2)</f>
        <v>0</v>
      </c>
      <c r="AJ32" s="11">
        <f>-SUMIFS('Прочие расходы (BO)'!$I$3:$DZ$3,'Прочие расходы (BO)'!$I$2:$DZ$2,AJ$2)</f>
        <v>0</v>
      </c>
      <c r="AK32" s="11">
        <f>-SUMIFS('Прочие расходы (BO)'!$I$3:$DZ$3,'Прочие расходы (BO)'!$I$2:$DZ$2,AK$2)</f>
        <v>0</v>
      </c>
      <c r="AL32" s="11">
        <f>-SUMIFS('Прочие расходы (BO)'!$I$3:$DZ$3,'Прочие расходы (BO)'!$I$2:$DZ$2,AL$2)</f>
        <v>0</v>
      </c>
      <c r="AM32" s="11">
        <f>-SUMIFS('Прочие расходы (BO)'!$I$3:$DZ$3,'Прочие расходы (BO)'!$I$2:$DZ$2,AM$2)</f>
        <v>0</v>
      </c>
      <c r="AN32" s="11">
        <f>-SUMIFS('Прочие расходы (BO)'!$I$3:$DZ$3,'Прочие расходы (BO)'!$I$2:$DZ$2,AN$2)</f>
        <v>0</v>
      </c>
      <c r="AO32" s="11">
        <f>-SUMIFS('Прочие расходы (BO)'!$I$3:$DZ$3,'Прочие расходы (BO)'!$I$2:$DZ$2,AO$2)</f>
        <v>0</v>
      </c>
      <c r="AP32" s="11">
        <f>-SUMIFS('Прочие расходы (BO)'!$I$3:$DZ$3,'Прочие расходы (BO)'!$I$2:$DZ$2,AP$2)</f>
        <v>0</v>
      </c>
      <c r="AQ32" s="11">
        <f>-SUMIFS('Прочие расходы (BO)'!$I$3:$DZ$3,'Прочие расходы (BO)'!$I$2:$DZ$2,AQ$2)</f>
        <v>0</v>
      </c>
      <c r="AR32" s="11">
        <f>-SUMIFS('Прочие расходы (BO)'!$I$3:$DZ$3,'Прочие расходы (BO)'!$I$2:$DZ$2,AR$2)</f>
        <v>0</v>
      </c>
      <c r="AS32" s="11">
        <f>-SUMIFS('Прочие расходы (BO)'!$I$3:$DZ$3,'Прочие расходы (BO)'!$I$2:$DZ$2,AS$2)</f>
        <v>0</v>
      </c>
      <c r="AT32" s="11">
        <f>-SUMIFS('Прочие расходы (BO)'!$I$3:$DZ$3,'Прочие расходы (BO)'!$I$2:$DZ$2,AT$2)</f>
        <v>0</v>
      </c>
      <c r="AU32" s="11">
        <f>-SUMIFS('Прочие расходы (BO)'!$I$3:$DZ$3,'Прочие расходы (BO)'!$I$2:$DZ$2,AU$2)</f>
        <v>0</v>
      </c>
      <c r="AV32" s="11">
        <f>-SUMIFS('Прочие расходы (BO)'!$I$3:$DZ$3,'Прочие расходы (BO)'!$I$2:$DZ$2,AV$2)</f>
        <v>0</v>
      </c>
      <c r="AW32" s="11">
        <f>-SUMIFS('Прочие расходы (BO)'!$I$3:$DZ$3,'Прочие расходы (BO)'!$I$2:$DZ$2,AW$2)</f>
        <v>0</v>
      </c>
      <c r="AX32" s="11">
        <f>-SUMIFS('Прочие расходы (BO)'!$I$3:$DZ$3,'Прочие расходы (BO)'!$I$2:$DZ$2,AX$2)</f>
        <v>0</v>
      </c>
      <c r="AY32" s="11">
        <f>-SUMIFS('Прочие расходы (BO)'!$I$3:$DZ$3,'Прочие расходы (BO)'!$I$2:$DZ$2,AY$2)</f>
        <v>0</v>
      </c>
      <c r="AZ32" s="11">
        <f>-SUMIFS('Прочие расходы (BO)'!$I$3:$DZ$3,'Прочие расходы (BO)'!$I$2:$DZ$2,AZ$2)</f>
        <v>0</v>
      </c>
      <c r="BA32" s="11">
        <f>-SUMIFS('Прочие расходы (BO)'!$I$3:$DZ$3,'Прочие расходы (BO)'!$I$2:$DZ$2,BA$2)</f>
        <v>0</v>
      </c>
      <c r="BB32" s="11">
        <f>-SUMIFS('Прочие расходы (BO)'!$I$3:$DZ$3,'Прочие расходы (BO)'!$I$2:$DZ$2,BB$2)</f>
        <v>0</v>
      </c>
      <c r="BC32" s="11">
        <f>-SUMIFS('Прочие расходы (BO)'!$I$3:$DZ$3,'Прочие расходы (BO)'!$I$2:$DZ$2,BC$2)</f>
        <v>0</v>
      </c>
      <c r="BD32" s="11">
        <f>-SUMIFS('Прочие расходы (BO)'!$I$3:$DZ$3,'Прочие расходы (BO)'!$I$2:$DZ$2,BD$2)</f>
        <v>0</v>
      </c>
      <c r="BE32" s="11">
        <f>-SUMIFS('Прочие расходы (BO)'!$I$3:$DZ$3,'Прочие расходы (BO)'!$I$2:$DZ$2,BE$2)</f>
        <v>0</v>
      </c>
      <c r="BF32" s="11">
        <f>-SUMIFS('Прочие расходы (BO)'!$I$3:$DZ$3,'Прочие расходы (BO)'!$I$2:$DZ$2,BF$2)</f>
        <v>0</v>
      </c>
      <c r="BG32" s="11">
        <f>-SUMIFS('Прочие расходы (BO)'!$I$3:$DZ$3,'Прочие расходы (BO)'!$I$2:$DZ$2,BG$2)</f>
        <v>0</v>
      </c>
      <c r="BH32" s="11">
        <f>-SUMIFS('Прочие расходы (BO)'!$I$3:$DZ$3,'Прочие расходы (BO)'!$I$2:$DZ$2,BH$2)</f>
        <v>0</v>
      </c>
      <c r="BI32" s="11">
        <f>-SUMIFS('Прочие расходы (BO)'!$I$3:$DZ$3,'Прочие расходы (BO)'!$I$2:$DZ$2,BI$2)</f>
        <v>0</v>
      </c>
      <c r="BJ32" s="11">
        <f>-SUMIFS('Прочие расходы (BO)'!$I$3:$DZ$3,'Прочие расходы (BO)'!$I$2:$DZ$2,BJ$2)</f>
        <v>0</v>
      </c>
      <c r="BK32" s="11">
        <f>-SUMIFS('Прочие расходы (BO)'!$I$3:$DZ$3,'Прочие расходы (BO)'!$I$2:$DZ$2,BK$2)</f>
        <v>0</v>
      </c>
      <c r="BL32" s="11">
        <f>-SUMIFS('Прочие расходы (BO)'!$I$3:$DZ$3,'Прочие расходы (BO)'!$I$2:$DZ$2,BL$2)</f>
        <v>0</v>
      </c>
      <c r="BM32" s="11">
        <f>-SUMIFS('Прочие расходы (BO)'!$I$3:$DZ$3,'Прочие расходы (BO)'!$I$2:$DZ$2,BM$2)</f>
        <v>0</v>
      </c>
      <c r="BN32" s="11">
        <f>-SUMIFS('Прочие расходы (BO)'!$I$3:$DZ$3,'Прочие расходы (BO)'!$I$2:$DZ$2,BN$2)</f>
        <v>0</v>
      </c>
      <c r="BO32" s="11">
        <f>-SUMIFS('Прочие расходы (BO)'!$I$3:$DZ$3,'Прочие расходы (BO)'!$I$2:$DZ$2,BO$2)</f>
        <v>0</v>
      </c>
      <c r="BP32" s="11">
        <f>-SUMIFS('Прочие расходы (BO)'!$I$3:$DZ$3,'Прочие расходы (BO)'!$I$2:$DZ$2,BP$2)</f>
        <v>0</v>
      </c>
      <c r="BQ32" s="11">
        <f>-SUMIFS('Прочие расходы (BO)'!$I$3:$DZ$3,'Прочие расходы (BO)'!$I$2:$DZ$2,BQ$2)</f>
        <v>0</v>
      </c>
      <c r="BR32" s="11">
        <f>-SUMIFS('Прочие расходы (BO)'!$I$3:$DZ$3,'Прочие расходы (BO)'!$I$2:$DZ$2,BR$2)</f>
        <v>0</v>
      </c>
      <c r="BS32" s="11">
        <f>-SUMIFS('Прочие расходы (BO)'!$I$3:$DZ$3,'Прочие расходы (BO)'!$I$2:$DZ$2,BS$2)</f>
        <v>0</v>
      </c>
      <c r="BT32" s="11">
        <f>-SUMIFS('Прочие расходы (BO)'!$I$3:$DZ$3,'Прочие расходы (BO)'!$I$2:$DZ$2,BT$2)</f>
        <v>0</v>
      </c>
      <c r="BU32" s="11">
        <f>-SUMIFS('Прочие расходы (BO)'!$I$3:$DZ$3,'Прочие расходы (BO)'!$I$2:$DZ$2,BU$2)</f>
        <v>0</v>
      </c>
      <c r="BV32" s="11">
        <f>-SUMIFS('Прочие расходы (BO)'!$I$3:$DZ$3,'Прочие расходы (BO)'!$I$2:$DZ$2,BV$2)</f>
        <v>0</v>
      </c>
      <c r="BW32" s="11">
        <f>-SUMIFS('Прочие расходы (BO)'!$I$3:$DZ$3,'Прочие расходы (BO)'!$I$2:$DZ$2,BW$2)</f>
        <v>0</v>
      </c>
      <c r="BX32" s="11">
        <f>-SUMIFS('Прочие расходы (BO)'!$I$3:$DZ$3,'Прочие расходы (BO)'!$I$2:$DZ$2,BX$2)</f>
        <v>0</v>
      </c>
      <c r="BY32" s="11">
        <f>-SUMIFS('Прочие расходы (BO)'!$I$3:$DZ$3,'Прочие расходы (BO)'!$I$2:$DZ$2,BY$2)</f>
        <v>0</v>
      </c>
      <c r="BZ32" s="11">
        <f>-SUMIFS('Прочие расходы (BO)'!$I$3:$DZ$3,'Прочие расходы (BO)'!$I$2:$DZ$2,BZ$2)</f>
        <v>0</v>
      </c>
      <c r="CA32" s="11">
        <f>-SUMIFS('Прочие расходы (BO)'!$I$3:$DZ$3,'Прочие расходы (BO)'!$I$2:$DZ$2,CA$2)</f>
        <v>0</v>
      </c>
      <c r="CB32" s="11">
        <f>-SUMIFS('Прочие расходы (BO)'!$I$3:$DZ$3,'Прочие расходы (BO)'!$I$2:$DZ$2,CB$2)</f>
        <v>0</v>
      </c>
      <c r="CC32" s="11">
        <f>-SUMIFS('Прочие расходы (BO)'!$I$3:$DZ$3,'Прочие расходы (BO)'!$I$2:$DZ$2,CC$2)</f>
        <v>0</v>
      </c>
      <c r="CD32" s="11">
        <f>-SUMIFS('Прочие расходы (BO)'!$I$3:$DZ$3,'Прочие расходы (BO)'!$I$2:$DZ$2,CD$2)</f>
        <v>0</v>
      </c>
      <c r="CE32" s="11">
        <f>-SUMIFS('Прочие расходы (BO)'!$I$3:$DZ$3,'Прочие расходы (BO)'!$I$2:$DZ$2,CE$2)</f>
        <v>0</v>
      </c>
      <c r="CF32" s="11">
        <f>-SUMIFS('Прочие расходы (BO)'!$I$3:$DZ$3,'Прочие расходы (BO)'!$I$2:$DZ$2,CF$2)</f>
        <v>0</v>
      </c>
      <c r="CG32" s="11">
        <f>-SUMIFS('Прочие расходы (BO)'!$I$3:$DZ$3,'Прочие расходы (BO)'!$I$2:$DZ$2,CG$2)</f>
        <v>0</v>
      </c>
      <c r="CH32" s="11">
        <f>-SUMIFS('Прочие расходы (BO)'!$I$3:$DZ$3,'Прочие расходы (BO)'!$I$2:$DZ$2,CH$2)</f>
        <v>0</v>
      </c>
      <c r="CI32" s="11">
        <f>-SUMIFS('Прочие расходы (BO)'!$I$3:$DZ$3,'Прочие расходы (BO)'!$I$2:$DZ$2,CI$2)</f>
        <v>0</v>
      </c>
      <c r="CJ32" s="11">
        <f>-SUMIFS('Прочие расходы (BO)'!$I$3:$DZ$3,'Прочие расходы (BO)'!$I$2:$DZ$2,CJ$2)</f>
        <v>0</v>
      </c>
      <c r="CK32" s="11">
        <f>-SUMIFS('Прочие расходы (BO)'!$I$3:$DZ$3,'Прочие расходы (BO)'!$I$2:$DZ$2,CK$2)</f>
        <v>0</v>
      </c>
      <c r="CL32" s="11">
        <f>-SUMIFS('Прочие расходы (BO)'!$I$3:$DZ$3,'Прочие расходы (BO)'!$I$2:$DZ$2,CL$2)</f>
        <v>0</v>
      </c>
      <c r="CM32" s="11">
        <f>-SUMIFS('Прочие расходы (BO)'!$I$3:$DZ$3,'Прочие расходы (BO)'!$I$2:$DZ$2,CM$2)</f>
        <v>0</v>
      </c>
      <c r="CN32" s="11">
        <f>-SUMIFS('Прочие расходы (BO)'!$I$3:$DZ$3,'Прочие расходы (BO)'!$I$2:$DZ$2,CN$2)</f>
        <v>0</v>
      </c>
      <c r="CO32" s="11">
        <f>-SUMIFS('Прочие расходы (BO)'!$I$3:$DZ$3,'Прочие расходы (BO)'!$I$2:$DZ$2,CO$2)</f>
        <v>0</v>
      </c>
      <c r="CP32" s="11">
        <f>-SUMIFS('Прочие расходы (BO)'!$I$3:$DZ$3,'Прочие расходы (BO)'!$I$2:$DZ$2,CP$2)</f>
        <v>0</v>
      </c>
      <c r="CQ32" s="11">
        <f>-SUMIFS('Прочие расходы (BO)'!$I$3:$DZ$3,'Прочие расходы (BO)'!$I$2:$DZ$2,CQ$2)</f>
        <v>0</v>
      </c>
      <c r="CR32" s="11">
        <f>-SUMIFS('Прочие расходы (BO)'!$I$3:$DZ$3,'Прочие расходы (BO)'!$I$2:$DZ$2,CR$2)</f>
        <v>0</v>
      </c>
      <c r="CS32" s="11">
        <f>-SUMIFS('Прочие расходы (BO)'!$I$3:$DZ$3,'Прочие расходы (BO)'!$I$2:$DZ$2,CS$2)</f>
        <v>0</v>
      </c>
      <c r="CT32" s="11">
        <f>-SUMIFS('Прочие расходы (BO)'!$I$3:$DZ$3,'Прочие расходы (BO)'!$I$2:$DZ$2,CT$2)</f>
        <v>0</v>
      </c>
      <c r="CU32" s="11">
        <f>-SUMIFS('Прочие расходы (BO)'!$I$3:$DZ$3,'Прочие расходы (BO)'!$I$2:$DZ$2,CU$2)</f>
        <v>0</v>
      </c>
      <c r="CV32" s="11">
        <f>-SUMIFS('Прочие расходы (BO)'!$I$3:$DZ$3,'Прочие расходы (BO)'!$I$2:$DZ$2,CV$2)</f>
        <v>0</v>
      </c>
      <c r="CW32" s="11">
        <f>-SUMIFS('Прочие расходы (BO)'!$I$3:$DZ$3,'Прочие расходы (BO)'!$I$2:$DZ$2,CW$2)</f>
        <v>0</v>
      </c>
      <c r="CX32" s="11">
        <f>-SUMIFS('Прочие расходы (BO)'!$I$3:$DZ$3,'Прочие расходы (BO)'!$I$2:$DZ$2,CX$2)</f>
        <v>0</v>
      </c>
      <c r="CY32" s="11">
        <f>-SUMIFS('Прочие расходы (BO)'!$I$3:$DZ$3,'Прочие расходы (BO)'!$I$2:$DZ$2,CY$2)</f>
        <v>0</v>
      </c>
      <c r="CZ32" s="11">
        <f>-SUMIFS('Прочие расходы (BO)'!$I$3:$DZ$3,'Прочие расходы (BO)'!$I$2:$DZ$2,CZ$2)</f>
        <v>0</v>
      </c>
      <c r="DA32" s="11">
        <f>-SUMIFS('Прочие расходы (BO)'!$I$3:$DZ$3,'Прочие расходы (BO)'!$I$2:$DZ$2,DA$2)</f>
        <v>0</v>
      </c>
      <c r="DB32" s="11">
        <f>-SUMIFS('Прочие расходы (BO)'!$I$3:$DZ$3,'Прочие расходы (BO)'!$I$2:$DZ$2,DB$2)</f>
        <v>0</v>
      </c>
      <c r="DC32" s="11">
        <f>-SUMIFS('Прочие расходы (BO)'!$I$3:$DZ$3,'Прочие расходы (BO)'!$I$2:$DZ$2,DC$2)</f>
        <v>0</v>
      </c>
      <c r="DD32" s="11">
        <f>-SUMIFS('Прочие расходы (BO)'!$I$3:$DZ$3,'Прочие расходы (BO)'!$I$2:$DZ$2,DD$2)</f>
        <v>0</v>
      </c>
      <c r="DE32" s="11">
        <f>-SUMIFS('Прочие расходы (BO)'!$I$3:$DZ$3,'Прочие расходы (BO)'!$I$2:$DZ$2,DE$2)</f>
        <v>0</v>
      </c>
      <c r="DF32" s="11">
        <f>-SUMIFS('Прочие расходы (BO)'!$I$3:$DZ$3,'Прочие расходы (BO)'!$I$2:$DZ$2,DF$2)</f>
        <v>0</v>
      </c>
      <c r="DG32" s="11">
        <f>-SUMIFS('Прочие расходы (BO)'!$I$3:$DZ$3,'Прочие расходы (BO)'!$I$2:$DZ$2,DG$2)</f>
        <v>0</v>
      </c>
      <c r="DH32" s="11">
        <f>-SUMIFS('Прочие расходы (BO)'!$I$3:$DZ$3,'Прочие расходы (BO)'!$I$2:$DZ$2,DH$2)</f>
        <v>0</v>
      </c>
      <c r="DI32" s="11">
        <f>-SUMIFS('Прочие расходы (BO)'!$I$3:$DZ$3,'Прочие расходы (BO)'!$I$2:$DZ$2,DI$2)</f>
        <v>0</v>
      </c>
      <c r="DJ32" s="11">
        <f>-SUMIFS('Прочие расходы (BO)'!$I$3:$DZ$3,'Прочие расходы (BO)'!$I$2:$DZ$2,DJ$2)</f>
        <v>0</v>
      </c>
      <c r="DK32" s="11">
        <f>-SUMIFS('Прочие расходы (BO)'!$I$3:$DZ$3,'Прочие расходы (BO)'!$I$2:$DZ$2,DK$2)</f>
        <v>0</v>
      </c>
      <c r="DL32" s="11">
        <f>-SUMIFS('Прочие расходы (BO)'!$I$3:$DZ$3,'Прочие расходы (BO)'!$I$2:$DZ$2,DL$2)</f>
        <v>0</v>
      </c>
      <c r="DM32" s="11">
        <f>-SUMIFS('Прочие расходы (BO)'!$I$3:$DZ$3,'Прочие расходы (BO)'!$I$2:$DZ$2,DM$2)</f>
        <v>0</v>
      </c>
      <c r="DN32" s="11">
        <f>-SUMIFS('Прочие расходы (BO)'!$I$3:$DZ$3,'Прочие расходы (BO)'!$I$2:$DZ$2,DN$2)</f>
        <v>0</v>
      </c>
      <c r="DO32" s="11">
        <f>-SUMIFS('Прочие расходы (BO)'!$I$3:$DZ$3,'Прочие расходы (BO)'!$I$2:$DZ$2,DO$2)</f>
        <v>0</v>
      </c>
      <c r="DP32" s="11">
        <f>-SUMIFS('Прочие расходы (BO)'!$I$3:$DZ$3,'Прочие расходы (BO)'!$I$2:$DZ$2,DP$2)</f>
        <v>0</v>
      </c>
      <c r="DQ32" s="11">
        <f>-SUMIFS('Прочие расходы (BO)'!$I$3:$DZ$3,'Прочие расходы (BO)'!$I$2:$DZ$2,DQ$2)</f>
        <v>0</v>
      </c>
      <c r="DR32" s="11">
        <f>-SUMIFS('Прочие расходы (BO)'!$I$3:$DZ$3,'Прочие расходы (BO)'!$I$2:$DZ$2,DR$2)</f>
        <v>0</v>
      </c>
      <c r="DS32" s="11">
        <f>-SUMIFS('Прочие расходы (BO)'!$I$3:$DZ$3,'Прочие расходы (BO)'!$I$2:$DZ$2,DS$2)</f>
        <v>0</v>
      </c>
      <c r="DT32" s="11">
        <f>-SUMIFS('Прочие расходы (BO)'!$I$3:$DZ$3,'Прочие расходы (BO)'!$I$2:$DZ$2,DT$2)</f>
        <v>0</v>
      </c>
    </row>
    <row r="33" spans="1:124">
      <c r="A33" s="50" t="s">
        <v>24</v>
      </c>
      <c r="B33" s="51">
        <f t="shared" si="13"/>
        <v>-835437.64</v>
      </c>
      <c r="C33" s="52">
        <f t="shared" ref="C33:AE33" si="14">SUM(C28:C32)</f>
        <v>0</v>
      </c>
      <c r="D33" s="52">
        <f t="shared" si="14"/>
        <v>-267.2</v>
      </c>
      <c r="E33" s="52">
        <f t="shared" si="14"/>
        <v>-213603.6</v>
      </c>
      <c r="F33" s="52">
        <f t="shared" si="14"/>
        <v>-71210.84</v>
      </c>
      <c r="G33" s="52">
        <f t="shared" si="14"/>
        <v>-189996</v>
      </c>
      <c r="H33" s="52">
        <f t="shared" si="14"/>
        <v>0</v>
      </c>
      <c r="I33" s="52">
        <f t="shared" si="14"/>
        <v>0</v>
      </c>
      <c r="J33" s="52">
        <f t="shared" si="14"/>
        <v>0</v>
      </c>
      <c r="K33" s="52">
        <f t="shared" si="14"/>
        <v>0</v>
      </c>
      <c r="L33" s="52">
        <f t="shared" si="14"/>
        <v>0</v>
      </c>
      <c r="M33" s="52">
        <f t="shared" si="14"/>
        <v>-150000</v>
      </c>
      <c r="N33" s="52">
        <f t="shared" si="14"/>
        <v>0</v>
      </c>
      <c r="O33" s="52">
        <f t="shared" si="14"/>
        <v>0</v>
      </c>
      <c r="P33" s="52">
        <f t="shared" si="14"/>
        <v>0</v>
      </c>
      <c r="Q33" s="52">
        <f t="shared" si="14"/>
        <v>-210360</v>
      </c>
      <c r="R33" s="52">
        <f t="shared" si="14"/>
        <v>0</v>
      </c>
      <c r="S33" s="52">
        <f t="shared" si="14"/>
        <v>0</v>
      </c>
      <c r="T33" s="52">
        <f t="shared" si="14"/>
        <v>0</v>
      </c>
      <c r="U33" s="52">
        <f t="shared" si="14"/>
        <v>0</v>
      </c>
      <c r="V33" s="52">
        <f t="shared" si="14"/>
        <v>0</v>
      </c>
      <c r="W33" s="52">
        <f t="shared" si="14"/>
        <v>0</v>
      </c>
      <c r="X33" s="52">
        <f t="shared" si="14"/>
        <v>0</v>
      </c>
      <c r="Y33" s="52">
        <f t="shared" si="14"/>
        <v>0</v>
      </c>
      <c r="Z33" s="52">
        <f t="shared" si="14"/>
        <v>0</v>
      </c>
      <c r="AA33" s="52">
        <f t="shared" si="14"/>
        <v>0</v>
      </c>
      <c r="AB33" s="52">
        <f t="shared" si="14"/>
        <v>0</v>
      </c>
      <c r="AC33" s="52">
        <f t="shared" si="14"/>
        <v>0</v>
      </c>
      <c r="AD33" s="52">
        <f t="shared" si="14"/>
        <v>0</v>
      </c>
      <c r="AE33" s="52">
        <f t="shared" si="14"/>
        <v>0</v>
      </c>
      <c r="AF33" s="52">
        <f t="shared" ref="AF33:CQ33" si="15">SUM(AF28:AF32)</f>
        <v>0</v>
      </c>
      <c r="AG33" s="52">
        <f t="shared" si="15"/>
        <v>0</v>
      </c>
      <c r="AH33" s="52">
        <f t="shared" si="15"/>
        <v>0</v>
      </c>
      <c r="AI33" s="52">
        <f t="shared" si="15"/>
        <v>0</v>
      </c>
      <c r="AJ33" s="52">
        <f t="shared" si="15"/>
        <v>0</v>
      </c>
      <c r="AK33" s="52">
        <f t="shared" si="15"/>
        <v>0</v>
      </c>
      <c r="AL33" s="52">
        <f t="shared" si="15"/>
        <v>0</v>
      </c>
      <c r="AM33" s="52">
        <f t="shared" si="15"/>
        <v>0</v>
      </c>
      <c r="AN33" s="52">
        <f t="shared" si="15"/>
        <v>0</v>
      </c>
      <c r="AO33" s="52">
        <f t="shared" si="15"/>
        <v>0</v>
      </c>
      <c r="AP33" s="52">
        <f t="shared" si="15"/>
        <v>0</v>
      </c>
      <c r="AQ33" s="52">
        <f t="shared" si="15"/>
        <v>0</v>
      </c>
      <c r="AR33" s="52">
        <f t="shared" si="15"/>
        <v>0</v>
      </c>
      <c r="AS33" s="52">
        <f t="shared" si="15"/>
        <v>0</v>
      </c>
      <c r="AT33" s="52">
        <f t="shared" si="15"/>
        <v>0</v>
      </c>
      <c r="AU33" s="52">
        <f t="shared" si="15"/>
        <v>0</v>
      </c>
      <c r="AV33" s="52">
        <f t="shared" si="15"/>
        <v>0</v>
      </c>
      <c r="AW33" s="52">
        <f t="shared" si="15"/>
        <v>0</v>
      </c>
      <c r="AX33" s="52">
        <f t="shared" si="15"/>
        <v>0</v>
      </c>
      <c r="AY33" s="52">
        <f t="shared" si="15"/>
        <v>0</v>
      </c>
      <c r="AZ33" s="52">
        <f t="shared" si="15"/>
        <v>0</v>
      </c>
      <c r="BA33" s="52">
        <f t="shared" si="15"/>
        <v>0</v>
      </c>
      <c r="BB33" s="52">
        <f t="shared" si="15"/>
        <v>0</v>
      </c>
      <c r="BC33" s="52">
        <f t="shared" si="15"/>
        <v>0</v>
      </c>
      <c r="BD33" s="52">
        <f t="shared" si="15"/>
        <v>0</v>
      </c>
      <c r="BE33" s="52">
        <f t="shared" si="15"/>
        <v>0</v>
      </c>
      <c r="BF33" s="52">
        <f t="shared" si="15"/>
        <v>0</v>
      </c>
      <c r="BG33" s="52">
        <f t="shared" si="15"/>
        <v>0</v>
      </c>
      <c r="BH33" s="52">
        <f t="shared" si="15"/>
        <v>0</v>
      </c>
      <c r="BI33" s="52">
        <f t="shared" si="15"/>
        <v>0</v>
      </c>
      <c r="BJ33" s="52">
        <f t="shared" si="15"/>
        <v>0</v>
      </c>
      <c r="BK33" s="52">
        <f t="shared" si="15"/>
        <v>0</v>
      </c>
      <c r="BL33" s="52">
        <f t="shared" si="15"/>
        <v>0</v>
      </c>
      <c r="BM33" s="52">
        <f t="shared" si="15"/>
        <v>0</v>
      </c>
      <c r="BN33" s="52">
        <f t="shared" si="15"/>
        <v>0</v>
      </c>
      <c r="BO33" s="52">
        <f t="shared" si="15"/>
        <v>0</v>
      </c>
      <c r="BP33" s="52">
        <f t="shared" si="15"/>
        <v>0</v>
      </c>
      <c r="BQ33" s="52">
        <f t="shared" si="15"/>
        <v>0</v>
      </c>
      <c r="BR33" s="52">
        <f t="shared" si="15"/>
        <v>0</v>
      </c>
      <c r="BS33" s="52">
        <f t="shared" si="15"/>
        <v>0</v>
      </c>
      <c r="BT33" s="52">
        <f t="shared" si="15"/>
        <v>0</v>
      </c>
      <c r="BU33" s="52">
        <f t="shared" si="15"/>
        <v>0</v>
      </c>
      <c r="BV33" s="52">
        <f t="shared" si="15"/>
        <v>0</v>
      </c>
      <c r="BW33" s="52">
        <f t="shared" si="15"/>
        <v>0</v>
      </c>
      <c r="BX33" s="52">
        <f t="shared" si="15"/>
        <v>0</v>
      </c>
      <c r="BY33" s="52">
        <f t="shared" si="15"/>
        <v>0</v>
      </c>
      <c r="BZ33" s="52">
        <f t="shared" si="15"/>
        <v>0</v>
      </c>
      <c r="CA33" s="52">
        <f t="shared" si="15"/>
        <v>0</v>
      </c>
      <c r="CB33" s="52">
        <f t="shared" si="15"/>
        <v>0</v>
      </c>
      <c r="CC33" s="52">
        <f t="shared" si="15"/>
        <v>0</v>
      </c>
      <c r="CD33" s="52">
        <f t="shared" si="15"/>
        <v>0</v>
      </c>
      <c r="CE33" s="52">
        <f t="shared" si="15"/>
        <v>0</v>
      </c>
      <c r="CF33" s="52">
        <f t="shared" si="15"/>
        <v>0</v>
      </c>
      <c r="CG33" s="52">
        <f t="shared" si="15"/>
        <v>0</v>
      </c>
      <c r="CH33" s="52">
        <f t="shared" si="15"/>
        <v>0</v>
      </c>
      <c r="CI33" s="52">
        <f t="shared" si="15"/>
        <v>0</v>
      </c>
      <c r="CJ33" s="52">
        <f t="shared" si="15"/>
        <v>0</v>
      </c>
      <c r="CK33" s="52">
        <f t="shared" si="15"/>
        <v>0</v>
      </c>
      <c r="CL33" s="52">
        <f t="shared" si="15"/>
        <v>0</v>
      </c>
      <c r="CM33" s="52">
        <f t="shared" si="15"/>
        <v>0</v>
      </c>
      <c r="CN33" s="52">
        <f t="shared" si="15"/>
        <v>0</v>
      </c>
      <c r="CO33" s="52">
        <f t="shared" si="15"/>
        <v>0</v>
      </c>
      <c r="CP33" s="52">
        <f t="shared" si="15"/>
        <v>0</v>
      </c>
      <c r="CQ33" s="52">
        <f t="shared" si="15"/>
        <v>0</v>
      </c>
      <c r="CR33" s="52">
        <f t="shared" ref="CR33:DT33" si="16">SUM(CR28:CR32)</f>
        <v>0</v>
      </c>
      <c r="CS33" s="52">
        <f t="shared" si="16"/>
        <v>0</v>
      </c>
      <c r="CT33" s="52">
        <f t="shared" si="16"/>
        <v>0</v>
      </c>
      <c r="CU33" s="52">
        <f t="shared" si="16"/>
        <v>0</v>
      </c>
      <c r="CV33" s="52">
        <f t="shared" si="16"/>
        <v>0</v>
      </c>
      <c r="CW33" s="52">
        <f t="shared" si="16"/>
        <v>0</v>
      </c>
      <c r="CX33" s="52">
        <f t="shared" si="16"/>
        <v>0</v>
      </c>
      <c r="CY33" s="52">
        <f t="shared" si="16"/>
        <v>0</v>
      </c>
      <c r="CZ33" s="52">
        <f t="shared" si="16"/>
        <v>0</v>
      </c>
      <c r="DA33" s="52">
        <f t="shared" si="16"/>
        <v>0</v>
      </c>
      <c r="DB33" s="52">
        <f t="shared" si="16"/>
        <v>0</v>
      </c>
      <c r="DC33" s="52">
        <f t="shared" si="16"/>
        <v>0</v>
      </c>
      <c r="DD33" s="52">
        <f t="shared" si="16"/>
        <v>0</v>
      </c>
      <c r="DE33" s="52">
        <f t="shared" si="16"/>
        <v>0</v>
      </c>
      <c r="DF33" s="52">
        <f t="shared" si="16"/>
        <v>0</v>
      </c>
      <c r="DG33" s="52">
        <f t="shared" si="16"/>
        <v>0</v>
      </c>
      <c r="DH33" s="52">
        <f t="shared" si="16"/>
        <v>0</v>
      </c>
      <c r="DI33" s="52">
        <f t="shared" si="16"/>
        <v>0</v>
      </c>
      <c r="DJ33" s="52">
        <f t="shared" si="16"/>
        <v>0</v>
      </c>
      <c r="DK33" s="52">
        <f t="shared" si="16"/>
        <v>0</v>
      </c>
      <c r="DL33" s="52">
        <f t="shared" si="16"/>
        <v>0</v>
      </c>
      <c r="DM33" s="52">
        <f t="shared" si="16"/>
        <v>0</v>
      </c>
      <c r="DN33" s="52">
        <f t="shared" si="16"/>
        <v>0</v>
      </c>
      <c r="DO33" s="52">
        <f t="shared" si="16"/>
        <v>0</v>
      </c>
      <c r="DP33" s="52">
        <f t="shared" si="16"/>
        <v>0</v>
      </c>
      <c r="DQ33" s="52">
        <f t="shared" si="16"/>
        <v>0</v>
      </c>
      <c r="DR33" s="52">
        <f t="shared" si="16"/>
        <v>0</v>
      </c>
      <c r="DS33" s="52">
        <f t="shared" si="16"/>
        <v>0</v>
      </c>
      <c r="DT33" s="52">
        <f t="shared" si="16"/>
        <v>0</v>
      </c>
    </row>
    <row r="34" spans="1:124">
      <c r="A34" s="53" t="s">
        <v>4</v>
      </c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</row>
    <row r="35" spans="1:124">
      <c r="A35" s="60" t="s">
        <v>75</v>
      </c>
      <c r="B35" s="61">
        <f>SUM(C35:DT35)</f>
        <v>-586283</v>
      </c>
      <c r="C35" s="14">
        <f>-SUMIFS('НДС (Tax)'!$I$3:$DZ$3,'НДС (Tax)'!$I$2:$DZ$2,C$2)</f>
        <v>0</v>
      </c>
      <c r="D35" s="14">
        <f>-SUMIFS('НДС (Tax)'!$I$3:$DZ$3,'НДС (Tax)'!$I$2:$DZ$2,D$2)</f>
        <v>0</v>
      </c>
      <c r="E35" s="14">
        <f>-SUMIFS('НДС (Tax)'!$I$3:$DZ$3,'НДС (Tax)'!$I$2:$DZ$2,E$2)</f>
        <v>-586283</v>
      </c>
      <c r="F35" s="14">
        <f>-SUMIFS('НДС (Tax)'!$I$3:$DZ$3,'НДС (Tax)'!$I$2:$DZ$2,F$2)</f>
        <v>0</v>
      </c>
      <c r="G35" s="14">
        <f>-SUMIFS('НДС (Tax)'!$I$3:$DZ$3,'НДС (Tax)'!$I$2:$DZ$2,G$2)</f>
        <v>0</v>
      </c>
      <c r="H35" s="14">
        <f>-SUMIFS('НДС (Tax)'!$I$3:$DZ$3,'НДС (Tax)'!$I$2:$DZ$2,H$2)</f>
        <v>0</v>
      </c>
      <c r="I35" s="14">
        <f>-SUMIFS('НДС (Tax)'!$I$3:$DZ$3,'НДС (Tax)'!$I$2:$DZ$2,I$2)</f>
        <v>0</v>
      </c>
      <c r="J35" s="14">
        <f>-SUMIFS('НДС (Tax)'!$I$3:$DZ$3,'НДС (Tax)'!$I$2:$DZ$2,J$2)</f>
        <v>0</v>
      </c>
      <c r="K35" s="14">
        <f>-SUMIFS('НДС (Tax)'!$I$3:$DZ$3,'НДС (Tax)'!$I$2:$DZ$2,K$2)</f>
        <v>0</v>
      </c>
      <c r="L35" s="14">
        <f>-SUMIFS('НДС (Tax)'!$I$3:$DZ$3,'НДС (Tax)'!$I$2:$DZ$2,L$2)</f>
        <v>0</v>
      </c>
      <c r="M35" s="14">
        <f>-SUMIFS('НДС (Tax)'!$I$3:$DZ$3,'НДС (Tax)'!$I$2:$DZ$2,M$2)</f>
        <v>0</v>
      </c>
      <c r="N35" s="14">
        <f>-SUMIFS('НДС (Tax)'!$I$3:$DZ$3,'НДС (Tax)'!$I$2:$DZ$2,N$2)</f>
        <v>0</v>
      </c>
      <c r="O35" s="14">
        <f>-SUMIFS('НДС (Tax)'!$I$3:$DZ$3,'НДС (Tax)'!$I$2:$DZ$2,O$2)</f>
        <v>0</v>
      </c>
      <c r="P35" s="14">
        <f>-SUMIFS('НДС (Tax)'!$I$3:$DZ$3,'НДС (Tax)'!$I$2:$DZ$2,P$2)</f>
        <v>0</v>
      </c>
      <c r="Q35" s="14">
        <f>-SUMIFS('НДС (Tax)'!$I$3:$DZ$3,'НДС (Tax)'!$I$2:$DZ$2,Q$2)</f>
        <v>0</v>
      </c>
      <c r="R35" s="14">
        <f>-SUMIFS('НДС (Tax)'!$I$3:$DZ$3,'НДС (Tax)'!$I$2:$DZ$2,R$2)</f>
        <v>0</v>
      </c>
      <c r="S35" s="14">
        <f>-SUMIFS('НДС (Tax)'!$I$3:$DZ$3,'НДС (Tax)'!$I$2:$DZ$2,S$2)</f>
        <v>0</v>
      </c>
      <c r="T35" s="14">
        <f>-SUMIFS('НДС (Tax)'!$I$3:$DZ$3,'НДС (Tax)'!$I$2:$DZ$2,T$2)</f>
        <v>0</v>
      </c>
      <c r="U35" s="14">
        <f>-SUMIFS('НДС (Tax)'!$I$3:$DZ$3,'НДС (Tax)'!$I$2:$DZ$2,U$2)</f>
        <v>0</v>
      </c>
      <c r="V35" s="14">
        <f>-SUMIFS('НДС (Tax)'!$I$3:$DZ$3,'НДС (Tax)'!$I$2:$DZ$2,V$2)</f>
        <v>0</v>
      </c>
      <c r="W35" s="14">
        <f>-SUMIFS('НДС (Tax)'!$I$3:$DZ$3,'НДС (Tax)'!$I$2:$DZ$2,W$2)</f>
        <v>0</v>
      </c>
      <c r="X35" s="14">
        <f>-SUMIFS('НДС (Tax)'!$I$3:$DZ$3,'НДС (Tax)'!$I$2:$DZ$2,X$2)</f>
        <v>0</v>
      </c>
      <c r="Y35" s="14">
        <f>-SUMIFS('НДС (Tax)'!$I$3:$DZ$3,'НДС (Tax)'!$I$2:$DZ$2,Y$2)</f>
        <v>0</v>
      </c>
      <c r="Z35" s="14">
        <f>-SUMIFS('НДС (Tax)'!$I$3:$DZ$3,'НДС (Tax)'!$I$2:$DZ$2,Z$2)</f>
        <v>0</v>
      </c>
      <c r="AA35" s="14">
        <f>-SUMIFS('НДС (Tax)'!$I$3:$DZ$3,'НДС (Tax)'!$I$2:$DZ$2,AA$2)</f>
        <v>0</v>
      </c>
      <c r="AB35" s="14">
        <f>-SUMIFS('НДС (Tax)'!$I$3:$DZ$3,'НДС (Tax)'!$I$2:$DZ$2,AB$2)</f>
        <v>0</v>
      </c>
      <c r="AC35" s="14">
        <f>-SUMIFS('НДС (Tax)'!$I$3:$DZ$3,'НДС (Tax)'!$I$2:$DZ$2,AC$2)</f>
        <v>0</v>
      </c>
      <c r="AD35" s="14">
        <f>-SUMIFS('НДС (Tax)'!$I$3:$DZ$3,'НДС (Tax)'!$I$2:$DZ$2,AD$2)</f>
        <v>0</v>
      </c>
      <c r="AE35" s="14">
        <f>-SUMIFS('НДС (Tax)'!$I$3:$DZ$3,'НДС (Tax)'!$I$2:$DZ$2,AE$2)</f>
        <v>0</v>
      </c>
      <c r="AF35" s="14">
        <f>-SUMIFS('НДС (Tax)'!$I$3:$DZ$3,'НДС (Tax)'!$I$2:$DZ$2,AF$2)</f>
        <v>0</v>
      </c>
      <c r="AG35" s="14">
        <f>-SUMIFS('НДС (Tax)'!$I$3:$DZ$3,'НДС (Tax)'!$I$2:$DZ$2,AG$2)</f>
        <v>0</v>
      </c>
      <c r="AH35" s="14">
        <f>-SUMIFS('НДС (Tax)'!$I$3:$DZ$3,'НДС (Tax)'!$I$2:$DZ$2,AH$2)</f>
        <v>0</v>
      </c>
      <c r="AI35" s="14">
        <f>-SUMIFS('НДС (Tax)'!$I$3:$DZ$3,'НДС (Tax)'!$I$2:$DZ$2,AI$2)</f>
        <v>0</v>
      </c>
      <c r="AJ35" s="14">
        <f>-SUMIFS('НДС (Tax)'!$I$3:$DZ$3,'НДС (Tax)'!$I$2:$DZ$2,AJ$2)</f>
        <v>0</v>
      </c>
      <c r="AK35" s="14">
        <f>-SUMIFS('НДС (Tax)'!$I$3:$DZ$3,'НДС (Tax)'!$I$2:$DZ$2,AK$2)</f>
        <v>0</v>
      </c>
      <c r="AL35" s="14">
        <f>-SUMIFS('НДС (Tax)'!$I$3:$DZ$3,'НДС (Tax)'!$I$2:$DZ$2,AL$2)</f>
        <v>0</v>
      </c>
      <c r="AM35" s="14">
        <f>-SUMIFS('НДС (Tax)'!$I$3:$DZ$3,'НДС (Tax)'!$I$2:$DZ$2,AM$2)</f>
        <v>0</v>
      </c>
      <c r="AN35" s="14">
        <f>-SUMIFS('НДС (Tax)'!$I$3:$DZ$3,'НДС (Tax)'!$I$2:$DZ$2,AN$2)</f>
        <v>0</v>
      </c>
      <c r="AO35" s="14">
        <f>-SUMIFS('НДС (Tax)'!$I$3:$DZ$3,'НДС (Tax)'!$I$2:$DZ$2,AO$2)</f>
        <v>0</v>
      </c>
      <c r="AP35" s="14">
        <f>-SUMIFS('НДС (Tax)'!$I$3:$DZ$3,'НДС (Tax)'!$I$2:$DZ$2,AP$2)</f>
        <v>0</v>
      </c>
      <c r="AQ35" s="14">
        <f>-SUMIFS('НДС (Tax)'!$I$3:$DZ$3,'НДС (Tax)'!$I$2:$DZ$2,AQ$2)</f>
        <v>0</v>
      </c>
      <c r="AR35" s="14">
        <f>-SUMIFS('НДС (Tax)'!$I$3:$DZ$3,'НДС (Tax)'!$I$2:$DZ$2,AR$2)</f>
        <v>0</v>
      </c>
      <c r="AS35" s="14">
        <f>-SUMIFS('НДС (Tax)'!$I$3:$DZ$3,'НДС (Tax)'!$I$2:$DZ$2,AS$2)</f>
        <v>0</v>
      </c>
      <c r="AT35" s="14">
        <f>-SUMIFS('НДС (Tax)'!$I$3:$DZ$3,'НДС (Tax)'!$I$2:$DZ$2,AT$2)</f>
        <v>0</v>
      </c>
      <c r="AU35" s="14">
        <f>-SUMIFS('НДС (Tax)'!$I$3:$DZ$3,'НДС (Tax)'!$I$2:$DZ$2,AU$2)</f>
        <v>0</v>
      </c>
      <c r="AV35" s="14">
        <f>-SUMIFS('НДС (Tax)'!$I$3:$DZ$3,'НДС (Tax)'!$I$2:$DZ$2,AV$2)</f>
        <v>0</v>
      </c>
      <c r="AW35" s="14">
        <f>-SUMIFS('НДС (Tax)'!$I$3:$DZ$3,'НДС (Tax)'!$I$2:$DZ$2,AW$2)</f>
        <v>0</v>
      </c>
      <c r="AX35" s="14">
        <f>-SUMIFS('НДС (Tax)'!$I$3:$DZ$3,'НДС (Tax)'!$I$2:$DZ$2,AX$2)</f>
        <v>0</v>
      </c>
      <c r="AY35" s="14">
        <f>-SUMIFS('НДС (Tax)'!$I$3:$DZ$3,'НДС (Tax)'!$I$2:$DZ$2,AY$2)</f>
        <v>0</v>
      </c>
      <c r="AZ35" s="14">
        <f>-SUMIFS('НДС (Tax)'!$I$3:$DZ$3,'НДС (Tax)'!$I$2:$DZ$2,AZ$2)</f>
        <v>0</v>
      </c>
      <c r="BA35" s="14">
        <f>-SUMIFS('НДС (Tax)'!$I$3:$DZ$3,'НДС (Tax)'!$I$2:$DZ$2,BA$2)</f>
        <v>0</v>
      </c>
      <c r="BB35" s="14">
        <f>-SUMIFS('НДС (Tax)'!$I$3:$DZ$3,'НДС (Tax)'!$I$2:$DZ$2,BB$2)</f>
        <v>0</v>
      </c>
      <c r="BC35" s="14">
        <f>-SUMIFS('НДС (Tax)'!$I$3:$DZ$3,'НДС (Tax)'!$I$2:$DZ$2,BC$2)</f>
        <v>0</v>
      </c>
      <c r="BD35" s="14">
        <f>-SUMIFS('НДС (Tax)'!$I$3:$DZ$3,'НДС (Tax)'!$I$2:$DZ$2,BD$2)</f>
        <v>0</v>
      </c>
      <c r="BE35" s="14">
        <f>-SUMIFS('НДС (Tax)'!$I$3:$DZ$3,'НДС (Tax)'!$I$2:$DZ$2,BE$2)</f>
        <v>0</v>
      </c>
      <c r="BF35" s="14">
        <f>-SUMIFS('НДС (Tax)'!$I$3:$DZ$3,'НДС (Tax)'!$I$2:$DZ$2,BF$2)</f>
        <v>0</v>
      </c>
      <c r="BG35" s="14">
        <f>-SUMIFS('НДС (Tax)'!$I$3:$DZ$3,'НДС (Tax)'!$I$2:$DZ$2,BG$2)</f>
        <v>0</v>
      </c>
      <c r="BH35" s="14">
        <f>-SUMIFS('НДС (Tax)'!$I$3:$DZ$3,'НДС (Tax)'!$I$2:$DZ$2,BH$2)</f>
        <v>0</v>
      </c>
      <c r="BI35" s="14">
        <f>-SUMIFS('НДС (Tax)'!$I$3:$DZ$3,'НДС (Tax)'!$I$2:$DZ$2,BI$2)</f>
        <v>0</v>
      </c>
      <c r="BJ35" s="14">
        <f>-SUMIFS('НДС (Tax)'!$I$3:$DZ$3,'НДС (Tax)'!$I$2:$DZ$2,BJ$2)</f>
        <v>0</v>
      </c>
      <c r="BK35" s="14">
        <f>-SUMIFS('НДС (Tax)'!$I$3:$DZ$3,'НДС (Tax)'!$I$2:$DZ$2,BK$2)</f>
        <v>0</v>
      </c>
      <c r="BL35" s="14">
        <f>-SUMIFS('НДС (Tax)'!$I$3:$DZ$3,'НДС (Tax)'!$I$2:$DZ$2,BL$2)</f>
        <v>0</v>
      </c>
      <c r="BM35" s="14">
        <f>-SUMIFS('НДС (Tax)'!$I$3:$DZ$3,'НДС (Tax)'!$I$2:$DZ$2,BM$2)</f>
        <v>0</v>
      </c>
      <c r="BN35" s="14">
        <f>-SUMIFS('НДС (Tax)'!$I$3:$DZ$3,'НДС (Tax)'!$I$2:$DZ$2,BN$2)</f>
        <v>0</v>
      </c>
      <c r="BO35" s="14">
        <f>-SUMIFS('НДС (Tax)'!$I$3:$DZ$3,'НДС (Tax)'!$I$2:$DZ$2,BO$2)</f>
        <v>0</v>
      </c>
      <c r="BP35" s="14">
        <f>-SUMIFS('НДС (Tax)'!$I$3:$DZ$3,'НДС (Tax)'!$I$2:$DZ$2,BP$2)</f>
        <v>0</v>
      </c>
      <c r="BQ35" s="14">
        <f>-SUMIFS('НДС (Tax)'!$I$3:$DZ$3,'НДС (Tax)'!$I$2:$DZ$2,BQ$2)</f>
        <v>0</v>
      </c>
      <c r="BR35" s="14">
        <f>-SUMIFS('НДС (Tax)'!$I$3:$DZ$3,'НДС (Tax)'!$I$2:$DZ$2,BR$2)</f>
        <v>0</v>
      </c>
      <c r="BS35" s="14">
        <f>-SUMIFS('НДС (Tax)'!$I$3:$DZ$3,'НДС (Tax)'!$I$2:$DZ$2,BS$2)</f>
        <v>0</v>
      </c>
      <c r="BT35" s="14">
        <f>-SUMIFS('НДС (Tax)'!$I$3:$DZ$3,'НДС (Tax)'!$I$2:$DZ$2,BT$2)</f>
        <v>0</v>
      </c>
      <c r="BU35" s="14">
        <f>-SUMIFS('НДС (Tax)'!$I$3:$DZ$3,'НДС (Tax)'!$I$2:$DZ$2,BU$2)</f>
        <v>0</v>
      </c>
      <c r="BV35" s="14">
        <f>-SUMIFS('НДС (Tax)'!$I$3:$DZ$3,'НДС (Tax)'!$I$2:$DZ$2,BV$2)</f>
        <v>0</v>
      </c>
      <c r="BW35" s="14">
        <f>-SUMIFS('НДС (Tax)'!$I$3:$DZ$3,'НДС (Tax)'!$I$2:$DZ$2,BW$2)</f>
        <v>0</v>
      </c>
      <c r="BX35" s="14">
        <f>-SUMIFS('НДС (Tax)'!$I$3:$DZ$3,'НДС (Tax)'!$I$2:$DZ$2,BX$2)</f>
        <v>0</v>
      </c>
      <c r="BY35" s="14">
        <f>-SUMIFS('НДС (Tax)'!$I$3:$DZ$3,'НДС (Tax)'!$I$2:$DZ$2,BY$2)</f>
        <v>0</v>
      </c>
      <c r="BZ35" s="14">
        <f>-SUMIFS('НДС (Tax)'!$I$3:$DZ$3,'НДС (Tax)'!$I$2:$DZ$2,BZ$2)</f>
        <v>0</v>
      </c>
      <c r="CA35" s="14">
        <f>-SUMIFS('НДС (Tax)'!$I$3:$DZ$3,'НДС (Tax)'!$I$2:$DZ$2,CA$2)</f>
        <v>0</v>
      </c>
      <c r="CB35" s="14">
        <f>-SUMIFS('НДС (Tax)'!$I$3:$DZ$3,'НДС (Tax)'!$I$2:$DZ$2,CB$2)</f>
        <v>0</v>
      </c>
      <c r="CC35" s="14">
        <f>-SUMIFS('НДС (Tax)'!$I$3:$DZ$3,'НДС (Tax)'!$I$2:$DZ$2,CC$2)</f>
        <v>0</v>
      </c>
      <c r="CD35" s="14">
        <f>-SUMIFS('НДС (Tax)'!$I$3:$DZ$3,'НДС (Tax)'!$I$2:$DZ$2,CD$2)</f>
        <v>0</v>
      </c>
      <c r="CE35" s="14">
        <f>-SUMIFS('НДС (Tax)'!$I$3:$DZ$3,'НДС (Tax)'!$I$2:$DZ$2,CE$2)</f>
        <v>0</v>
      </c>
      <c r="CF35" s="14">
        <f>-SUMIFS('НДС (Tax)'!$I$3:$DZ$3,'НДС (Tax)'!$I$2:$DZ$2,CF$2)</f>
        <v>0</v>
      </c>
      <c r="CG35" s="14">
        <f>-SUMIFS('НДС (Tax)'!$I$3:$DZ$3,'НДС (Tax)'!$I$2:$DZ$2,CG$2)</f>
        <v>0</v>
      </c>
      <c r="CH35" s="14">
        <f>-SUMIFS('НДС (Tax)'!$I$3:$DZ$3,'НДС (Tax)'!$I$2:$DZ$2,CH$2)</f>
        <v>0</v>
      </c>
      <c r="CI35" s="14">
        <f>-SUMIFS('НДС (Tax)'!$I$3:$DZ$3,'НДС (Tax)'!$I$2:$DZ$2,CI$2)</f>
        <v>0</v>
      </c>
      <c r="CJ35" s="14">
        <f>-SUMIFS('НДС (Tax)'!$I$3:$DZ$3,'НДС (Tax)'!$I$2:$DZ$2,CJ$2)</f>
        <v>0</v>
      </c>
      <c r="CK35" s="14">
        <f>-SUMIFS('НДС (Tax)'!$I$3:$DZ$3,'НДС (Tax)'!$I$2:$DZ$2,CK$2)</f>
        <v>0</v>
      </c>
      <c r="CL35" s="14">
        <f>-SUMIFS('НДС (Tax)'!$I$3:$DZ$3,'НДС (Tax)'!$I$2:$DZ$2,CL$2)</f>
        <v>0</v>
      </c>
      <c r="CM35" s="14">
        <f>-SUMIFS('НДС (Tax)'!$I$3:$DZ$3,'НДС (Tax)'!$I$2:$DZ$2,CM$2)</f>
        <v>0</v>
      </c>
      <c r="CN35" s="14">
        <f>-SUMIFS('НДС (Tax)'!$I$3:$DZ$3,'НДС (Tax)'!$I$2:$DZ$2,CN$2)</f>
        <v>0</v>
      </c>
      <c r="CO35" s="14">
        <f>-SUMIFS('НДС (Tax)'!$I$3:$DZ$3,'НДС (Tax)'!$I$2:$DZ$2,CO$2)</f>
        <v>0</v>
      </c>
      <c r="CP35" s="14">
        <f>-SUMIFS('НДС (Tax)'!$I$3:$DZ$3,'НДС (Tax)'!$I$2:$DZ$2,CP$2)</f>
        <v>0</v>
      </c>
      <c r="CQ35" s="14">
        <f>-SUMIFS('НДС (Tax)'!$I$3:$DZ$3,'НДС (Tax)'!$I$2:$DZ$2,CQ$2)</f>
        <v>0</v>
      </c>
      <c r="CR35" s="14">
        <f>-SUMIFS('НДС (Tax)'!$I$3:$DZ$3,'НДС (Tax)'!$I$2:$DZ$2,CR$2)</f>
        <v>0</v>
      </c>
      <c r="CS35" s="14">
        <f>-SUMIFS('НДС (Tax)'!$I$3:$DZ$3,'НДС (Tax)'!$I$2:$DZ$2,CS$2)</f>
        <v>0</v>
      </c>
      <c r="CT35" s="14">
        <f>-SUMIFS('НДС (Tax)'!$I$3:$DZ$3,'НДС (Tax)'!$I$2:$DZ$2,CT$2)</f>
        <v>0</v>
      </c>
      <c r="CU35" s="14">
        <f>-SUMIFS('НДС (Tax)'!$I$3:$DZ$3,'НДС (Tax)'!$I$2:$DZ$2,CU$2)</f>
        <v>0</v>
      </c>
      <c r="CV35" s="14">
        <f>-SUMIFS('НДС (Tax)'!$I$3:$DZ$3,'НДС (Tax)'!$I$2:$DZ$2,CV$2)</f>
        <v>0</v>
      </c>
      <c r="CW35" s="14">
        <f>-SUMIFS('НДС (Tax)'!$I$3:$DZ$3,'НДС (Tax)'!$I$2:$DZ$2,CW$2)</f>
        <v>0</v>
      </c>
      <c r="CX35" s="14">
        <f>-SUMIFS('НДС (Tax)'!$I$3:$DZ$3,'НДС (Tax)'!$I$2:$DZ$2,CX$2)</f>
        <v>0</v>
      </c>
      <c r="CY35" s="14">
        <f>-SUMIFS('НДС (Tax)'!$I$3:$DZ$3,'НДС (Tax)'!$I$2:$DZ$2,CY$2)</f>
        <v>0</v>
      </c>
      <c r="CZ35" s="14">
        <f>-SUMIFS('НДС (Tax)'!$I$3:$DZ$3,'НДС (Tax)'!$I$2:$DZ$2,CZ$2)</f>
        <v>0</v>
      </c>
      <c r="DA35" s="14">
        <f>-SUMIFS('НДС (Tax)'!$I$3:$DZ$3,'НДС (Tax)'!$I$2:$DZ$2,DA$2)</f>
        <v>0</v>
      </c>
      <c r="DB35" s="14">
        <f>-SUMIFS('НДС (Tax)'!$I$3:$DZ$3,'НДС (Tax)'!$I$2:$DZ$2,DB$2)</f>
        <v>0</v>
      </c>
      <c r="DC35" s="14">
        <f>-SUMIFS('НДС (Tax)'!$I$3:$DZ$3,'НДС (Tax)'!$I$2:$DZ$2,DC$2)</f>
        <v>0</v>
      </c>
      <c r="DD35" s="14">
        <f>-SUMIFS('НДС (Tax)'!$I$3:$DZ$3,'НДС (Tax)'!$I$2:$DZ$2,DD$2)</f>
        <v>0</v>
      </c>
      <c r="DE35" s="14">
        <f>-SUMIFS('НДС (Tax)'!$I$3:$DZ$3,'НДС (Tax)'!$I$2:$DZ$2,DE$2)</f>
        <v>0</v>
      </c>
      <c r="DF35" s="14">
        <f>-SUMIFS('НДС (Tax)'!$I$3:$DZ$3,'НДС (Tax)'!$I$2:$DZ$2,DF$2)</f>
        <v>0</v>
      </c>
      <c r="DG35" s="14">
        <f>-SUMIFS('НДС (Tax)'!$I$3:$DZ$3,'НДС (Tax)'!$I$2:$DZ$2,DG$2)</f>
        <v>0</v>
      </c>
      <c r="DH35" s="14">
        <f>-SUMIFS('НДС (Tax)'!$I$3:$DZ$3,'НДС (Tax)'!$I$2:$DZ$2,DH$2)</f>
        <v>0</v>
      </c>
      <c r="DI35" s="14">
        <f>-SUMIFS('НДС (Tax)'!$I$3:$DZ$3,'НДС (Tax)'!$I$2:$DZ$2,DI$2)</f>
        <v>0</v>
      </c>
      <c r="DJ35" s="14">
        <f>-SUMIFS('НДС (Tax)'!$I$3:$DZ$3,'НДС (Tax)'!$I$2:$DZ$2,DJ$2)</f>
        <v>0</v>
      </c>
      <c r="DK35" s="14">
        <f>-SUMIFS('НДС (Tax)'!$I$3:$DZ$3,'НДС (Tax)'!$I$2:$DZ$2,DK$2)</f>
        <v>0</v>
      </c>
      <c r="DL35" s="14">
        <f>-SUMIFS('НДС (Tax)'!$I$3:$DZ$3,'НДС (Tax)'!$I$2:$DZ$2,DL$2)</f>
        <v>0</v>
      </c>
      <c r="DM35" s="14">
        <f>-SUMIFS('НДС (Tax)'!$I$3:$DZ$3,'НДС (Tax)'!$I$2:$DZ$2,DM$2)</f>
        <v>0</v>
      </c>
      <c r="DN35" s="14">
        <f>-SUMIFS('НДС (Tax)'!$I$3:$DZ$3,'НДС (Tax)'!$I$2:$DZ$2,DN$2)</f>
        <v>0</v>
      </c>
      <c r="DO35" s="14">
        <f>-SUMIFS('НДС (Tax)'!$I$3:$DZ$3,'НДС (Tax)'!$I$2:$DZ$2,DO$2)</f>
        <v>0</v>
      </c>
      <c r="DP35" s="14">
        <f>-SUMIFS('НДС (Tax)'!$I$3:$DZ$3,'НДС (Tax)'!$I$2:$DZ$2,DP$2)</f>
        <v>0</v>
      </c>
      <c r="DQ35" s="14">
        <f>-SUMIFS('НДС (Tax)'!$I$3:$DZ$3,'НДС (Tax)'!$I$2:$DZ$2,DQ$2)</f>
        <v>0</v>
      </c>
      <c r="DR35" s="14">
        <f>-SUMIFS('НДС (Tax)'!$I$3:$DZ$3,'НДС (Tax)'!$I$2:$DZ$2,DR$2)</f>
        <v>0</v>
      </c>
      <c r="DS35" s="14">
        <f>-SUMIFS('НДС (Tax)'!$I$3:$DZ$3,'НДС (Tax)'!$I$2:$DZ$2,DS$2)</f>
        <v>0</v>
      </c>
      <c r="DT35" s="14">
        <f>-SUMIFS('НДС (Tax)'!$I$3:$DZ$3,'НДС (Tax)'!$I$2:$DZ$2,DT$2)</f>
        <v>0</v>
      </c>
    </row>
    <row r="36" spans="1:124">
      <c r="A36" s="65" t="s">
        <v>76</v>
      </c>
      <c r="B36" s="49">
        <f>SUM(C36:DT36)</f>
        <v>-360656</v>
      </c>
      <c r="C36" s="11">
        <f>-SUMIFS('Налог на прибыль (Tax)'!$I$3:$DZ$3,'Налог на прибыль (Tax)'!$I$2:$DZ$2,C$2)</f>
        <v>0</v>
      </c>
      <c r="D36" s="11">
        <f>-SUMIFS('Налог на прибыль (Tax)'!$I$3:$DZ$3,'Налог на прибыль (Tax)'!$I$2:$DZ$2,D$2)</f>
        <v>0</v>
      </c>
      <c r="E36" s="11">
        <f>-SUMIFS('Налог на прибыль (Tax)'!$I$3:$DZ$3,'Налог на прибыль (Tax)'!$I$2:$DZ$2,E$2)</f>
        <v>-360656</v>
      </c>
      <c r="F36" s="11">
        <f>-SUMIFS('Налог на прибыль (Tax)'!$I$3:$DZ$3,'Налог на прибыль (Tax)'!$I$2:$DZ$2,F$2)</f>
        <v>0</v>
      </c>
      <c r="G36" s="11">
        <f>-SUMIFS('Налог на прибыль (Tax)'!$I$3:$DZ$3,'Налог на прибыль (Tax)'!$I$2:$DZ$2,G$2)</f>
        <v>0</v>
      </c>
      <c r="H36" s="11">
        <f>-SUMIFS('Налог на прибыль (Tax)'!$I$3:$DZ$3,'Налог на прибыль (Tax)'!$I$2:$DZ$2,H$2)</f>
        <v>0</v>
      </c>
      <c r="I36" s="11">
        <f>-SUMIFS('Налог на прибыль (Tax)'!$I$3:$DZ$3,'Налог на прибыль (Tax)'!$I$2:$DZ$2,I$2)</f>
        <v>0</v>
      </c>
      <c r="J36" s="11">
        <f>-SUMIFS('Налог на прибыль (Tax)'!$I$3:$DZ$3,'Налог на прибыль (Tax)'!$I$2:$DZ$2,J$2)</f>
        <v>0</v>
      </c>
      <c r="K36" s="11">
        <f>-SUMIFS('Налог на прибыль (Tax)'!$I$3:$DZ$3,'Налог на прибыль (Tax)'!$I$2:$DZ$2,K$2)</f>
        <v>0</v>
      </c>
      <c r="L36" s="11">
        <f>-SUMIFS('Налог на прибыль (Tax)'!$I$3:$DZ$3,'Налог на прибыль (Tax)'!$I$2:$DZ$2,L$2)</f>
        <v>0</v>
      </c>
      <c r="M36" s="11">
        <f>-SUMIFS('Налог на прибыль (Tax)'!$I$3:$DZ$3,'Налог на прибыль (Tax)'!$I$2:$DZ$2,M$2)</f>
        <v>0</v>
      </c>
      <c r="N36" s="11">
        <f>-SUMIFS('Налог на прибыль (Tax)'!$I$3:$DZ$3,'Налог на прибыль (Tax)'!$I$2:$DZ$2,N$2)</f>
        <v>0</v>
      </c>
      <c r="O36" s="11">
        <f>-SUMIFS('Налог на прибыль (Tax)'!$I$3:$DZ$3,'Налог на прибыль (Tax)'!$I$2:$DZ$2,O$2)</f>
        <v>0</v>
      </c>
      <c r="P36" s="11">
        <f>-SUMIFS('Налог на прибыль (Tax)'!$I$3:$DZ$3,'Налог на прибыль (Tax)'!$I$2:$DZ$2,P$2)</f>
        <v>0</v>
      </c>
      <c r="Q36" s="11">
        <f>-SUMIFS('Налог на прибыль (Tax)'!$I$3:$DZ$3,'Налог на прибыль (Tax)'!$I$2:$DZ$2,Q$2)</f>
        <v>0</v>
      </c>
      <c r="R36" s="11">
        <f>-SUMIFS('Налог на прибыль (Tax)'!$I$3:$DZ$3,'Налог на прибыль (Tax)'!$I$2:$DZ$2,R$2)</f>
        <v>0</v>
      </c>
      <c r="S36" s="11">
        <f>-SUMIFS('Налог на прибыль (Tax)'!$I$3:$DZ$3,'Налог на прибыль (Tax)'!$I$2:$DZ$2,S$2)</f>
        <v>0</v>
      </c>
      <c r="T36" s="11">
        <f>-SUMIFS('Налог на прибыль (Tax)'!$I$3:$DZ$3,'Налог на прибыль (Tax)'!$I$2:$DZ$2,T$2)</f>
        <v>0</v>
      </c>
      <c r="U36" s="11">
        <f>-SUMIFS('Налог на прибыль (Tax)'!$I$3:$DZ$3,'Налог на прибыль (Tax)'!$I$2:$DZ$2,U$2)</f>
        <v>0</v>
      </c>
      <c r="V36" s="11">
        <f>-SUMIFS('Налог на прибыль (Tax)'!$I$3:$DZ$3,'Налог на прибыль (Tax)'!$I$2:$DZ$2,V$2)</f>
        <v>0</v>
      </c>
      <c r="W36" s="11">
        <f>-SUMIFS('Налог на прибыль (Tax)'!$I$3:$DZ$3,'Налог на прибыль (Tax)'!$I$2:$DZ$2,W$2)</f>
        <v>0</v>
      </c>
      <c r="X36" s="11">
        <f>-SUMIFS('Налог на прибыль (Tax)'!$I$3:$DZ$3,'Налог на прибыль (Tax)'!$I$2:$DZ$2,X$2)</f>
        <v>0</v>
      </c>
      <c r="Y36" s="11">
        <f>-SUMIFS('Налог на прибыль (Tax)'!$I$3:$DZ$3,'Налог на прибыль (Tax)'!$I$2:$DZ$2,Y$2)</f>
        <v>0</v>
      </c>
      <c r="Z36" s="11">
        <f>-SUMIFS('Налог на прибыль (Tax)'!$I$3:$DZ$3,'Налог на прибыль (Tax)'!$I$2:$DZ$2,Z$2)</f>
        <v>0</v>
      </c>
      <c r="AA36" s="11">
        <f>-SUMIFS('Налог на прибыль (Tax)'!$I$3:$DZ$3,'Налог на прибыль (Tax)'!$I$2:$DZ$2,AA$2)</f>
        <v>0</v>
      </c>
      <c r="AB36" s="11">
        <f>-SUMIFS('Налог на прибыль (Tax)'!$I$3:$DZ$3,'Налог на прибыль (Tax)'!$I$2:$DZ$2,AB$2)</f>
        <v>0</v>
      </c>
      <c r="AC36" s="11">
        <f>-SUMIFS('Налог на прибыль (Tax)'!$I$3:$DZ$3,'Налог на прибыль (Tax)'!$I$2:$DZ$2,AC$2)</f>
        <v>0</v>
      </c>
      <c r="AD36" s="11">
        <f>-SUMIFS('Налог на прибыль (Tax)'!$I$3:$DZ$3,'Налог на прибыль (Tax)'!$I$2:$DZ$2,AD$2)</f>
        <v>0</v>
      </c>
      <c r="AE36" s="11">
        <f>-SUMIFS('Налог на прибыль (Tax)'!$I$3:$DZ$3,'Налог на прибыль (Tax)'!$I$2:$DZ$2,AE$2)</f>
        <v>0</v>
      </c>
      <c r="AF36" s="11">
        <f>-SUMIFS('Налог на прибыль (Tax)'!$I$3:$DZ$3,'Налог на прибыль (Tax)'!$I$2:$DZ$2,AF$2)</f>
        <v>0</v>
      </c>
      <c r="AG36" s="11">
        <f>-SUMIFS('Налог на прибыль (Tax)'!$I$3:$DZ$3,'Налог на прибыль (Tax)'!$I$2:$DZ$2,AG$2)</f>
        <v>0</v>
      </c>
      <c r="AH36" s="11">
        <f>-SUMIFS('Налог на прибыль (Tax)'!$I$3:$DZ$3,'Налог на прибыль (Tax)'!$I$2:$DZ$2,AH$2)</f>
        <v>0</v>
      </c>
      <c r="AI36" s="11">
        <f>-SUMIFS('Налог на прибыль (Tax)'!$I$3:$DZ$3,'Налог на прибыль (Tax)'!$I$2:$DZ$2,AI$2)</f>
        <v>0</v>
      </c>
      <c r="AJ36" s="11">
        <f>-SUMIFS('Налог на прибыль (Tax)'!$I$3:$DZ$3,'Налог на прибыль (Tax)'!$I$2:$DZ$2,AJ$2)</f>
        <v>0</v>
      </c>
      <c r="AK36" s="11">
        <f>-SUMIFS('Налог на прибыль (Tax)'!$I$3:$DZ$3,'Налог на прибыль (Tax)'!$I$2:$DZ$2,AK$2)</f>
        <v>0</v>
      </c>
      <c r="AL36" s="11">
        <f>-SUMIFS('Налог на прибыль (Tax)'!$I$3:$DZ$3,'Налог на прибыль (Tax)'!$I$2:$DZ$2,AL$2)</f>
        <v>0</v>
      </c>
      <c r="AM36" s="11">
        <f>-SUMIFS('Налог на прибыль (Tax)'!$I$3:$DZ$3,'Налог на прибыль (Tax)'!$I$2:$DZ$2,AM$2)</f>
        <v>0</v>
      </c>
      <c r="AN36" s="11">
        <f>-SUMIFS('Налог на прибыль (Tax)'!$I$3:$DZ$3,'Налог на прибыль (Tax)'!$I$2:$DZ$2,AN$2)</f>
        <v>0</v>
      </c>
      <c r="AO36" s="11">
        <f>-SUMIFS('Налог на прибыль (Tax)'!$I$3:$DZ$3,'Налог на прибыль (Tax)'!$I$2:$DZ$2,AO$2)</f>
        <v>0</v>
      </c>
      <c r="AP36" s="11">
        <f>-SUMIFS('Налог на прибыль (Tax)'!$I$3:$DZ$3,'Налог на прибыль (Tax)'!$I$2:$DZ$2,AP$2)</f>
        <v>0</v>
      </c>
      <c r="AQ36" s="11">
        <f>-SUMIFS('Налог на прибыль (Tax)'!$I$3:$DZ$3,'Налог на прибыль (Tax)'!$I$2:$DZ$2,AQ$2)</f>
        <v>0</v>
      </c>
      <c r="AR36" s="11">
        <f>-SUMIFS('Налог на прибыль (Tax)'!$I$3:$DZ$3,'Налог на прибыль (Tax)'!$I$2:$DZ$2,AR$2)</f>
        <v>0</v>
      </c>
      <c r="AS36" s="11">
        <f>-SUMIFS('Налог на прибыль (Tax)'!$I$3:$DZ$3,'Налог на прибыль (Tax)'!$I$2:$DZ$2,AS$2)</f>
        <v>0</v>
      </c>
      <c r="AT36" s="11">
        <f>-SUMIFS('Налог на прибыль (Tax)'!$I$3:$DZ$3,'Налог на прибыль (Tax)'!$I$2:$DZ$2,AT$2)</f>
        <v>0</v>
      </c>
      <c r="AU36" s="11">
        <f>-SUMIFS('Налог на прибыль (Tax)'!$I$3:$DZ$3,'Налог на прибыль (Tax)'!$I$2:$DZ$2,AU$2)</f>
        <v>0</v>
      </c>
      <c r="AV36" s="11">
        <f>-SUMIFS('Налог на прибыль (Tax)'!$I$3:$DZ$3,'Налог на прибыль (Tax)'!$I$2:$DZ$2,AV$2)</f>
        <v>0</v>
      </c>
      <c r="AW36" s="11">
        <f>-SUMIFS('Налог на прибыль (Tax)'!$I$3:$DZ$3,'Налог на прибыль (Tax)'!$I$2:$DZ$2,AW$2)</f>
        <v>0</v>
      </c>
      <c r="AX36" s="11">
        <f>-SUMIFS('Налог на прибыль (Tax)'!$I$3:$DZ$3,'Налог на прибыль (Tax)'!$I$2:$DZ$2,AX$2)</f>
        <v>0</v>
      </c>
      <c r="AY36" s="11">
        <f>-SUMIFS('Налог на прибыль (Tax)'!$I$3:$DZ$3,'Налог на прибыль (Tax)'!$I$2:$DZ$2,AY$2)</f>
        <v>0</v>
      </c>
      <c r="AZ36" s="11">
        <f>-SUMIFS('Налог на прибыль (Tax)'!$I$3:$DZ$3,'Налог на прибыль (Tax)'!$I$2:$DZ$2,AZ$2)</f>
        <v>0</v>
      </c>
      <c r="BA36" s="11">
        <f>-SUMIFS('Налог на прибыль (Tax)'!$I$3:$DZ$3,'Налог на прибыль (Tax)'!$I$2:$DZ$2,BA$2)</f>
        <v>0</v>
      </c>
      <c r="BB36" s="11">
        <f>-SUMIFS('Налог на прибыль (Tax)'!$I$3:$DZ$3,'Налог на прибыль (Tax)'!$I$2:$DZ$2,BB$2)</f>
        <v>0</v>
      </c>
      <c r="BC36" s="11">
        <f>-SUMIFS('Налог на прибыль (Tax)'!$I$3:$DZ$3,'Налог на прибыль (Tax)'!$I$2:$DZ$2,BC$2)</f>
        <v>0</v>
      </c>
      <c r="BD36" s="11">
        <f>-SUMIFS('Налог на прибыль (Tax)'!$I$3:$DZ$3,'Налог на прибыль (Tax)'!$I$2:$DZ$2,BD$2)</f>
        <v>0</v>
      </c>
      <c r="BE36" s="11">
        <f>-SUMIFS('Налог на прибыль (Tax)'!$I$3:$DZ$3,'Налог на прибыль (Tax)'!$I$2:$DZ$2,BE$2)</f>
        <v>0</v>
      </c>
      <c r="BF36" s="11">
        <f>-SUMIFS('Налог на прибыль (Tax)'!$I$3:$DZ$3,'Налог на прибыль (Tax)'!$I$2:$DZ$2,BF$2)</f>
        <v>0</v>
      </c>
      <c r="BG36" s="11">
        <f>-SUMIFS('Налог на прибыль (Tax)'!$I$3:$DZ$3,'Налог на прибыль (Tax)'!$I$2:$DZ$2,BG$2)</f>
        <v>0</v>
      </c>
      <c r="BH36" s="11">
        <f>-SUMIFS('Налог на прибыль (Tax)'!$I$3:$DZ$3,'Налог на прибыль (Tax)'!$I$2:$DZ$2,BH$2)</f>
        <v>0</v>
      </c>
      <c r="BI36" s="11">
        <f>-SUMIFS('Налог на прибыль (Tax)'!$I$3:$DZ$3,'Налог на прибыль (Tax)'!$I$2:$DZ$2,BI$2)</f>
        <v>0</v>
      </c>
      <c r="BJ36" s="11">
        <f>-SUMIFS('Налог на прибыль (Tax)'!$I$3:$DZ$3,'Налог на прибыль (Tax)'!$I$2:$DZ$2,BJ$2)</f>
        <v>0</v>
      </c>
      <c r="BK36" s="11">
        <f>-SUMIFS('Налог на прибыль (Tax)'!$I$3:$DZ$3,'Налог на прибыль (Tax)'!$I$2:$DZ$2,BK$2)</f>
        <v>0</v>
      </c>
      <c r="BL36" s="11">
        <f>-SUMIFS('Налог на прибыль (Tax)'!$I$3:$DZ$3,'Налог на прибыль (Tax)'!$I$2:$DZ$2,BL$2)</f>
        <v>0</v>
      </c>
      <c r="BM36" s="11">
        <f>-SUMIFS('Налог на прибыль (Tax)'!$I$3:$DZ$3,'Налог на прибыль (Tax)'!$I$2:$DZ$2,BM$2)</f>
        <v>0</v>
      </c>
      <c r="BN36" s="11">
        <f>-SUMIFS('Налог на прибыль (Tax)'!$I$3:$DZ$3,'Налог на прибыль (Tax)'!$I$2:$DZ$2,BN$2)</f>
        <v>0</v>
      </c>
      <c r="BO36" s="11">
        <f>-SUMIFS('Налог на прибыль (Tax)'!$I$3:$DZ$3,'Налог на прибыль (Tax)'!$I$2:$DZ$2,BO$2)</f>
        <v>0</v>
      </c>
      <c r="BP36" s="11">
        <f>-SUMIFS('Налог на прибыль (Tax)'!$I$3:$DZ$3,'Налог на прибыль (Tax)'!$I$2:$DZ$2,BP$2)</f>
        <v>0</v>
      </c>
      <c r="BQ36" s="11">
        <f>-SUMIFS('Налог на прибыль (Tax)'!$I$3:$DZ$3,'Налог на прибыль (Tax)'!$I$2:$DZ$2,BQ$2)</f>
        <v>0</v>
      </c>
      <c r="BR36" s="11">
        <f>-SUMIFS('Налог на прибыль (Tax)'!$I$3:$DZ$3,'Налог на прибыль (Tax)'!$I$2:$DZ$2,BR$2)</f>
        <v>0</v>
      </c>
      <c r="BS36" s="11">
        <f>-SUMIFS('Налог на прибыль (Tax)'!$I$3:$DZ$3,'Налог на прибыль (Tax)'!$I$2:$DZ$2,BS$2)</f>
        <v>0</v>
      </c>
      <c r="BT36" s="11">
        <f>-SUMIFS('Налог на прибыль (Tax)'!$I$3:$DZ$3,'Налог на прибыль (Tax)'!$I$2:$DZ$2,BT$2)</f>
        <v>0</v>
      </c>
      <c r="BU36" s="11">
        <f>-SUMIFS('Налог на прибыль (Tax)'!$I$3:$DZ$3,'Налог на прибыль (Tax)'!$I$2:$DZ$2,BU$2)</f>
        <v>0</v>
      </c>
      <c r="BV36" s="11">
        <f>-SUMIFS('Налог на прибыль (Tax)'!$I$3:$DZ$3,'Налог на прибыль (Tax)'!$I$2:$DZ$2,BV$2)</f>
        <v>0</v>
      </c>
      <c r="BW36" s="11">
        <f>-SUMIFS('Налог на прибыль (Tax)'!$I$3:$DZ$3,'Налог на прибыль (Tax)'!$I$2:$DZ$2,BW$2)</f>
        <v>0</v>
      </c>
      <c r="BX36" s="11">
        <f>-SUMIFS('Налог на прибыль (Tax)'!$I$3:$DZ$3,'Налог на прибыль (Tax)'!$I$2:$DZ$2,BX$2)</f>
        <v>0</v>
      </c>
      <c r="BY36" s="11">
        <f>-SUMIFS('Налог на прибыль (Tax)'!$I$3:$DZ$3,'Налог на прибыль (Tax)'!$I$2:$DZ$2,BY$2)</f>
        <v>0</v>
      </c>
      <c r="BZ36" s="11">
        <f>-SUMIFS('Налог на прибыль (Tax)'!$I$3:$DZ$3,'Налог на прибыль (Tax)'!$I$2:$DZ$2,BZ$2)</f>
        <v>0</v>
      </c>
      <c r="CA36" s="11">
        <f>-SUMIFS('Налог на прибыль (Tax)'!$I$3:$DZ$3,'Налог на прибыль (Tax)'!$I$2:$DZ$2,CA$2)</f>
        <v>0</v>
      </c>
      <c r="CB36" s="11">
        <f>-SUMIFS('Налог на прибыль (Tax)'!$I$3:$DZ$3,'Налог на прибыль (Tax)'!$I$2:$DZ$2,CB$2)</f>
        <v>0</v>
      </c>
      <c r="CC36" s="11">
        <f>-SUMIFS('Налог на прибыль (Tax)'!$I$3:$DZ$3,'Налог на прибыль (Tax)'!$I$2:$DZ$2,CC$2)</f>
        <v>0</v>
      </c>
      <c r="CD36" s="11">
        <f>-SUMIFS('Налог на прибыль (Tax)'!$I$3:$DZ$3,'Налог на прибыль (Tax)'!$I$2:$DZ$2,CD$2)</f>
        <v>0</v>
      </c>
      <c r="CE36" s="11">
        <f>-SUMIFS('Налог на прибыль (Tax)'!$I$3:$DZ$3,'Налог на прибыль (Tax)'!$I$2:$DZ$2,CE$2)</f>
        <v>0</v>
      </c>
      <c r="CF36" s="11">
        <f>-SUMIFS('Налог на прибыль (Tax)'!$I$3:$DZ$3,'Налог на прибыль (Tax)'!$I$2:$DZ$2,CF$2)</f>
        <v>0</v>
      </c>
      <c r="CG36" s="11">
        <f>-SUMIFS('Налог на прибыль (Tax)'!$I$3:$DZ$3,'Налог на прибыль (Tax)'!$I$2:$DZ$2,CG$2)</f>
        <v>0</v>
      </c>
      <c r="CH36" s="11">
        <f>-SUMIFS('Налог на прибыль (Tax)'!$I$3:$DZ$3,'Налог на прибыль (Tax)'!$I$2:$DZ$2,CH$2)</f>
        <v>0</v>
      </c>
      <c r="CI36" s="11">
        <f>-SUMIFS('Налог на прибыль (Tax)'!$I$3:$DZ$3,'Налог на прибыль (Tax)'!$I$2:$DZ$2,CI$2)</f>
        <v>0</v>
      </c>
      <c r="CJ36" s="11">
        <f>-SUMIFS('Налог на прибыль (Tax)'!$I$3:$DZ$3,'Налог на прибыль (Tax)'!$I$2:$DZ$2,CJ$2)</f>
        <v>0</v>
      </c>
      <c r="CK36" s="11">
        <f>-SUMIFS('Налог на прибыль (Tax)'!$I$3:$DZ$3,'Налог на прибыль (Tax)'!$I$2:$DZ$2,CK$2)</f>
        <v>0</v>
      </c>
      <c r="CL36" s="11">
        <f>-SUMIFS('Налог на прибыль (Tax)'!$I$3:$DZ$3,'Налог на прибыль (Tax)'!$I$2:$DZ$2,CL$2)</f>
        <v>0</v>
      </c>
      <c r="CM36" s="11">
        <f>-SUMIFS('Налог на прибыль (Tax)'!$I$3:$DZ$3,'Налог на прибыль (Tax)'!$I$2:$DZ$2,CM$2)</f>
        <v>0</v>
      </c>
      <c r="CN36" s="11">
        <f>-SUMIFS('Налог на прибыль (Tax)'!$I$3:$DZ$3,'Налог на прибыль (Tax)'!$I$2:$DZ$2,CN$2)</f>
        <v>0</v>
      </c>
      <c r="CO36" s="11">
        <f>-SUMIFS('Налог на прибыль (Tax)'!$I$3:$DZ$3,'Налог на прибыль (Tax)'!$I$2:$DZ$2,CO$2)</f>
        <v>0</v>
      </c>
      <c r="CP36" s="11">
        <f>-SUMIFS('Налог на прибыль (Tax)'!$I$3:$DZ$3,'Налог на прибыль (Tax)'!$I$2:$DZ$2,CP$2)</f>
        <v>0</v>
      </c>
      <c r="CQ36" s="11">
        <f>-SUMIFS('Налог на прибыль (Tax)'!$I$3:$DZ$3,'Налог на прибыль (Tax)'!$I$2:$DZ$2,CQ$2)</f>
        <v>0</v>
      </c>
      <c r="CR36" s="11">
        <f>-SUMIFS('Налог на прибыль (Tax)'!$I$3:$DZ$3,'Налог на прибыль (Tax)'!$I$2:$DZ$2,CR$2)</f>
        <v>0</v>
      </c>
      <c r="CS36" s="11">
        <f>-SUMIFS('Налог на прибыль (Tax)'!$I$3:$DZ$3,'Налог на прибыль (Tax)'!$I$2:$DZ$2,CS$2)</f>
        <v>0</v>
      </c>
      <c r="CT36" s="11">
        <f>-SUMIFS('Налог на прибыль (Tax)'!$I$3:$DZ$3,'Налог на прибыль (Tax)'!$I$2:$DZ$2,CT$2)</f>
        <v>0</v>
      </c>
      <c r="CU36" s="11">
        <f>-SUMIFS('Налог на прибыль (Tax)'!$I$3:$DZ$3,'Налог на прибыль (Tax)'!$I$2:$DZ$2,CU$2)</f>
        <v>0</v>
      </c>
      <c r="CV36" s="11">
        <f>-SUMIFS('Налог на прибыль (Tax)'!$I$3:$DZ$3,'Налог на прибыль (Tax)'!$I$2:$DZ$2,CV$2)</f>
        <v>0</v>
      </c>
      <c r="CW36" s="11">
        <f>-SUMIFS('Налог на прибыль (Tax)'!$I$3:$DZ$3,'Налог на прибыль (Tax)'!$I$2:$DZ$2,CW$2)</f>
        <v>0</v>
      </c>
      <c r="CX36" s="11">
        <f>-SUMIFS('Налог на прибыль (Tax)'!$I$3:$DZ$3,'Налог на прибыль (Tax)'!$I$2:$DZ$2,CX$2)</f>
        <v>0</v>
      </c>
      <c r="CY36" s="11">
        <f>-SUMIFS('Налог на прибыль (Tax)'!$I$3:$DZ$3,'Налог на прибыль (Tax)'!$I$2:$DZ$2,CY$2)</f>
        <v>0</v>
      </c>
      <c r="CZ36" s="11">
        <f>-SUMIFS('Налог на прибыль (Tax)'!$I$3:$DZ$3,'Налог на прибыль (Tax)'!$I$2:$DZ$2,CZ$2)</f>
        <v>0</v>
      </c>
      <c r="DA36" s="11">
        <f>-SUMIFS('Налог на прибыль (Tax)'!$I$3:$DZ$3,'Налог на прибыль (Tax)'!$I$2:$DZ$2,DA$2)</f>
        <v>0</v>
      </c>
      <c r="DB36" s="11">
        <f>-SUMIFS('Налог на прибыль (Tax)'!$I$3:$DZ$3,'Налог на прибыль (Tax)'!$I$2:$DZ$2,DB$2)</f>
        <v>0</v>
      </c>
      <c r="DC36" s="11">
        <f>-SUMIFS('Налог на прибыль (Tax)'!$I$3:$DZ$3,'Налог на прибыль (Tax)'!$I$2:$DZ$2,DC$2)</f>
        <v>0</v>
      </c>
      <c r="DD36" s="11">
        <f>-SUMIFS('Налог на прибыль (Tax)'!$I$3:$DZ$3,'Налог на прибыль (Tax)'!$I$2:$DZ$2,DD$2)</f>
        <v>0</v>
      </c>
      <c r="DE36" s="11">
        <f>-SUMIFS('Налог на прибыль (Tax)'!$I$3:$DZ$3,'Налог на прибыль (Tax)'!$I$2:$DZ$2,DE$2)</f>
        <v>0</v>
      </c>
      <c r="DF36" s="11">
        <f>-SUMIFS('Налог на прибыль (Tax)'!$I$3:$DZ$3,'Налог на прибыль (Tax)'!$I$2:$DZ$2,DF$2)</f>
        <v>0</v>
      </c>
      <c r="DG36" s="11">
        <f>-SUMIFS('Налог на прибыль (Tax)'!$I$3:$DZ$3,'Налог на прибыль (Tax)'!$I$2:$DZ$2,DG$2)</f>
        <v>0</v>
      </c>
      <c r="DH36" s="11">
        <f>-SUMIFS('Налог на прибыль (Tax)'!$I$3:$DZ$3,'Налог на прибыль (Tax)'!$I$2:$DZ$2,DH$2)</f>
        <v>0</v>
      </c>
      <c r="DI36" s="11">
        <f>-SUMIFS('Налог на прибыль (Tax)'!$I$3:$DZ$3,'Налог на прибыль (Tax)'!$I$2:$DZ$2,DI$2)</f>
        <v>0</v>
      </c>
      <c r="DJ36" s="11">
        <f>-SUMIFS('Налог на прибыль (Tax)'!$I$3:$DZ$3,'Налог на прибыль (Tax)'!$I$2:$DZ$2,DJ$2)</f>
        <v>0</v>
      </c>
      <c r="DK36" s="11">
        <f>-SUMIFS('Налог на прибыль (Tax)'!$I$3:$DZ$3,'Налог на прибыль (Tax)'!$I$2:$DZ$2,DK$2)</f>
        <v>0</v>
      </c>
      <c r="DL36" s="11">
        <f>-SUMIFS('Налог на прибыль (Tax)'!$I$3:$DZ$3,'Налог на прибыль (Tax)'!$I$2:$DZ$2,DL$2)</f>
        <v>0</v>
      </c>
      <c r="DM36" s="11">
        <f>-SUMIFS('Налог на прибыль (Tax)'!$I$3:$DZ$3,'Налог на прибыль (Tax)'!$I$2:$DZ$2,DM$2)</f>
        <v>0</v>
      </c>
      <c r="DN36" s="11">
        <f>-SUMIFS('Налог на прибыль (Tax)'!$I$3:$DZ$3,'Налог на прибыль (Tax)'!$I$2:$DZ$2,DN$2)</f>
        <v>0</v>
      </c>
      <c r="DO36" s="11">
        <f>-SUMIFS('Налог на прибыль (Tax)'!$I$3:$DZ$3,'Налог на прибыль (Tax)'!$I$2:$DZ$2,DO$2)</f>
        <v>0</v>
      </c>
      <c r="DP36" s="11">
        <f>-SUMIFS('Налог на прибыль (Tax)'!$I$3:$DZ$3,'Налог на прибыль (Tax)'!$I$2:$DZ$2,DP$2)</f>
        <v>0</v>
      </c>
      <c r="DQ36" s="11">
        <f>-SUMIFS('Налог на прибыль (Tax)'!$I$3:$DZ$3,'Налог на прибыль (Tax)'!$I$2:$DZ$2,DQ$2)</f>
        <v>0</v>
      </c>
      <c r="DR36" s="11">
        <f>-SUMIFS('Налог на прибыль (Tax)'!$I$3:$DZ$3,'Налог на прибыль (Tax)'!$I$2:$DZ$2,DR$2)</f>
        <v>0</v>
      </c>
      <c r="DS36" s="11">
        <f>-SUMIFS('Налог на прибыль (Tax)'!$I$3:$DZ$3,'Налог на прибыль (Tax)'!$I$2:$DZ$2,DS$2)</f>
        <v>0</v>
      </c>
      <c r="DT36" s="11">
        <f>-SUMIFS('Налог на прибыль (Tax)'!$I$3:$DZ$3,'Налог на прибыль (Tax)'!$I$2:$DZ$2,DT$2)</f>
        <v>0</v>
      </c>
    </row>
    <row r="37" spans="1:124">
      <c r="A37" s="62" t="s">
        <v>25</v>
      </c>
      <c r="B37" s="63">
        <f>SUM(C37:DT37)</f>
        <v>-946939</v>
      </c>
      <c r="C37" s="64">
        <f t="shared" ref="C37:AE37" si="17">SUM(C35:C36)</f>
        <v>0</v>
      </c>
      <c r="D37" s="64">
        <f t="shared" si="17"/>
        <v>0</v>
      </c>
      <c r="E37" s="64">
        <f t="shared" si="17"/>
        <v>-946939</v>
      </c>
      <c r="F37" s="64">
        <f t="shared" si="17"/>
        <v>0</v>
      </c>
      <c r="G37" s="64">
        <f t="shared" si="17"/>
        <v>0</v>
      </c>
      <c r="H37" s="64">
        <f t="shared" si="17"/>
        <v>0</v>
      </c>
      <c r="I37" s="64">
        <f t="shared" si="17"/>
        <v>0</v>
      </c>
      <c r="J37" s="64">
        <f t="shared" si="17"/>
        <v>0</v>
      </c>
      <c r="K37" s="64">
        <f t="shared" si="17"/>
        <v>0</v>
      </c>
      <c r="L37" s="64">
        <f t="shared" si="17"/>
        <v>0</v>
      </c>
      <c r="M37" s="64">
        <f t="shared" si="17"/>
        <v>0</v>
      </c>
      <c r="N37" s="64">
        <f t="shared" si="17"/>
        <v>0</v>
      </c>
      <c r="O37" s="64">
        <f t="shared" si="17"/>
        <v>0</v>
      </c>
      <c r="P37" s="64">
        <f t="shared" si="17"/>
        <v>0</v>
      </c>
      <c r="Q37" s="64">
        <f t="shared" si="17"/>
        <v>0</v>
      </c>
      <c r="R37" s="64">
        <f t="shared" si="17"/>
        <v>0</v>
      </c>
      <c r="S37" s="64">
        <f t="shared" si="17"/>
        <v>0</v>
      </c>
      <c r="T37" s="64">
        <f t="shared" si="17"/>
        <v>0</v>
      </c>
      <c r="U37" s="64">
        <f t="shared" si="17"/>
        <v>0</v>
      </c>
      <c r="V37" s="64">
        <f t="shared" si="17"/>
        <v>0</v>
      </c>
      <c r="W37" s="64">
        <f t="shared" si="17"/>
        <v>0</v>
      </c>
      <c r="X37" s="64">
        <f t="shared" si="17"/>
        <v>0</v>
      </c>
      <c r="Y37" s="64">
        <f t="shared" si="17"/>
        <v>0</v>
      </c>
      <c r="Z37" s="64">
        <f t="shared" si="17"/>
        <v>0</v>
      </c>
      <c r="AA37" s="64">
        <f t="shared" si="17"/>
        <v>0</v>
      </c>
      <c r="AB37" s="64">
        <f t="shared" si="17"/>
        <v>0</v>
      </c>
      <c r="AC37" s="64">
        <f t="shared" si="17"/>
        <v>0</v>
      </c>
      <c r="AD37" s="64">
        <f t="shared" si="17"/>
        <v>0</v>
      </c>
      <c r="AE37" s="64">
        <f t="shared" si="17"/>
        <v>0</v>
      </c>
      <c r="AF37" s="64">
        <f t="shared" ref="AF37:CQ37" si="18">SUM(AF35:AF36)</f>
        <v>0</v>
      </c>
      <c r="AG37" s="64">
        <f t="shared" si="18"/>
        <v>0</v>
      </c>
      <c r="AH37" s="64">
        <f t="shared" si="18"/>
        <v>0</v>
      </c>
      <c r="AI37" s="64">
        <f t="shared" si="18"/>
        <v>0</v>
      </c>
      <c r="AJ37" s="64">
        <f t="shared" si="18"/>
        <v>0</v>
      </c>
      <c r="AK37" s="64">
        <f t="shared" si="18"/>
        <v>0</v>
      </c>
      <c r="AL37" s="64">
        <f t="shared" si="18"/>
        <v>0</v>
      </c>
      <c r="AM37" s="64">
        <f t="shared" si="18"/>
        <v>0</v>
      </c>
      <c r="AN37" s="64">
        <f t="shared" si="18"/>
        <v>0</v>
      </c>
      <c r="AO37" s="64">
        <f t="shared" si="18"/>
        <v>0</v>
      </c>
      <c r="AP37" s="64">
        <f t="shared" si="18"/>
        <v>0</v>
      </c>
      <c r="AQ37" s="64">
        <f t="shared" si="18"/>
        <v>0</v>
      </c>
      <c r="AR37" s="64">
        <f t="shared" si="18"/>
        <v>0</v>
      </c>
      <c r="AS37" s="64">
        <f t="shared" si="18"/>
        <v>0</v>
      </c>
      <c r="AT37" s="64">
        <f t="shared" si="18"/>
        <v>0</v>
      </c>
      <c r="AU37" s="64">
        <f t="shared" si="18"/>
        <v>0</v>
      </c>
      <c r="AV37" s="64">
        <f t="shared" si="18"/>
        <v>0</v>
      </c>
      <c r="AW37" s="64">
        <f t="shared" si="18"/>
        <v>0</v>
      </c>
      <c r="AX37" s="64">
        <f t="shared" si="18"/>
        <v>0</v>
      </c>
      <c r="AY37" s="64">
        <f t="shared" si="18"/>
        <v>0</v>
      </c>
      <c r="AZ37" s="64">
        <f t="shared" si="18"/>
        <v>0</v>
      </c>
      <c r="BA37" s="64">
        <f t="shared" si="18"/>
        <v>0</v>
      </c>
      <c r="BB37" s="64">
        <f t="shared" si="18"/>
        <v>0</v>
      </c>
      <c r="BC37" s="64">
        <f t="shared" si="18"/>
        <v>0</v>
      </c>
      <c r="BD37" s="64">
        <f t="shared" si="18"/>
        <v>0</v>
      </c>
      <c r="BE37" s="64">
        <f t="shared" si="18"/>
        <v>0</v>
      </c>
      <c r="BF37" s="64">
        <f t="shared" si="18"/>
        <v>0</v>
      </c>
      <c r="BG37" s="64">
        <f t="shared" si="18"/>
        <v>0</v>
      </c>
      <c r="BH37" s="64">
        <f t="shared" si="18"/>
        <v>0</v>
      </c>
      <c r="BI37" s="64">
        <f t="shared" si="18"/>
        <v>0</v>
      </c>
      <c r="BJ37" s="64">
        <f t="shared" si="18"/>
        <v>0</v>
      </c>
      <c r="BK37" s="64">
        <f t="shared" si="18"/>
        <v>0</v>
      </c>
      <c r="BL37" s="64">
        <f t="shared" si="18"/>
        <v>0</v>
      </c>
      <c r="BM37" s="64">
        <f t="shared" si="18"/>
        <v>0</v>
      </c>
      <c r="BN37" s="64">
        <f t="shared" si="18"/>
        <v>0</v>
      </c>
      <c r="BO37" s="64">
        <f t="shared" si="18"/>
        <v>0</v>
      </c>
      <c r="BP37" s="64">
        <f t="shared" si="18"/>
        <v>0</v>
      </c>
      <c r="BQ37" s="64">
        <f t="shared" si="18"/>
        <v>0</v>
      </c>
      <c r="BR37" s="64">
        <f t="shared" si="18"/>
        <v>0</v>
      </c>
      <c r="BS37" s="64">
        <f t="shared" si="18"/>
        <v>0</v>
      </c>
      <c r="BT37" s="64">
        <f t="shared" si="18"/>
        <v>0</v>
      </c>
      <c r="BU37" s="64">
        <f t="shared" si="18"/>
        <v>0</v>
      </c>
      <c r="BV37" s="64">
        <f t="shared" si="18"/>
        <v>0</v>
      </c>
      <c r="BW37" s="64">
        <f t="shared" si="18"/>
        <v>0</v>
      </c>
      <c r="BX37" s="64">
        <f t="shared" si="18"/>
        <v>0</v>
      </c>
      <c r="BY37" s="64">
        <f t="shared" si="18"/>
        <v>0</v>
      </c>
      <c r="BZ37" s="64">
        <f t="shared" si="18"/>
        <v>0</v>
      </c>
      <c r="CA37" s="64">
        <f t="shared" si="18"/>
        <v>0</v>
      </c>
      <c r="CB37" s="64">
        <f t="shared" si="18"/>
        <v>0</v>
      </c>
      <c r="CC37" s="64">
        <f t="shared" si="18"/>
        <v>0</v>
      </c>
      <c r="CD37" s="64">
        <f t="shared" si="18"/>
        <v>0</v>
      </c>
      <c r="CE37" s="64">
        <f t="shared" si="18"/>
        <v>0</v>
      </c>
      <c r="CF37" s="64">
        <f t="shared" si="18"/>
        <v>0</v>
      </c>
      <c r="CG37" s="64">
        <f t="shared" si="18"/>
        <v>0</v>
      </c>
      <c r="CH37" s="64">
        <f t="shared" si="18"/>
        <v>0</v>
      </c>
      <c r="CI37" s="64">
        <f t="shared" si="18"/>
        <v>0</v>
      </c>
      <c r="CJ37" s="64">
        <f t="shared" si="18"/>
        <v>0</v>
      </c>
      <c r="CK37" s="64">
        <f t="shared" si="18"/>
        <v>0</v>
      </c>
      <c r="CL37" s="64">
        <f t="shared" si="18"/>
        <v>0</v>
      </c>
      <c r="CM37" s="64">
        <f t="shared" si="18"/>
        <v>0</v>
      </c>
      <c r="CN37" s="64">
        <f t="shared" si="18"/>
        <v>0</v>
      </c>
      <c r="CO37" s="64">
        <f t="shared" si="18"/>
        <v>0</v>
      </c>
      <c r="CP37" s="64">
        <f t="shared" si="18"/>
        <v>0</v>
      </c>
      <c r="CQ37" s="64">
        <f t="shared" si="18"/>
        <v>0</v>
      </c>
      <c r="CR37" s="64">
        <f t="shared" ref="CR37:DT37" si="19">SUM(CR35:CR36)</f>
        <v>0</v>
      </c>
      <c r="CS37" s="64">
        <f t="shared" si="19"/>
        <v>0</v>
      </c>
      <c r="CT37" s="64">
        <f t="shared" si="19"/>
        <v>0</v>
      </c>
      <c r="CU37" s="64">
        <f t="shared" si="19"/>
        <v>0</v>
      </c>
      <c r="CV37" s="64">
        <f t="shared" si="19"/>
        <v>0</v>
      </c>
      <c r="CW37" s="64">
        <f t="shared" si="19"/>
        <v>0</v>
      </c>
      <c r="CX37" s="64">
        <f t="shared" si="19"/>
        <v>0</v>
      </c>
      <c r="CY37" s="64">
        <f t="shared" si="19"/>
        <v>0</v>
      </c>
      <c r="CZ37" s="64">
        <f t="shared" si="19"/>
        <v>0</v>
      </c>
      <c r="DA37" s="64">
        <f t="shared" si="19"/>
        <v>0</v>
      </c>
      <c r="DB37" s="64">
        <f t="shared" si="19"/>
        <v>0</v>
      </c>
      <c r="DC37" s="64">
        <f t="shared" si="19"/>
        <v>0</v>
      </c>
      <c r="DD37" s="64">
        <f t="shared" si="19"/>
        <v>0</v>
      </c>
      <c r="DE37" s="64">
        <f t="shared" si="19"/>
        <v>0</v>
      </c>
      <c r="DF37" s="64">
        <f t="shared" si="19"/>
        <v>0</v>
      </c>
      <c r="DG37" s="64">
        <f t="shared" si="19"/>
        <v>0</v>
      </c>
      <c r="DH37" s="64">
        <f t="shared" si="19"/>
        <v>0</v>
      </c>
      <c r="DI37" s="64">
        <f t="shared" si="19"/>
        <v>0</v>
      </c>
      <c r="DJ37" s="64">
        <f t="shared" si="19"/>
        <v>0</v>
      </c>
      <c r="DK37" s="64">
        <f t="shared" si="19"/>
        <v>0</v>
      </c>
      <c r="DL37" s="64">
        <f t="shared" si="19"/>
        <v>0</v>
      </c>
      <c r="DM37" s="64">
        <f t="shared" si="19"/>
        <v>0</v>
      </c>
      <c r="DN37" s="64">
        <f t="shared" si="19"/>
        <v>0</v>
      </c>
      <c r="DO37" s="64">
        <f t="shared" si="19"/>
        <v>0</v>
      </c>
      <c r="DP37" s="64">
        <f t="shared" si="19"/>
        <v>0</v>
      </c>
      <c r="DQ37" s="64">
        <f t="shared" si="19"/>
        <v>0</v>
      </c>
      <c r="DR37" s="64">
        <f t="shared" si="19"/>
        <v>0</v>
      </c>
      <c r="DS37" s="64">
        <f t="shared" si="19"/>
        <v>0</v>
      </c>
      <c r="DT37" s="64">
        <f t="shared" si="19"/>
        <v>0</v>
      </c>
    </row>
    <row r="38" spans="1:124" s="16" customFormat="1" ht="20.100000000000001" customHeight="1">
      <c r="A38" s="6" t="s">
        <v>5</v>
      </c>
      <c r="B38" s="7">
        <f>SUM(C38:DT38)</f>
        <v>-13530868.920000002</v>
      </c>
      <c r="C38" s="15">
        <f>C9+C19+C26+C33+C37</f>
        <v>-893000</v>
      </c>
      <c r="D38" s="15">
        <f t="shared" ref="D38:AE38" si="20">D9+D19+D26+D33+D37</f>
        <v>-1817523.2</v>
      </c>
      <c r="E38" s="15">
        <f t="shared" si="20"/>
        <v>-3648751.18</v>
      </c>
      <c r="F38" s="15">
        <f t="shared" si="20"/>
        <v>-1556071.4400000002</v>
      </c>
      <c r="G38" s="15">
        <f t="shared" si="20"/>
        <v>-2986508</v>
      </c>
      <c r="H38" s="15">
        <f t="shared" si="20"/>
        <v>0</v>
      </c>
      <c r="I38" s="15">
        <f t="shared" si="20"/>
        <v>0</v>
      </c>
      <c r="J38" s="15">
        <f t="shared" si="20"/>
        <v>-6777</v>
      </c>
      <c r="K38" s="15">
        <f t="shared" si="20"/>
        <v>-1278730.3700000001</v>
      </c>
      <c r="L38" s="15">
        <f t="shared" si="20"/>
        <v>-298615</v>
      </c>
      <c r="M38" s="15">
        <f t="shared" si="20"/>
        <v>-546059.73</v>
      </c>
      <c r="N38" s="15">
        <f t="shared" si="20"/>
        <v>0</v>
      </c>
      <c r="O38" s="15">
        <f t="shared" si="20"/>
        <v>0</v>
      </c>
      <c r="P38" s="15">
        <f t="shared" si="20"/>
        <v>0</v>
      </c>
      <c r="Q38" s="15">
        <f t="shared" si="20"/>
        <v>-448133</v>
      </c>
      <c r="R38" s="15">
        <f t="shared" si="20"/>
        <v>-50700</v>
      </c>
      <c r="S38" s="15">
        <f t="shared" si="20"/>
        <v>0</v>
      </c>
      <c r="T38" s="15">
        <f t="shared" si="20"/>
        <v>0</v>
      </c>
      <c r="U38" s="15">
        <f t="shared" si="20"/>
        <v>0</v>
      </c>
      <c r="V38" s="15">
        <f t="shared" si="20"/>
        <v>0</v>
      </c>
      <c r="W38" s="15">
        <f t="shared" si="20"/>
        <v>0</v>
      </c>
      <c r="X38" s="15">
        <f t="shared" si="20"/>
        <v>0</v>
      </c>
      <c r="Y38" s="15">
        <f t="shared" si="20"/>
        <v>0</v>
      </c>
      <c r="Z38" s="15">
        <f t="shared" si="20"/>
        <v>0</v>
      </c>
      <c r="AA38" s="15">
        <f t="shared" si="20"/>
        <v>0</v>
      </c>
      <c r="AB38" s="15">
        <f t="shared" si="20"/>
        <v>0</v>
      </c>
      <c r="AC38" s="15">
        <f t="shared" si="20"/>
        <v>0</v>
      </c>
      <c r="AD38" s="15">
        <f t="shared" si="20"/>
        <v>0</v>
      </c>
      <c r="AE38" s="15">
        <f t="shared" si="20"/>
        <v>0</v>
      </c>
      <c r="AF38" s="15">
        <f t="shared" ref="AF38:CQ38" si="21">AF9+AF19+AF26+AF33+AF37</f>
        <v>0</v>
      </c>
      <c r="AG38" s="15">
        <f t="shared" si="21"/>
        <v>0</v>
      </c>
      <c r="AH38" s="15">
        <f t="shared" si="21"/>
        <v>0</v>
      </c>
      <c r="AI38" s="15">
        <f t="shared" si="21"/>
        <v>0</v>
      </c>
      <c r="AJ38" s="15">
        <f t="shared" si="21"/>
        <v>0</v>
      </c>
      <c r="AK38" s="15">
        <f t="shared" si="21"/>
        <v>0</v>
      </c>
      <c r="AL38" s="15">
        <f t="shared" si="21"/>
        <v>0</v>
      </c>
      <c r="AM38" s="15">
        <f t="shared" si="21"/>
        <v>0</v>
      </c>
      <c r="AN38" s="15">
        <f t="shared" si="21"/>
        <v>0</v>
      </c>
      <c r="AO38" s="15">
        <f t="shared" si="21"/>
        <v>0</v>
      </c>
      <c r="AP38" s="15">
        <f t="shared" si="21"/>
        <v>0</v>
      </c>
      <c r="AQ38" s="15">
        <f t="shared" si="21"/>
        <v>0</v>
      </c>
      <c r="AR38" s="15">
        <f t="shared" si="21"/>
        <v>0</v>
      </c>
      <c r="AS38" s="15">
        <f t="shared" si="21"/>
        <v>0</v>
      </c>
      <c r="AT38" s="15">
        <f t="shared" si="21"/>
        <v>0</v>
      </c>
      <c r="AU38" s="15">
        <f t="shared" si="21"/>
        <v>0</v>
      </c>
      <c r="AV38" s="15">
        <f t="shared" si="21"/>
        <v>0</v>
      </c>
      <c r="AW38" s="15">
        <f t="shared" si="21"/>
        <v>0</v>
      </c>
      <c r="AX38" s="15">
        <f t="shared" si="21"/>
        <v>0</v>
      </c>
      <c r="AY38" s="15">
        <f t="shared" si="21"/>
        <v>0</v>
      </c>
      <c r="AZ38" s="15">
        <f t="shared" si="21"/>
        <v>0</v>
      </c>
      <c r="BA38" s="15">
        <f t="shared" si="21"/>
        <v>0</v>
      </c>
      <c r="BB38" s="15">
        <f t="shared" si="21"/>
        <v>0</v>
      </c>
      <c r="BC38" s="15">
        <f t="shared" si="21"/>
        <v>0</v>
      </c>
      <c r="BD38" s="15">
        <f t="shared" si="21"/>
        <v>0</v>
      </c>
      <c r="BE38" s="15">
        <f t="shared" si="21"/>
        <v>0</v>
      </c>
      <c r="BF38" s="15">
        <f t="shared" si="21"/>
        <v>0</v>
      </c>
      <c r="BG38" s="15">
        <f t="shared" si="21"/>
        <v>0</v>
      </c>
      <c r="BH38" s="15">
        <f t="shared" si="21"/>
        <v>0</v>
      </c>
      <c r="BI38" s="15">
        <f t="shared" si="21"/>
        <v>0</v>
      </c>
      <c r="BJ38" s="15">
        <f t="shared" si="21"/>
        <v>0</v>
      </c>
      <c r="BK38" s="15">
        <f t="shared" si="21"/>
        <v>0</v>
      </c>
      <c r="BL38" s="15">
        <f t="shared" si="21"/>
        <v>0</v>
      </c>
      <c r="BM38" s="15">
        <f t="shared" si="21"/>
        <v>0</v>
      </c>
      <c r="BN38" s="15">
        <f t="shared" si="21"/>
        <v>0</v>
      </c>
      <c r="BO38" s="15">
        <f t="shared" si="21"/>
        <v>0</v>
      </c>
      <c r="BP38" s="15">
        <f t="shared" si="21"/>
        <v>0</v>
      </c>
      <c r="BQ38" s="15">
        <f t="shared" si="21"/>
        <v>0</v>
      </c>
      <c r="BR38" s="15">
        <f t="shared" si="21"/>
        <v>0</v>
      </c>
      <c r="BS38" s="15">
        <f t="shared" si="21"/>
        <v>0</v>
      </c>
      <c r="BT38" s="15">
        <f t="shared" si="21"/>
        <v>0</v>
      </c>
      <c r="BU38" s="15">
        <f t="shared" si="21"/>
        <v>0</v>
      </c>
      <c r="BV38" s="15">
        <f t="shared" si="21"/>
        <v>0</v>
      </c>
      <c r="BW38" s="15">
        <f t="shared" si="21"/>
        <v>0</v>
      </c>
      <c r="BX38" s="15">
        <f t="shared" si="21"/>
        <v>0</v>
      </c>
      <c r="BY38" s="15">
        <f t="shared" si="21"/>
        <v>0</v>
      </c>
      <c r="BZ38" s="15">
        <f t="shared" si="21"/>
        <v>0</v>
      </c>
      <c r="CA38" s="15">
        <f t="shared" si="21"/>
        <v>0</v>
      </c>
      <c r="CB38" s="15">
        <f t="shared" si="21"/>
        <v>0</v>
      </c>
      <c r="CC38" s="15">
        <f t="shared" si="21"/>
        <v>0</v>
      </c>
      <c r="CD38" s="15">
        <f t="shared" si="21"/>
        <v>0</v>
      </c>
      <c r="CE38" s="15">
        <f t="shared" si="21"/>
        <v>0</v>
      </c>
      <c r="CF38" s="15">
        <f t="shared" si="21"/>
        <v>0</v>
      </c>
      <c r="CG38" s="15">
        <f t="shared" si="21"/>
        <v>0</v>
      </c>
      <c r="CH38" s="15">
        <f t="shared" si="21"/>
        <v>0</v>
      </c>
      <c r="CI38" s="15">
        <f t="shared" si="21"/>
        <v>0</v>
      </c>
      <c r="CJ38" s="15">
        <f t="shared" si="21"/>
        <v>0</v>
      </c>
      <c r="CK38" s="15">
        <f t="shared" si="21"/>
        <v>0</v>
      </c>
      <c r="CL38" s="15">
        <f t="shared" si="21"/>
        <v>0</v>
      </c>
      <c r="CM38" s="15">
        <f t="shared" si="21"/>
        <v>0</v>
      </c>
      <c r="CN38" s="15">
        <f t="shared" si="21"/>
        <v>0</v>
      </c>
      <c r="CO38" s="15">
        <f t="shared" si="21"/>
        <v>0</v>
      </c>
      <c r="CP38" s="15">
        <f t="shared" si="21"/>
        <v>0</v>
      </c>
      <c r="CQ38" s="15">
        <f t="shared" si="21"/>
        <v>0</v>
      </c>
      <c r="CR38" s="15">
        <f t="shared" ref="CR38:DT38" si="22">CR9+CR19+CR26+CR33+CR37</f>
        <v>0</v>
      </c>
      <c r="CS38" s="15">
        <f t="shared" si="22"/>
        <v>0</v>
      </c>
      <c r="CT38" s="15">
        <f t="shared" si="22"/>
        <v>0</v>
      </c>
      <c r="CU38" s="15">
        <f t="shared" si="22"/>
        <v>0</v>
      </c>
      <c r="CV38" s="15">
        <f t="shared" si="22"/>
        <v>0</v>
      </c>
      <c r="CW38" s="15">
        <f t="shared" si="22"/>
        <v>0</v>
      </c>
      <c r="CX38" s="15">
        <f t="shared" si="22"/>
        <v>0</v>
      </c>
      <c r="CY38" s="15">
        <f t="shared" si="22"/>
        <v>0</v>
      </c>
      <c r="CZ38" s="15">
        <f t="shared" si="22"/>
        <v>0</v>
      </c>
      <c r="DA38" s="15">
        <f t="shared" si="22"/>
        <v>0</v>
      </c>
      <c r="DB38" s="15">
        <f t="shared" si="22"/>
        <v>0</v>
      </c>
      <c r="DC38" s="15">
        <f t="shared" si="22"/>
        <v>0</v>
      </c>
      <c r="DD38" s="15">
        <f t="shared" si="22"/>
        <v>0</v>
      </c>
      <c r="DE38" s="15">
        <f t="shared" si="22"/>
        <v>0</v>
      </c>
      <c r="DF38" s="15">
        <f t="shared" si="22"/>
        <v>0</v>
      </c>
      <c r="DG38" s="15">
        <f t="shared" si="22"/>
        <v>0</v>
      </c>
      <c r="DH38" s="15">
        <f t="shared" si="22"/>
        <v>0</v>
      </c>
      <c r="DI38" s="15">
        <f t="shared" si="22"/>
        <v>0</v>
      </c>
      <c r="DJ38" s="15">
        <f t="shared" si="22"/>
        <v>0</v>
      </c>
      <c r="DK38" s="15">
        <f t="shared" si="22"/>
        <v>0</v>
      </c>
      <c r="DL38" s="15">
        <f t="shared" si="22"/>
        <v>0</v>
      </c>
      <c r="DM38" s="15">
        <f t="shared" si="22"/>
        <v>0</v>
      </c>
      <c r="DN38" s="15">
        <f t="shared" si="22"/>
        <v>0</v>
      </c>
      <c r="DO38" s="15">
        <f t="shared" si="22"/>
        <v>0</v>
      </c>
      <c r="DP38" s="15">
        <f t="shared" si="22"/>
        <v>0</v>
      </c>
      <c r="DQ38" s="15">
        <f t="shared" si="22"/>
        <v>0</v>
      </c>
      <c r="DR38" s="15">
        <f t="shared" si="22"/>
        <v>0</v>
      </c>
      <c r="DS38" s="15">
        <f t="shared" si="22"/>
        <v>0</v>
      </c>
      <c r="DT38" s="15">
        <f t="shared" si="22"/>
        <v>0</v>
      </c>
    </row>
    <row r="39" spans="1:124" s="10" customFormat="1" ht="21.95" customHeight="1">
      <c r="A39" s="4" t="s">
        <v>6</v>
      </c>
      <c r="B39" s="5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</row>
    <row r="40" spans="1:124">
      <c r="A40" s="76" t="s">
        <v>38</v>
      </c>
      <c r="B40" s="61">
        <f>SUM(C40:DT40)</f>
        <v>0</v>
      </c>
      <c r="C40" s="14">
        <f>SUMIFS('Финансовые поступления (Fin)'!$I$3:$DZ$3,'Финансовые поступления (Fin)'!$I$2:$DZ$2,C$2)</f>
        <v>0</v>
      </c>
      <c r="D40" s="14">
        <f>SUMIFS('Финансовые поступления (Fin)'!$I$3:$DZ$3,'Финансовые поступления (Fin)'!$I$2:$DZ$2,D$2)</f>
        <v>0</v>
      </c>
      <c r="E40" s="14">
        <f>SUMIFS('Финансовые поступления (Fin)'!$I$3:$DZ$3,'Финансовые поступления (Fin)'!$I$2:$DZ$2,E$2)</f>
        <v>0</v>
      </c>
      <c r="F40" s="14">
        <f>SUMIFS('Финансовые поступления (Fin)'!$I$3:$DZ$3,'Финансовые поступления (Fin)'!$I$2:$DZ$2,F$2)</f>
        <v>0</v>
      </c>
      <c r="G40" s="14">
        <f>SUMIFS('Финансовые поступления (Fin)'!$I$3:$DZ$3,'Финансовые поступления (Fin)'!$I$2:$DZ$2,G$2)</f>
        <v>0</v>
      </c>
      <c r="H40" s="14">
        <f>SUMIFS('Финансовые поступления (Fin)'!$I$3:$DZ$3,'Финансовые поступления (Fin)'!$I$2:$DZ$2,H$2)</f>
        <v>0</v>
      </c>
      <c r="I40" s="14">
        <f>SUMIFS('Финансовые поступления (Fin)'!$I$3:$DZ$3,'Финансовые поступления (Fin)'!$I$2:$DZ$2,I$2)</f>
        <v>0</v>
      </c>
      <c r="J40" s="14">
        <f>SUMIFS('Финансовые поступления (Fin)'!$I$3:$DZ$3,'Финансовые поступления (Fin)'!$I$2:$DZ$2,J$2)</f>
        <v>0</v>
      </c>
      <c r="K40" s="14">
        <f>SUMIFS('Финансовые поступления (Fin)'!$I$3:$DZ$3,'Финансовые поступления (Fin)'!$I$2:$DZ$2,K$2)</f>
        <v>0</v>
      </c>
      <c r="L40" s="14">
        <f>SUMIFS('Финансовые поступления (Fin)'!$I$3:$DZ$3,'Финансовые поступления (Fin)'!$I$2:$DZ$2,L$2)</f>
        <v>0</v>
      </c>
      <c r="M40" s="14">
        <f>SUMIFS('Финансовые поступления (Fin)'!$I$3:$DZ$3,'Финансовые поступления (Fin)'!$I$2:$DZ$2,M$2)</f>
        <v>0</v>
      </c>
      <c r="N40" s="14">
        <f>SUMIFS('Финансовые поступления (Fin)'!$I$3:$DZ$3,'Финансовые поступления (Fin)'!$I$2:$DZ$2,N$2)</f>
        <v>0</v>
      </c>
      <c r="O40" s="14">
        <f>SUMIFS('Финансовые поступления (Fin)'!$I$3:$DZ$3,'Финансовые поступления (Fin)'!$I$2:$DZ$2,O$2)</f>
        <v>0</v>
      </c>
      <c r="P40" s="14">
        <f>SUMIFS('Финансовые поступления (Fin)'!$I$3:$DZ$3,'Финансовые поступления (Fin)'!$I$2:$DZ$2,P$2)</f>
        <v>0</v>
      </c>
      <c r="Q40" s="14">
        <f>SUMIFS('Финансовые поступления (Fin)'!$I$3:$DZ$3,'Финансовые поступления (Fin)'!$I$2:$DZ$2,Q$2)</f>
        <v>0</v>
      </c>
      <c r="R40" s="14">
        <f>SUMIFS('Финансовые поступления (Fin)'!$I$3:$DZ$3,'Финансовые поступления (Fin)'!$I$2:$DZ$2,R$2)</f>
        <v>0</v>
      </c>
      <c r="S40" s="14">
        <f>SUMIFS('Финансовые поступления (Fin)'!$I$3:$DZ$3,'Финансовые поступления (Fin)'!$I$2:$DZ$2,S$2)</f>
        <v>0</v>
      </c>
      <c r="T40" s="14">
        <f>SUMIFS('Финансовые поступления (Fin)'!$I$3:$DZ$3,'Финансовые поступления (Fin)'!$I$2:$DZ$2,T$2)</f>
        <v>0</v>
      </c>
      <c r="U40" s="14">
        <f>SUMIFS('Финансовые поступления (Fin)'!$I$3:$DZ$3,'Финансовые поступления (Fin)'!$I$2:$DZ$2,U$2)</f>
        <v>0</v>
      </c>
      <c r="V40" s="14">
        <f>SUMIFS('Финансовые поступления (Fin)'!$I$3:$DZ$3,'Финансовые поступления (Fin)'!$I$2:$DZ$2,V$2)</f>
        <v>0</v>
      </c>
      <c r="W40" s="14">
        <f>SUMIFS('Финансовые поступления (Fin)'!$I$3:$DZ$3,'Финансовые поступления (Fin)'!$I$2:$DZ$2,W$2)</f>
        <v>0</v>
      </c>
      <c r="X40" s="14">
        <f>SUMIFS('Финансовые поступления (Fin)'!$I$3:$DZ$3,'Финансовые поступления (Fin)'!$I$2:$DZ$2,X$2)</f>
        <v>0</v>
      </c>
      <c r="Y40" s="14">
        <f>SUMIFS('Финансовые поступления (Fin)'!$I$3:$DZ$3,'Финансовые поступления (Fin)'!$I$2:$DZ$2,Y$2)</f>
        <v>0</v>
      </c>
      <c r="Z40" s="14">
        <f>SUMIFS('Финансовые поступления (Fin)'!$I$3:$DZ$3,'Финансовые поступления (Fin)'!$I$2:$DZ$2,Z$2)</f>
        <v>0</v>
      </c>
      <c r="AA40" s="14">
        <f>SUMIFS('Финансовые поступления (Fin)'!$I$3:$DZ$3,'Финансовые поступления (Fin)'!$I$2:$DZ$2,AA$2)</f>
        <v>0</v>
      </c>
      <c r="AB40" s="14">
        <f>SUMIFS('Финансовые поступления (Fin)'!$I$3:$DZ$3,'Финансовые поступления (Fin)'!$I$2:$DZ$2,AB$2)</f>
        <v>0</v>
      </c>
      <c r="AC40" s="14">
        <f>SUMIFS('Финансовые поступления (Fin)'!$I$3:$DZ$3,'Финансовые поступления (Fin)'!$I$2:$DZ$2,AC$2)</f>
        <v>0</v>
      </c>
      <c r="AD40" s="14">
        <f>SUMIFS('Финансовые поступления (Fin)'!$I$3:$DZ$3,'Финансовые поступления (Fin)'!$I$2:$DZ$2,AD$2)</f>
        <v>0</v>
      </c>
      <c r="AE40" s="14">
        <f>SUMIFS('Финансовые поступления (Fin)'!$I$3:$DZ$3,'Финансовые поступления (Fin)'!$I$2:$DZ$2,AE$2)</f>
        <v>0</v>
      </c>
      <c r="AF40" s="14">
        <f>SUMIFS('Финансовые поступления (Fin)'!$I$3:$DZ$3,'Финансовые поступления (Fin)'!$I$2:$DZ$2,AF$2)</f>
        <v>0</v>
      </c>
      <c r="AG40" s="14">
        <f>SUMIFS('Финансовые поступления (Fin)'!$I$3:$DZ$3,'Финансовые поступления (Fin)'!$I$2:$DZ$2,AG$2)</f>
        <v>0</v>
      </c>
      <c r="AH40" s="14">
        <f>SUMIFS('Финансовые поступления (Fin)'!$I$3:$DZ$3,'Финансовые поступления (Fin)'!$I$2:$DZ$2,AH$2)</f>
        <v>0</v>
      </c>
      <c r="AI40" s="14">
        <f>SUMIFS('Финансовые поступления (Fin)'!$I$3:$DZ$3,'Финансовые поступления (Fin)'!$I$2:$DZ$2,AI$2)</f>
        <v>0</v>
      </c>
      <c r="AJ40" s="14">
        <f>SUMIFS('Финансовые поступления (Fin)'!$I$3:$DZ$3,'Финансовые поступления (Fin)'!$I$2:$DZ$2,AJ$2)</f>
        <v>0</v>
      </c>
      <c r="AK40" s="14">
        <f>SUMIFS('Финансовые поступления (Fin)'!$I$3:$DZ$3,'Финансовые поступления (Fin)'!$I$2:$DZ$2,AK$2)</f>
        <v>0</v>
      </c>
      <c r="AL40" s="14">
        <f>SUMIFS('Финансовые поступления (Fin)'!$I$3:$DZ$3,'Финансовые поступления (Fin)'!$I$2:$DZ$2,AL$2)</f>
        <v>0</v>
      </c>
      <c r="AM40" s="14">
        <f>SUMIFS('Финансовые поступления (Fin)'!$I$3:$DZ$3,'Финансовые поступления (Fin)'!$I$2:$DZ$2,AM$2)</f>
        <v>0</v>
      </c>
      <c r="AN40" s="14">
        <f>SUMIFS('Финансовые поступления (Fin)'!$I$3:$DZ$3,'Финансовые поступления (Fin)'!$I$2:$DZ$2,AN$2)</f>
        <v>0</v>
      </c>
      <c r="AO40" s="14">
        <f>SUMIFS('Финансовые поступления (Fin)'!$I$3:$DZ$3,'Финансовые поступления (Fin)'!$I$2:$DZ$2,AO$2)</f>
        <v>0</v>
      </c>
      <c r="AP40" s="14">
        <f>SUMIFS('Финансовые поступления (Fin)'!$I$3:$DZ$3,'Финансовые поступления (Fin)'!$I$2:$DZ$2,AP$2)</f>
        <v>0</v>
      </c>
      <c r="AQ40" s="14">
        <f>SUMIFS('Финансовые поступления (Fin)'!$I$3:$DZ$3,'Финансовые поступления (Fin)'!$I$2:$DZ$2,AQ$2)</f>
        <v>0</v>
      </c>
      <c r="AR40" s="14">
        <f>SUMIFS('Финансовые поступления (Fin)'!$I$3:$DZ$3,'Финансовые поступления (Fin)'!$I$2:$DZ$2,AR$2)</f>
        <v>0</v>
      </c>
      <c r="AS40" s="14">
        <f>SUMIFS('Финансовые поступления (Fin)'!$I$3:$DZ$3,'Финансовые поступления (Fin)'!$I$2:$DZ$2,AS$2)</f>
        <v>0</v>
      </c>
      <c r="AT40" s="14">
        <f>SUMIFS('Финансовые поступления (Fin)'!$I$3:$DZ$3,'Финансовые поступления (Fin)'!$I$2:$DZ$2,AT$2)</f>
        <v>0</v>
      </c>
      <c r="AU40" s="14">
        <f>SUMIFS('Финансовые поступления (Fin)'!$I$3:$DZ$3,'Финансовые поступления (Fin)'!$I$2:$DZ$2,AU$2)</f>
        <v>0</v>
      </c>
      <c r="AV40" s="14">
        <f>SUMIFS('Финансовые поступления (Fin)'!$I$3:$DZ$3,'Финансовые поступления (Fin)'!$I$2:$DZ$2,AV$2)</f>
        <v>0</v>
      </c>
      <c r="AW40" s="14">
        <f>SUMIFS('Финансовые поступления (Fin)'!$I$3:$DZ$3,'Финансовые поступления (Fin)'!$I$2:$DZ$2,AW$2)</f>
        <v>0</v>
      </c>
      <c r="AX40" s="14">
        <f>SUMIFS('Финансовые поступления (Fin)'!$I$3:$DZ$3,'Финансовые поступления (Fin)'!$I$2:$DZ$2,AX$2)</f>
        <v>0</v>
      </c>
      <c r="AY40" s="14">
        <f>SUMIFS('Финансовые поступления (Fin)'!$I$3:$DZ$3,'Финансовые поступления (Fin)'!$I$2:$DZ$2,AY$2)</f>
        <v>0</v>
      </c>
      <c r="AZ40" s="14">
        <f>SUMIFS('Финансовые поступления (Fin)'!$I$3:$DZ$3,'Финансовые поступления (Fin)'!$I$2:$DZ$2,AZ$2)</f>
        <v>0</v>
      </c>
      <c r="BA40" s="14">
        <f>SUMIFS('Финансовые поступления (Fin)'!$I$3:$DZ$3,'Финансовые поступления (Fin)'!$I$2:$DZ$2,BA$2)</f>
        <v>0</v>
      </c>
      <c r="BB40" s="14">
        <f>SUMIFS('Финансовые поступления (Fin)'!$I$3:$DZ$3,'Финансовые поступления (Fin)'!$I$2:$DZ$2,BB$2)</f>
        <v>0</v>
      </c>
      <c r="BC40" s="14">
        <f>SUMIFS('Финансовые поступления (Fin)'!$I$3:$DZ$3,'Финансовые поступления (Fin)'!$I$2:$DZ$2,BC$2)</f>
        <v>0</v>
      </c>
      <c r="BD40" s="14">
        <f>SUMIFS('Финансовые поступления (Fin)'!$I$3:$DZ$3,'Финансовые поступления (Fin)'!$I$2:$DZ$2,BD$2)</f>
        <v>0</v>
      </c>
      <c r="BE40" s="14">
        <f>SUMIFS('Финансовые поступления (Fin)'!$I$3:$DZ$3,'Финансовые поступления (Fin)'!$I$2:$DZ$2,BE$2)</f>
        <v>0</v>
      </c>
      <c r="BF40" s="14">
        <f>SUMIFS('Финансовые поступления (Fin)'!$I$3:$DZ$3,'Финансовые поступления (Fin)'!$I$2:$DZ$2,BF$2)</f>
        <v>0</v>
      </c>
      <c r="BG40" s="14">
        <f>SUMIFS('Финансовые поступления (Fin)'!$I$3:$DZ$3,'Финансовые поступления (Fin)'!$I$2:$DZ$2,BG$2)</f>
        <v>0</v>
      </c>
      <c r="BH40" s="14">
        <f>SUMIFS('Финансовые поступления (Fin)'!$I$3:$DZ$3,'Финансовые поступления (Fin)'!$I$2:$DZ$2,BH$2)</f>
        <v>0</v>
      </c>
      <c r="BI40" s="14">
        <f>SUMIFS('Финансовые поступления (Fin)'!$I$3:$DZ$3,'Финансовые поступления (Fin)'!$I$2:$DZ$2,BI$2)</f>
        <v>0</v>
      </c>
      <c r="BJ40" s="14">
        <f>SUMIFS('Финансовые поступления (Fin)'!$I$3:$DZ$3,'Финансовые поступления (Fin)'!$I$2:$DZ$2,BJ$2)</f>
        <v>0</v>
      </c>
      <c r="BK40" s="14">
        <f>SUMIFS('Финансовые поступления (Fin)'!$I$3:$DZ$3,'Финансовые поступления (Fin)'!$I$2:$DZ$2,BK$2)</f>
        <v>0</v>
      </c>
      <c r="BL40" s="14">
        <f>SUMIFS('Финансовые поступления (Fin)'!$I$3:$DZ$3,'Финансовые поступления (Fin)'!$I$2:$DZ$2,BL$2)</f>
        <v>0</v>
      </c>
      <c r="BM40" s="14">
        <f>SUMIFS('Финансовые поступления (Fin)'!$I$3:$DZ$3,'Финансовые поступления (Fin)'!$I$2:$DZ$2,BM$2)</f>
        <v>0</v>
      </c>
      <c r="BN40" s="14">
        <f>SUMIFS('Финансовые поступления (Fin)'!$I$3:$DZ$3,'Финансовые поступления (Fin)'!$I$2:$DZ$2,BN$2)</f>
        <v>0</v>
      </c>
      <c r="BO40" s="14">
        <f>SUMIFS('Финансовые поступления (Fin)'!$I$3:$DZ$3,'Финансовые поступления (Fin)'!$I$2:$DZ$2,BO$2)</f>
        <v>0</v>
      </c>
      <c r="BP40" s="14">
        <f>SUMIFS('Финансовые поступления (Fin)'!$I$3:$DZ$3,'Финансовые поступления (Fin)'!$I$2:$DZ$2,BP$2)</f>
        <v>0</v>
      </c>
      <c r="BQ40" s="14">
        <f>SUMIFS('Финансовые поступления (Fin)'!$I$3:$DZ$3,'Финансовые поступления (Fin)'!$I$2:$DZ$2,BQ$2)</f>
        <v>0</v>
      </c>
      <c r="BR40" s="14">
        <f>SUMIFS('Финансовые поступления (Fin)'!$I$3:$DZ$3,'Финансовые поступления (Fin)'!$I$2:$DZ$2,BR$2)</f>
        <v>0</v>
      </c>
      <c r="BS40" s="14">
        <f>SUMIFS('Финансовые поступления (Fin)'!$I$3:$DZ$3,'Финансовые поступления (Fin)'!$I$2:$DZ$2,BS$2)</f>
        <v>0</v>
      </c>
      <c r="BT40" s="14">
        <f>SUMIFS('Финансовые поступления (Fin)'!$I$3:$DZ$3,'Финансовые поступления (Fin)'!$I$2:$DZ$2,BT$2)</f>
        <v>0</v>
      </c>
      <c r="BU40" s="14">
        <f>SUMIFS('Финансовые поступления (Fin)'!$I$3:$DZ$3,'Финансовые поступления (Fin)'!$I$2:$DZ$2,BU$2)</f>
        <v>0</v>
      </c>
      <c r="BV40" s="14">
        <f>SUMIFS('Финансовые поступления (Fin)'!$I$3:$DZ$3,'Финансовые поступления (Fin)'!$I$2:$DZ$2,BV$2)</f>
        <v>0</v>
      </c>
      <c r="BW40" s="14">
        <f>SUMIFS('Финансовые поступления (Fin)'!$I$3:$DZ$3,'Финансовые поступления (Fin)'!$I$2:$DZ$2,BW$2)</f>
        <v>0</v>
      </c>
      <c r="BX40" s="14">
        <f>SUMIFS('Финансовые поступления (Fin)'!$I$3:$DZ$3,'Финансовые поступления (Fin)'!$I$2:$DZ$2,BX$2)</f>
        <v>0</v>
      </c>
      <c r="BY40" s="14">
        <f>SUMIFS('Финансовые поступления (Fin)'!$I$3:$DZ$3,'Финансовые поступления (Fin)'!$I$2:$DZ$2,BY$2)</f>
        <v>0</v>
      </c>
      <c r="BZ40" s="14">
        <f>SUMIFS('Финансовые поступления (Fin)'!$I$3:$DZ$3,'Финансовые поступления (Fin)'!$I$2:$DZ$2,BZ$2)</f>
        <v>0</v>
      </c>
      <c r="CA40" s="14">
        <f>SUMIFS('Финансовые поступления (Fin)'!$I$3:$DZ$3,'Финансовые поступления (Fin)'!$I$2:$DZ$2,CA$2)</f>
        <v>0</v>
      </c>
      <c r="CB40" s="14">
        <f>SUMIFS('Финансовые поступления (Fin)'!$I$3:$DZ$3,'Финансовые поступления (Fin)'!$I$2:$DZ$2,CB$2)</f>
        <v>0</v>
      </c>
      <c r="CC40" s="14">
        <f>SUMIFS('Финансовые поступления (Fin)'!$I$3:$DZ$3,'Финансовые поступления (Fin)'!$I$2:$DZ$2,CC$2)</f>
        <v>0</v>
      </c>
      <c r="CD40" s="14">
        <f>SUMIFS('Финансовые поступления (Fin)'!$I$3:$DZ$3,'Финансовые поступления (Fin)'!$I$2:$DZ$2,CD$2)</f>
        <v>0</v>
      </c>
      <c r="CE40" s="14">
        <f>SUMIFS('Финансовые поступления (Fin)'!$I$3:$DZ$3,'Финансовые поступления (Fin)'!$I$2:$DZ$2,CE$2)</f>
        <v>0</v>
      </c>
      <c r="CF40" s="14">
        <f>SUMIFS('Финансовые поступления (Fin)'!$I$3:$DZ$3,'Финансовые поступления (Fin)'!$I$2:$DZ$2,CF$2)</f>
        <v>0</v>
      </c>
      <c r="CG40" s="14">
        <f>SUMIFS('Финансовые поступления (Fin)'!$I$3:$DZ$3,'Финансовые поступления (Fin)'!$I$2:$DZ$2,CG$2)</f>
        <v>0</v>
      </c>
      <c r="CH40" s="14">
        <f>SUMIFS('Финансовые поступления (Fin)'!$I$3:$DZ$3,'Финансовые поступления (Fin)'!$I$2:$DZ$2,CH$2)</f>
        <v>0</v>
      </c>
      <c r="CI40" s="14">
        <f>SUMIFS('Финансовые поступления (Fin)'!$I$3:$DZ$3,'Финансовые поступления (Fin)'!$I$2:$DZ$2,CI$2)</f>
        <v>0</v>
      </c>
      <c r="CJ40" s="14">
        <f>SUMIFS('Финансовые поступления (Fin)'!$I$3:$DZ$3,'Финансовые поступления (Fin)'!$I$2:$DZ$2,CJ$2)</f>
        <v>0</v>
      </c>
      <c r="CK40" s="14">
        <f>SUMIFS('Финансовые поступления (Fin)'!$I$3:$DZ$3,'Финансовые поступления (Fin)'!$I$2:$DZ$2,CK$2)</f>
        <v>0</v>
      </c>
      <c r="CL40" s="14">
        <f>SUMIFS('Финансовые поступления (Fin)'!$I$3:$DZ$3,'Финансовые поступления (Fin)'!$I$2:$DZ$2,CL$2)</f>
        <v>0</v>
      </c>
      <c r="CM40" s="14">
        <f>SUMIFS('Финансовые поступления (Fin)'!$I$3:$DZ$3,'Финансовые поступления (Fin)'!$I$2:$DZ$2,CM$2)</f>
        <v>0</v>
      </c>
      <c r="CN40" s="14">
        <f>SUMIFS('Финансовые поступления (Fin)'!$I$3:$DZ$3,'Финансовые поступления (Fin)'!$I$2:$DZ$2,CN$2)</f>
        <v>0</v>
      </c>
      <c r="CO40" s="14">
        <f>SUMIFS('Финансовые поступления (Fin)'!$I$3:$DZ$3,'Финансовые поступления (Fin)'!$I$2:$DZ$2,CO$2)</f>
        <v>0</v>
      </c>
      <c r="CP40" s="14">
        <f>SUMIFS('Финансовые поступления (Fin)'!$I$3:$DZ$3,'Финансовые поступления (Fin)'!$I$2:$DZ$2,CP$2)</f>
        <v>0</v>
      </c>
      <c r="CQ40" s="14">
        <f>SUMIFS('Финансовые поступления (Fin)'!$I$3:$DZ$3,'Финансовые поступления (Fin)'!$I$2:$DZ$2,CQ$2)</f>
        <v>0</v>
      </c>
      <c r="CR40" s="14">
        <f>SUMIFS('Финансовые поступления (Fin)'!$I$3:$DZ$3,'Финансовые поступления (Fin)'!$I$2:$DZ$2,CR$2)</f>
        <v>0</v>
      </c>
      <c r="CS40" s="14">
        <f>SUMIFS('Финансовые поступления (Fin)'!$I$3:$DZ$3,'Финансовые поступления (Fin)'!$I$2:$DZ$2,CS$2)</f>
        <v>0</v>
      </c>
      <c r="CT40" s="14">
        <f>SUMIFS('Финансовые поступления (Fin)'!$I$3:$DZ$3,'Финансовые поступления (Fin)'!$I$2:$DZ$2,CT$2)</f>
        <v>0</v>
      </c>
      <c r="CU40" s="14">
        <f>SUMIFS('Финансовые поступления (Fin)'!$I$3:$DZ$3,'Финансовые поступления (Fin)'!$I$2:$DZ$2,CU$2)</f>
        <v>0</v>
      </c>
      <c r="CV40" s="14">
        <f>SUMIFS('Финансовые поступления (Fin)'!$I$3:$DZ$3,'Финансовые поступления (Fin)'!$I$2:$DZ$2,CV$2)</f>
        <v>0</v>
      </c>
      <c r="CW40" s="14">
        <f>SUMIFS('Финансовые поступления (Fin)'!$I$3:$DZ$3,'Финансовые поступления (Fin)'!$I$2:$DZ$2,CW$2)</f>
        <v>0</v>
      </c>
      <c r="CX40" s="14">
        <f>SUMIFS('Финансовые поступления (Fin)'!$I$3:$DZ$3,'Финансовые поступления (Fin)'!$I$2:$DZ$2,CX$2)</f>
        <v>0</v>
      </c>
      <c r="CY40" s="14">
        <f>SUMIFS('Финансовые поступления (Fin)'!$I$3:$DZ$3,'Финансовые поступления (Fin)'!$I$2:$DZ$2,CY$2)</f>
        <v>0</v>
      </c>
      <c r="CZ40" s="14">
        <f>SUMIFS('Финансовые поступления (Fin)'!$I$3:$DZ$3,'Финансовые поступления (Fin)'!$I$2:$DZ$2,CZ$2)</f>
        <v>0</v>
      </c>
      <c r="DA40" s="14">
        <f>SUMIFS('Финансовые поступления (Fin)'!$I$3:$DZ$3,'Финансовые поступления (Fin)'!$I$2:$DZ$2,DA$2)</f>
        <v>0</v>
      </c>
      <c r="DB40" s="14">
        <f>SUMIFS('Финансовые поступления (Fin)'!$I$3:$DZ$3,'Финансовые поступления (Fin)'!$I$2:$DZ$2,DB$2)</f>
        <v>0</v>
      </c>
      <c r="DC40" s="14">
        <f>SUMIFS('Финансовые поступления (Fin)'!$I$3:$DZ$3,'Финансовые поступления (Fin)'!$I$2:$DZ$2,DC$2)</f>
        <v>0</v>
      </c>
      <c r="DD40" s="14">
        <f>SUMIFS('Финансовые поступления (Fin)'!$I$3:$DZ$3,'Финансовые поступления (Fin)'!$I$2:$DZ$2,DD$2)</f>
        <v>0</v>
      </c>
      <c r="DE40" s="14">
        <f>SUMIFS('Финансовые поступления (Fin)'!$I$3:$DZ$3,'Финансовые поступления (Fin)'!$I$2:$DZ$2,DE$2)</f>
        <v>0</v>
      </c>
      <c r="DF40" s="14">
        <f>SUMIFS('Финансовые поступления (Fin)'!$I$3:$DZ$3,'Финансовые поступления (Fin)'!$I$2:$DZ$2,DF$2)</f>
        <v>0</v>
      </c>
      <c r="DG40" s="14">
        <f>SUMIFS('Финансовые поступления (Fin)'!$I$3:$DZ$3,'Финансовые поступления (Fin)'!$I$2:$DZ$2,DG$2)</f>
        <v>0</v>
      </c>
      <c r="DH40" s="14">
        <f>SUMIFS('Финансовые поступления (Fin)'!$I$3:$DZ$3,'Финансовые поступления (Fin)'!$I$2:$DZ$2,DH$2)</f>
        <v>0</v>
      </c>
      <c r="DI40" s="14">
        <f>SUMIFS('Финансовые поступления (Fin)'!$I$3:$DZ$3,'Финансовые поступления (Fin)'!$I$2:$DZ$2,DI$2)</f>
        <v>0</v>
      </c>
      <c r="DJ40" s="14">
        <f>SUMIFS('Финансовые поступления (Fin)'!$I$3:$DZ$3,'Финансовые поступления (Fin)'!$I$2:$DZ$2,DJ$2)</f>
        <v>0</v>
      </c>
      <c r="DK40" s="14">
        <f>SUMIFS('Финансовые поступления (Fin)'!$I$3:$DZ$3,'Финансовые поступления (Fin)'!$I$2:$DZ$2,DK$2)</f>
        <v>0</v>
      </c>
      <c r="DL40" s="14">
        <f>SUMIFS('Финансовые поступления (Fin)'!$I$3:$DZ$3,'Финансовые поступления (Fin)'!$I$2:$DZ$2,DL$2)</f>
        <v>0</v>
      </c>
      <c r="DM40" s="14">
        <f>SUMIFS('Финансовые поступления (Fin)'!$I$3:$DZ$3,'Финансовые поступления (Fin)'!$I$2:$DZ$2,DM$2)</f>
        <v>0</v>
      </c>
      <c r="DN40" s="14">
        <f>SUMIFS('Финансовые поступления (Fin)'!$I$3:$DZ$3,'Финансовые поступления (Fin)'!$I$2:$DZ$2,DN$2)</f>
        <v>0</v>
      </c>
      <c r="DO40" s="14">
        <f>SUMIFS('Финансовые поступления (Fin)'!$I$3:$DZ$3,'Финансовые поступления (Fin)'!$I$2:$DZ$2,DO$2)</f>
        <v>0</v>
      </c>
      <c r="DP40" s="14">
        <f>SUMIFS('Финансовые поступления (Fin)'!$I$3:$DZ$3,'Финансовые поступления (Fin)'!$I$2:$DZ$2,DP$2)</f>
        <v>0</v>
      </c>
      <c r="DQ40" s="14">
        <f>SUMIFS('Финансовые поступления (Fin)'!$I$3:$DZ$3,'Финансовые поступления (Fin)'!$I$2:$DZ$2,DQ$2)</f>
        <v>0</v>
      </c>
      <c r="DR40" s="14">
        <f>SUMIFS('Финансовые поступления (Fin)'!$I$3:$DZ$3,'Финансовые поступления (Fin)'!$I$2:$DZ$2,DR$2)</f>
        <v>0</v>
      </c>
      <c r="DS40" s="14">
        <f>SUMIFS('Финансовые поступления (Fin)'!$I$3:$DZ$3,'Финансовые поступления (Fin)'!$I$2:$DZ$2,DS$2)</f>
        <v>0</v>
      </c>
      <c r="DT40" s="14">
        <f>SUMIFS('Финансовые поступления (Fin)'!$I$3:$DZ$3,'Финансовые поступления (Fin)'!$I$2:$DZ$2,DT$2)</f>
        <v>0</v>
      </c>
    </row>
    <row r="41" spans="1:124">
      <c r="A41" s="65" t="s">
        <v>77</v>
      </c>
      <c r="B41" s="49">
        <f>SUM(C41:DT41)</f>
        <v>-114663.21</v>
      </c>
      <c r="C41" s="11">
        <f>-SUMIFS('Финансовые платежи (Fin)'!$I$3:$DZ$3,'Финансовые платежи (Fin)'!$I$2:$DZ$2,C$2)</f>
        <v>-70</v>
      </c>
      <c r="D41" s="11">
        <f>-SUMIFS('Финансовые платежи (Fin)'!$I$3:$DZ$3,'Финансовые платежи (Fin)'!$I$2:$DZ$2,D$2)</f>
        <v>-105</v>
      </c>
      <c r="E41" s="11">
        <f>-SUMIFS('Финансовые платежи (Fin)'!$I$3:$DZ$3,'Финансовые платежи (Fin)'!$I$2:$DZ$2,E$2)</f>
        <v>-595</v>
      </c>
      <c r="F41" s="11">
        <f>-SUMIFS('Финансовые платежи (Fin)'!$I$3:$DZ$3,'Финансовые платежи (Fin)'!$I$2:$DZ$2,F$2)</f>
        <v>-3018.21</v>
      </c>
      <c r="G41" s="11">
        <f>-SUMIFS('Финансовые платежи (Fin)'!$I$3:$DZ$3,'Финансовые платежи (Fin)'!$I$2:$DZ$2,G$2)</f>
        <v>-107725</v>
      </c>
      <c r="H41" s="11">
        <f>-SUMIFS('Финансовые платежи (Fin)'!$I$3:$DZ$3,'Финансовые платежи (Fin)'!$I$2:$DZ$2,H$2)</f>
        <v>0</v>
      </c>
      <c r="I41" s="11">
        <f>-SUMIFS('Финансовые платежи (Fin)'!$I$3:$DZ$3,'Финансовые платежи (Fin)'!$I$2:$DZ$2,I$2)</f>
        <v>0</v>
      </c>
      <c r="J41" s="11">
        <f>-SUMIFS('Финансовые платежи (Fin)'!$I$3:$DZ$3,'Финансовые платежи (Fin)'!$I$2:$DZ$2,J$2)</f>
        <v>-35</v>
      </c>
      <c r="K41" s="11">
        <f>-SUMIFS('Финансовые платежи (Fin)'!$I$3:$DZ$3,'Финансовые платежи (Fin)'!$I$2:$DZ$2,K$2)</f>
        <v>-845</v>
      </c>
      <c r="L41" s="11">
        <f>-SUMIFS('Финансовые платежи (Fin)'!$I$3:$DZ$3,'Финансовые платежи (Fin)'!$I$2:$DZ$2,L$2)</f>
        <v>-70</v>
      </c>
      <c r="M41" s="11">
        <f>-SUMIFS('Финансовые платежи (Fin)'!$I$3:$DZ$3,'Финансовые платежи (Fin)'!$I$2:$DZ$2,M$2)</f>
        <v>-1665</v>
      </c>
      <c r="N41" s="11">
        <f>-SUMIFS('Финансовые платежи (Fin)'!$I$3:$DZ$3,'Финансовые платежи (Fin)'!$I$2:$DZ$2,N$2)</f>
        <v>0</v>
      </c>
      <c r="O41" s="11">
        <f>-SUMIFS('Финансовые платежи (Fin)'!$I$3:$DZ$3,'Финансовые платежи (Fin)'!$I$2:$DZ$2,O$2)</f>
        <v>0</v>
      </c>
      <c r="P41" s="11">
        <f>-SUMIFS('Финансовые платежи (Fin)'!$I$3:$DZ$3,'Финансовые платежи (Fin)'!$I$2:$DZ$2,P$2)</f>
        <v>0</v>
      </c>
      <c r="Q41" s="11">
        <f>-SUMIFS('Финансовые платежи (Fin)'!$I$3:$DZ$3,'Финансовые платежи (Fin)'!$I$2:$DZ$2,Q$2)</f>
        <v>-105</v>
      </c>
      <c r="R41" s="11">
        <f>-SUMIFS('Финансовые платежи (Fin)'!$I$3:$DZ$3,'Финансовые платежи (Fin)'!$I$2:$DZ$2,R$2)</f>
        <v>-430</v>
      </c>
      <c r="S41" s="11">
        <f>-SUMIFS('Финансовые платежи (Fin)'!$I$3:$DZ$3,'Финансовые платежи (Fin)'!$I$2:$DZ$2,S$2)</f>
        <v>0</v>
      </c>
      <c r="T41" s="11">
        <f>-SUMIFS('Финансовые платежи (Fin)'!$I$3:$DZ$3,'Финансовые платежи (Fin)'!$I$2:$DZ$2,T$2)</f>
        <v>0</v>
      </c>
      <c r="U41" s="11">
        <f>-SUMIFS('Финансовые платежи (Fin)'!$I$3:$DZ$3,'Финансовые платежи (Fin)'!$I$2:$DZ$2,U$2)</f>
        <v>0</v>
      </c>
      <c r="V41" s="11">
        <f>-SUMIFS('Финансовые платежи (Fin)'!$I$3:$DZ$3,'Финансовые платежи (Fin)'!$I$2:$DZ$2,V$2)</f>
        <v>0</v>
      </c>
      <c r="W41" s="11">
        <f>-SUMIFS('Финансовые платежи (Fin)'!$I$3:$DZ$3,'Финансовые платежи (Fin)'!$I$2:$DZ$2,W$2)</f>
        <v>0</v>
      </c>
      <c r="X41" s="11">
        <f>-SUMIFS('Финансовые платежи (Fin)'!$I$3:$DZ$3,'Финансовые платежи (Fin)'!$I$2:$DZ$2,X$2)</f>
        <v>0</v>
      </c>
      <c r="Y41" s="11">
        <f>-SUMIFS('Финансовые платежи (Fin)'!$I$3:$DZ$3,'Финансовые платежи (Fin)'!$I$2:$DZ$2,Y$2)</f>
        <v>0</v>
      </c>
      <c r="Z41" s="11">
        <f>-SUMIFS('Финансовые платежи (Fin)'!$I$3:$DZ$3,'Финансовые платежи (Fin)'!$I$2:$DZ$2,Z$2)</f>
        <v>0</v>
      </c>
      <c r="AA41" s="11">
        <f>-SUMIFS('Финансовые платежи (Fin)'!$I$3:$DZ$3,'Финансовые платежи (Fin)'!$I$2:$DZ$2,AA$2)</f>
        <v>0</v>
      </c>
      <c r="AB41" s="11">
        <f>-SUMIFS('Финансовые платежи (Fin)'!$I$3:$DZ$3,'Финансовые платежи (Fin)'!$I$2:$DZ$2,AB$2)</f>
        <v>0</v>
      </c>
      <c r="AC41" s="11">
        <f>-SUMIFS('Финансовые платежи (Fin)'!$I$3:$DZ$3,'Финансовые платежи (Fin)'!$I$2:$DZ$2,AC$2)</f>
        <v>0</v>
      </c>
      <c r="AD41" s="11">
        <f>-SUMIFS('Финансовые платежи (Fin)'!$I$3:$DZ$3,'Финансовые платежи (Fin)'!$I$2:$DZ$2,AD$2)</f>
        <v>0</v>
      </c>
      <c r="AE41" s="11">
        <f>-SUMIFS('Финансовые платежи (Fin)'!$I$3:$DZ$3,'Финансовые платежи (Fin)'!$I$2:$DZ$2,AE$2)</f>
        <v>0</v>
      </c>
      <c r="AF41" s="11">
        <f>-SUMIFS('Финансовые платежи (Fin)'!$I$3:$DZ$3,'Финансовые платежи (Fin)'!$I$2:$DZ$2,AF$2)</f>
        <v>0</v>
      </c>
      <c r="AG41" s="11">
        <f>-SUMIFS('Финансовые платежи (Fin)'!$I$3:$DZ$3,'Финансовые платежи (Fin)'!$I$2:$DZ$2,AG$2)</f>
        <v>0</v>
      </c>
      <c r="AH41" s="11">
        <f>-SUMIFS('Финансовые платежи (Fin)'!$I$3:$DZ$3,'Финансовые платежи (Fin)'!$I$2:$DZ$2,AH$2)</f>
        <v>0</v>
      </c>
      <c r="AI41" s="11">
        <f>-SUMIFS('Финансовые платежи (Fin)'!$I$3:$DZ$3,'Финансовые платежи (Fin)'!$I$2:$DZ$2,AI$2)</f>
        <v>0</v>
      </c>
      <c r="AJ41" s="11">
        <f>-SUMIFS('Финансовые платежи (Fin)'!$I$3:$DZ$3,'Финансовые платежи (Fin)'!$I$2:$DZ$2,AJ$2)</f>
        <v>0</v>
      </c>
      <c r="AK41" s="11">
        <f>-SUMIFS('Финансовые платежи (Fin)'!$I$3:$DZ$3,'Финансовые платежи (Fin)'!$I$2:$DZ$2,AK$2)</f>
        <v>0</v>
      </c>
      <c r="AL41" s="11">
        <f>-SUMIFS('Финансовые платежи (Fin)'!$I$3:$DZ$3,'Финансовые платежи (Fin)'!$I$2:$DZ$2,AL$2)</f>
        <v>0</v>
      </c>
      <c r="AM41" s="11">
        <f>-SUMIFS('Финансовые платежи (Fin)'!$I$3:$DZ$3,'Финансовые платежи (Fin)'!$I$2:$DZ$2,AM$2)</f>
        <v>0</v>
      </c>
      <c r="AN41" s="11">
        <f>-SUMIFS('Финансовые платежи (Fin)'!$I$3:$DZ$3,'Финансовые платежи (Fin)'!$I$2:$DZ$2,AN$2)</f>
        <v>0</v>
      </c>
      <c r="AO41" s="11">
        <f>-SUMIFS('Финансовые платежи (Fin)'!$I$3:$DZ$3,'Финансовые платежи (Fin)'!$I$2:$DZ$2,AO$2)</f>
        <v>0</v>
      </c>
      <c r="AP41" s="11">
        <f>-SUMIFS('Финансовые платежи (Fin)'!$I$3:$DZ$3,'Финансовые платежи (Fin)'!$I$2:$DZ$2,AP$2)</f>
        <v>0</v>
      </c>
      <c r="AQ41" s="11">
        <f>-SUMIFS('Финансовые платежи (Fin)'!$I$3:$DZ$3,'Финансовые платежи (Fin)'!$I$2:$DZ$2,AQ$2)</f>
        <v>0</v>
      </c>
      <c r="AR41" s="11">
        <f>-SUMIFS('Финансовые платежи (Fin)'!$I$3:$DZ$3,'Финансовые платежи (Fin)'!$I$2:$DZ$2,AR$2)</f>
        <v>0</v>
      </c>
      <c r="AS41" s="11">
        <f>-SUMIFS('Финансовые платежи (Fin)'!$I$3:$DZ$3,'Финансовые платежи (Fin)'!$I$2:$DZ$2,AS$2)</f>
        <v>0</v>
      </c>
      <c r="AT41" s="11">
        <f>-SUMIFS('Финансовые платежи (Fin)'!$I$3:$DZ$3,'Финансовые платежи (Fin)'!$I$2:$DZ$2,AT$2)</f>
        <v>0</v>
      </c>
      <c r="AU41" s="11">
        <f>-SUMIFS('Финансовые платежи (Fin)'!$I$3:$DZ$3,'Финансовые платежи (Fin)'!$I$2:$DZ$2,AU$2)</f>
        <v>0</v>
      </c>
      <c r="AV41" s="11">
        <f>-SUMIFS('Финансовые платежи (Fin)'!$I$3:$DZ$3,'Финансовые платежи (Fin)'!$I$2:$DZ$2,AV$2)</f>
        <v>0</v>
      </c>
      <c r="AW41" s="11">
        <f>-SUMIFS('Финансовые платежи (Fin)'!$I$3:$DZ$3,'Финансовые платежи (Fin)'!$I$2:$DZ$2,AW$2)</f>
        <v>0</v>
      </c>
      <c r="AX41" s="11">
        <f>-SUMIFS('Финансовые платежи (Fin)'!$I$3:$DZ$3,'Финансовые платежи (Fin)'!$I$2:$DZ$2,AX$2)</f>
        <v>0</v>
      </c>
      <c r="AY41" s="11">
        <f>-SUMIFS('Финансовые платежи (Fin)'!$I$3:$DZ$3,'Финансовые платежи (Fin)'!$I$2:$DZ$2,AY$2)</f>
        <v>0</v>
      </c>
      <c r="AZ41" s="11">
        <f>-SUMIFS('Финансовые платежи (Fin)'!$I$3:$DZ$3,'Финансовые платежи (Fin)'!$I$2:$DZ$2,AZ$2)</f>
        <v>0</v>
      </c>
      <c r="BA41" s="11">
        <f>-SUMIFS('Финансовые платежи (Fin)'!$I$3:$DZ$3,'Финансовые платежи (Fin)'!$I$2:$DZ$2,BA$2)</f>
        <v>0</v>
      </c>
      <c r="BB41" s="11">
        <f>-SUMIFS('Финансовые платежи (Fin)'!$I$3:$DZ$3,'Финансовые платежи (Fin)'!$I$2:$DZ$2,BB$2)</f>
        <v>0</v>
      </c>
      <c r="BC41" s="11">
        <f>-SUMIFS('Финансовые платежи (Fin)'!$I$3:$DZ$3,'Финансовые платежи (Fin)'!$I$2:$DZ$2,BC$2)</f>
        <v>0</v>
      </c>
      <c r="BD41" s="11">
        <f>-SUMIFS('Финансовые платежи (Fin)'!$I$3:$DZ$3,'Финансовые платежи (Fin)'!$I$2:$DZ$2,BD$2)</f>
        <v>0</v>
      </c>
      <c r="BE41" s="11">
        <f>-SUMIFS('Финансовые платежи (Fin)'!$I$3:$DZ$3,'Финансовые платежи (Fin)'!$I$2:$DZ$2,BE$2)</f>
        <v>0</v>
      </c>
      <c r="BF41" s="11">
        <f>-SUMIFS('Финансовые платежи (Fin)'!$I$3:$DZ$3,'Финансовые платежи (Fin)'!$I$2:$DZ$2,BF$2)</f>
        <v>0</v>
      </c>
      <c r="BG41" s="11">
        <f>-SUMIFS('Финансовые платежи (Fin)'!$I$3:$DZ$3,'Финансовые платежи (Fin)'!$I$2:$DZ$2,BG$2)</f>
        <v>0</v>
      </c>
      <c r="BH41" s="11">
        <f>-SUMIFS('Финансовые платежи (Fin)'!$I$3:$DZ$3,'Финансовые платежи (Fin)'!$I$2:$DZ$2,BH$2)</f>
        <v>0</v>
      </c>
      <c r="BI41" s="11">
        <f>-SUMIFS('Финансовые платежи (Fin)'!$I$3:$DZ$3,'Финансовые платежи (Fin)'!$I$2:$DZ$2,BI$2)</f>
        <v>0</v>
      </c>
      <c r="BJ41" s="11">
        <f>-SUMIFS('Финансовые платежи (Fin)'!$I$3:$DZ$3,'Финансовые платежи (Fin)'!$I$2:$DZ$2,BJ$2)</f>
        <v>0</v>
      </c>
      <c r="BK41" s="11">
        <f>-SUMIFS('Финансовые платежи (Fin)'!$I$3:$DZ$3,'Финансовые платежи (Fin)'!$I$2:$DZ$2,BK$2)</f>
        <v>0</v>
      </c>
      <c r="BL41" s="11">
        <f>-SUMIFS('Финансовые платежи (Fin)'!$I$3:$DZ$3,'Финансовые платежи (Fin)'!$I$2:$DZ$2,BL$2)</f>
        <v>0</v>
      </c>
      <c r="BM41" s="11">
        <f>-SUMIFS('Финансовые платежи (Fin)'!$I$3:$DZ$3,'Финансовые платежи (Fin)'!$I$2:$DZ$2,BM$2)</f>
        <v>0</v>
      </c>
      <c r="BN41" s="11">
        <f>-SUMIFS('Финансовые платежи (Fin)'!$I$3:$DZ$3,'Финансовые платежи (Fin)'!$I$2:$DZ$2,BN$2)</f>
        <v>0</v>
      </c>
      <c r="BO41" s="11">
        <f>-SUMIFS('Финансовые платежи (Fin)'!$I$3:$DZ$3,'Финансовые платежи (Fin)'!$I$2:$DZ$2,BO$2)</f>
        <v>0</v>
      </c>
      <c r="BP41" s="11">
        <f>-SUMIFS('Финансовые платежи (Fin)'!$I$3:$DZ$3,'Финансовые платежи (Fin)'!$I$2:$DZ$2,BP$2)</f>
        <v>0</v>
      </c>
      <c r="BQ41" s="11">
        <f>-SUMIFS('Финансовые платежи (Fin)'!$I$3:$DZ$3,'Финансовые платежи (Fin)'!$I$2:$DZ$2,BQ$2)</f>
        <v>0</v>
      </c>
      <c r="BR41" s="11">
        <f>-SUMIFS('Финансовые платежи (Fin)'!$I$3:$DZ$3,'Финансовые платежи (Fin)'!$I$2:$DZ$2,BR$2)</f>
        <v>0</v>
      </c>
      <c r="BS41" s="11">
        <f>-SUMIFS('Финансовые платежи (Fin)'!$I$3:$DZ$3,'Финансовые платежи (Fin)'!$I$2:$DZ$2,BS$2)</f>
        <v>0</v>
      </c>
      <c r="BT41" s="11">
        <f>-SUMIFS('Финансовые платежи (Fin)'!$I$3:$DZ$3,'Финансовые платежи (Fin)'!$I$2:$DZ$2,BT$2)</f>
        <v>0</v>
      </c>
      <c r="BU41" s="11">
        <f>-SUMIFS('Финансовые платежи (Fin)'!$I$3:$DZ$3,'Финансовые платежи (Fin)'!$I$2:$DZ$2,BU$2)</f>
        <v>0</v>
      </c>
      <c r="BV41" s="11">
        <f>-SUMIFS('Финансовые платежи (Fin)'!$I$3:$DZ$3,'Финансовые платежи (Fin)'!$I$2:$DZ$2,BV$2)</f>
        <v>0</v>
      </c>
      <c r="BW41" s="11">
        <f>-SUMIFS('Финансовые платежи (Fin)'!$I$3:$DZ$3,'Финансовые платежи (Fin)'!$I$2:$DZ$2,BW$2)</f>
        <v>0</v>
      </c>
      <c r="BX41" s="11">
        <f>-SUMIFS('Финансовые платежи (Fin)'!$I$3:$DZ$3,'Финансовые платежи (Fin)'!$I$2:$DZ$2,BX$2)</f>
        <v>0</v>
      </c>
      <c r="BY41" s="11">
        <f>-SUMIFS('Финансовые платежи (Fin)'!$I$3:$DZ$3,'Финансовые платежи (Fin)'!$I$2:$DZ$2,BY$2)</f>
        <v>0</v>
      </c>
      <c r="BZ41" s="11">
        <f>-SUMIFS('Финансовые платежи (Fin)'!$I$3:$DZ$3,'Финансовые платежи (Fin)'!$I$2:$DZ$2,BZ$2)</f>
        <v>0</v>
      </c>
      <c r="CA41" s="11">
        <f>-SUMIFS('Финансовые платежи (Fin)'!$I$3:$DZ$3,'Финансовые платежи (Fin)'!$I$2:$DZ$2,CA$2)</f>
        <v>0</v>
      </c>
      <c r="CB41" s="11">
        <f>-SUMIFS('Финансовые платежи (Fin)'!$I$3:$DZ$3,'Финансовые платежи (Fin)'!$I$2:$DZ$2,CB$2)</f>
        <v>0</v>
      </c>
      <c r="CC41" s="11">
        <f>-SUMIFS('Финансовые платежи (Fin)'!$I$3:$DZ$3,'Финансовые платежи (Fin)'!$I$2:$DZ$2,CC$2)</f>
        <v>0</v>
      </c>
      <c r="CD41" s="11">
        <f>-SUMIFS('Финансовые платежи (Fin)'!$I$3:$DZ$3,'Финансовые платежи (Fin)'!$I$2:$DZ$2,CD$2)</f>
        <v>0</v>
      </c>
      <c r="CE41" s="11">
        <f>-SUMIFS('Финансовые платежи (Fin)'!$I$3:$DZ$3,'Финансовые платежи (Fin)'!$I$2:$DZ$2,CE$2)</f>
        <v>0</v>
      </c>
      <c r="CF41" s="11">
        <f>-SUMIFS('Финансовые платежи (Fin)'!$I$3:$DZ$3,'Финансовые платежи (Fin)'!$I$2:$DZ$2,CF$2)</f>
        <v>0</v>
      </c>
      <c r="CG41" s="11">
        <f>-SUMIFS('Финансовые платежи (Fin)'!$I$3:$DZ$3,'Финансовые платежи (Fin)'!$I$2:$DZ$2,CG$2)</f>
        <v>0</v>
      </c>
      <c r="CH41" s="11">
        <f>-SUMIFS('Финансовые платежи (Fin)'!$I$3:$DZ$3,'Финансовые платежи (Fin)'!$I$2:$DZ$2,CH$2)</f>
        <v>0</v>
      </c>
      <c r="CI41" s="11">
        <f>-SUMIFS('Финансовые платежи (Fin)'!$I$3:$DZ$3,'Финансовые платежи (Fin)'!$I$2:$DZ$2,CI$2)</f>
        <v>0</v>
      </c>
      <c r="CJ41" s="11">
        <f>-SUMIFS('Финансовые платежи (Fin)'!$I$3:$DZ$3,'Финансовые платежи (Fin)'!$I$2:$DZ$2,CJ$2)</f>
        <v>0</v>
      </c>
      <c r="CK41" s="11">
        <f>-SUMIFS('Финансовые платежи (Fin)'!$I$3:$DZ$3,'Финансовые платежи (Fin)'!$I$2:$DZ$2,CK$2)</f>
        <v>0</v>
      </c>
      <c r="CL41" s="11">
        <f>-SUMIFS('Финансовые платежи (Fin)'!$I$3:$DZ$3,'Финансовые платежи (Fin)'!$I$2:$DZ$2,CL$2)</f>
        <v>0</v>
      </c>
      <c r="CM41" s="11">
        <f>-SUMIFS('Финансовые платежи (Fin)'!$I$3:$DZ$3,'Финансовые платежи (Fin)'!$I$2:$DZ$2,CM$2)</f>
        <v>0</v>
      </c>
      <c r="CN41" s="11">
        <f>-SUMIFS('Финансовые платежи (Fin)'!$I$3:$DZ$3,'Финансовые платежи (Fin)'!$I$2:$DZ$2,CN$2)</f>
        <v>0</v>
      </c>
      <c r="CO41" s="11">
        <f>-SUMIFS('Финансовые платежи (Fin)'!$I$3:$DZ$3,'Финансовые платежи (Fin)'!$I$2:$DZ$2,CO$2)</f>
        <v>0</v>
      </c>
      <c r="CP41" s="11">
        <f>-SUMIFS('Финансовые платежи (Fin)'!$I$3:$DZ$3,'Финансовые платежи (Fin)'!$I$2:$DZ$2,CP$2)</f>
        <v>0</v>
      </c>
      <c r="CQ41" s="11">
        <f>-SUMIFS('Финансовые платежи (Fin)'!$I$3:$DZ$3,'Финансовые платежи (Fin)'!$I$2:$DZ$2,CQ$2)</f>
        <v>0</v>
      </c>
      <c r="CR41" s="11">
        <f>-SUMIFS('Финансовые платежи (Fin)'!$I$3:$DZ$3,'Финансовые платежи (Fin)'!$I$2:$DZ$2,CR$2)</f>
        <v>0</v>
      </c>
      <c r="CS41" s="11">
        <f>-SUMIFS('Финансовые платежи (Fin)'!$I$3:$DZ$3,'Финансовые платежи (Fin)'!$I$2:$DZ$2,CS$2)</f>
        <v>0</v>
      </c>
      <c r="CT41" s="11">
        <f>-SUMIFS('Финансовые платежи (Fin)'!$I$3:$DZ$3,'Финансовые платежи (Fin)'!$I$2:$DZ$2,CT$2)</f>
        <v>0</v>
      </c>
      <c r="CU41" s="11">
        <f>-SUMIFS('Финансовые платежи (Fin)'!$I$3:$DZ$3,'Финансовые платежи (Fin)'!$I$2:$DZ$2,CU$2)</f>
        <v>0</v>
      </c>
      <c r="CV41" s="11">
        <f>-SUMIFS('Финансовые платежи (Fin)'!$I$3:$DZ$3,'Финансовые платежи (Fin)'!$I$2:$DZ$2,CV$2)</f>
        <v>0</v>
      </c>
      <c r="CW41" s="11">
        <f>-SUMIFS('Финансовые платежи (Fin)'!$I$3:$DZ$3,'Финансовые платежи (Fin)'!$I$2:$DZ$2,CW$2)</f>
        <v>0</v>
      </c>
      <c r="CX41" s="11">
        <f>-SUMIFS('Финансовые платежи (Fin)'!$I$3:$DZ$3,'Финансовые платежи (Fin)'!$I$2:$DZ$2,CX$2)</f>
        <v>0</v>
      </c>
      <c r="CY41" s="11">
        <f>-SUMIFS('Финансовые платежи (Fin)'!$I$3:$DZ$3,'Финансовые платежи (Fin)'!$I$2:$DZ$2,CY$2)</f>
        <v>0</v>
      </c>
      <c r="CZ41" s="11">
        <f>-SUMIFS('Финансовые платежи (Fin)'!$I$3:$DZ$3,'Финансовые платежи (Fin)'!$I$2:$DZ$2,CZ$2)</f>
        <v>0</v>
      </c>
      <c r="DA41" s="11">
        <f>-SUMIFS('Финансовые платежи (Fin)'!$I$3:$DZ$3,'Финансовые платежи (Fin)'!$I$2:$DZ$2,DA$2)</f>
        <v>0</v>
      </c>
      <c r="DB41" s="11">
        <f>-SUMIFS('Финансовые платежи (Fin)'!$I$3:$DZ$3,'Финансовые платежи (Fin)'!$I$2:$DZ$2,DB$2)</f>
        <v>0</v>
      </c>
      <c r="DC41" s="11">
        <f>-SUMIFS('Финансовые платежи (Fin)'!$I$3:$DZ$3,'Финансовые платежи (Fin)'!$I$2:$DZ$2,DC$2)</f>
        <v>0</v>
      </c>
      <c r="DD41" s="11">
        <f>-SUMIFS('Финансовые платежи (Fin)'!$I$3:$DZ$3,'Финансовые платежи (Fin)'!$I$2:$DZ$2,DD$2)</f>
        <v>0</v>
      </c>
      <c r="DE41" s="11">
        <f>-SUMIFS('Финансовые платежи (Fin)'!$I$3:$DZ$3,'Финансовые платежи (Fin)'!$I$2:$DZ$2,DE$2)</f>
        <v>0</v>
      </c>
      <c r="DF41" s="11">
        <f>-SUMIFS('Финансовые платежи (Fin)'!$I$3:$DZ$3,'Финансовые платежи (Fin)'!$I$2:$DZ$2,DF$2)</f>
        <v>0</v>
      </c>
      <c r="DG41" s="11">
        <f>-SUMIFS('Финансовые платежи (Fin)'!$I$3:$DZ$3,'Финансовые платежи (Fin)'!$I$2:$DZ$2,DG$2)</f>
        <v>0</v>
      </c>
      <c r="DH41" s="11">
        <f>-SUMIFS('Финансовые платежи (Fin)'!$I$3:$DZ$3,'Финансовые платежи (Fin)'!$I$2:$DZ$2,DH$2)</f>
        <v>0</v>
      </c>
      <c r="DI41" s="11">
        <f>-SUMIFS('Финансовые платежи (Fin)'!$I$3:$DZ$3,'Финансовые платежи (Fin)'!$I$2:$DZ$2,DI$2)</f>
        <v>0</v>
      </c>
      <c r="DJ41" s="11">
        <f>-SUMIFS('Финансовые платежи (Fin)'!$I$3:$DZ$3,'Финансовые платежи (Fin)'!$I$2:$DZ$2,DJ$2)</f>
        <v>0</v>
      </c>
      <c r="DK41" s="11">
        <f>-SUMIFS('Финансовые платежи (Fin)'!$I$3:$DZ$3,'Финансовые платежи (Fin)'!$I$2:$DZ$2,DK$2)</f>
        <v>0</v>
      </c>
      <c r="DL41" s="11">
        <f>-SUMIFS('Финансовые платежи (Fin)'!$I$3:$DZ$3,'Финансовые платежи (Fin)'!$I$2:$DZ$2,DL$2)</f>
        <v>0</v>
      </c>
      <c r="DM41" s="11">
        <f>-SUMIFS('Финансовые платежи (Fin)'!$I$3:$DZ$3,'Финансовые платежи (Fin)'!$I$2:$DZ$2,DM$2)</f>
        <v>0</v>
      </c>
      <c r="DN41" s="11">
        <f>-SUMIFS('Финансовые платежи (Fin)'!$I$3:$DZ$3,'Финансовые платежи (Fin)'!$I$2:$DZ$2,DN$2)</f>
        <v>0</v>
      </c>
      <c r="DO41" s="11">
        <f>-SUMIFS('Финансовые платежи (Fin)'!$I$3:$DZ$3,'Финансовые платежи (Fin)'!$I$2:$DZ$2,DO$2)</f>
        <v>0</v>
      </c>
      <c r="DP41" s="11">
        <f>-SUMIFS('Финансовые платежи (Fin)'!$I$3:$DZ$3,'Финансовые платежи (Fin)'!$I$2:$DZ$2,DP$2)</f>
        <v>0</v>
      </c>
      <c r="DQ41" s="11">
        <f>-SUMIFS('Финансовые платежи (Fin)'!$I$3:$DZ$3,'Финансовые платежи (Fin)'!$I$2:$DZ$2,DQ$2)</f>
        <v>0</v>
      </c>
      <c r="DR41" s="11">
        <f>-SUMIFS('Финансовые платежи (Fin)'!$I$3:$DZ$3,'Финансовые платежи (Fin)'!$I$2:$DZ$2,DR$2)</f>
        <v>0</v>
      </c>
      <c r="DS41" s="11">
        <f>-SUMIFS('Финансовые платежи (Fin)'!$I$3:$DZ$3,'Финансовые платежи (Fin)'!$I$2:$DZ$2,DS$2)</f>
        <v>0</v>
      </c>
      <c r="DT41" s="11">
        <f>-SUMIFS('Финансовые платежи (Fin)'!$I$3:$DZ$3,'Финансовые платежи (Fin)'!$I$2:$DZ$2,DT$2)</f>
        <v>0</v>
      </c>
    </row>
    <row r="42" spans="1:124" ht="20.100000000000001" customHeight="1">
      <c r="A42" s="2" t="s">
        <v>7</v>
      </c>
      <c r="B42" s="3">
        <f>SUM(C42:DT42)</f>
        <v>-114663.21</v>
      </c>
      <c r="C42" s="18">
        <f t="shared" ref="C42:AE42" si="23">SUM(C40:C41)</f>
        <v>-70</v>
      </c>
      <c r="D42" s="18">
        <f t="shared" si="23"/>
        <v>-105</v>
      </c>
      <c r="E42" s="18">
        <f t="shared" si="23"/>
        <v>-595</v>
      </c>
      <c r="F42" s="18">
        <f t="shared" si="23"/>
        <v>-3018.21</v>
      </c>
      <c r="G42" s="18">
        <f t="shared" si="23"/>
        <v>-107725</v>
      </c>
      <c r="H42" s="18">
        <f t="shared" si="23"/>
        <v>0</v>
      </c>
      <c r="I42" s="18">
        <f t="shared" si="23"/>
        <v>0</v>
      </c>
      <c r="J42" s="18">
        <f t="shared" si="23"/>
        <v>-35</v>
      </c>
      <c r="K42" s="18">
        <f t="shared" si="23"/>
        <v>-845</v>
      </c>
      <c r="L42" s="18">
        <f t="shared" si="23"/>
        <v>-70</v>
      </c>
      <c r="M42" s="18">
        <f t="shared" si="23"/>
        <v>-1665</v>
      </c>
      <c r="N42" s="18">
        <f t="shared" si="23"/>
        <v>0</v>
      </c>
      <c r="O42" s="18">
        <f t="shared" si="23"/>
        <v>0</v>
      </c>
      <c r="P42" s="18">
        <f t="shared" si="23"/>
        <v>0</v>
      </c>
      <c r="Q42" s="18">
        <f t="shared" si="23"/>
        <v>-105</v>
      </c>
      <c r="R42" s="18">
        <f t="shared" si="23"/>
        <v>-430</v>
      </c>
      <c r="S42" s="18">
        <f t="shared" si="23"/>
        <v>0</v>
      </c>
      <c r="T42" s="18">
        <f t="shared" si="23"/>
        <v>0</v>
      </c>
      <c r="U42" s="18">
        <f t="shared" si="23"/>
        <v>0</v>
      </c>
      <c r="V42" s="18">
        <f t="shared" si="23"/>
        <v>0</v>
      </c>
      <c r="W42" s="18">
        <f t="shared" si="23"/>
        <v>0</v>
      </c>
      <c r="X42" s="18">
        <f t="shared" si="23"/>
        <v>0</v>
      </c>
      <c r="Y42" s="18">
        <f t="shared" si="23"/>
        <v>0</v>
      </c>
      <c r="Z42" s="18">
        <f t="shared" si="23"/>
        <v>0</v>
      </c>
      <c r="AA42" s="18">
        <f t="shared" si="23"/>
        <v>0</v>
      </c>
      <c r="AB42" s="18">
        <f t="shared" si="23"/>
        <v>0</v>
      </c>
      <c r="AC42" s="18">
        <f t="shared" si="23"/>
        <v>0</v>
      </c>
      <c r="AD42" s="18">
        <f t="shared" si="23"/>
        <v>0</v>
      </c>
      <c r="AE42" s="18">
        <f t="shared" si="23"/>
        <v>0</v>
      </c>
      <c r="AF42" s="18">
        <f t="shared" ref="AF42:CQ42" si="24">SUM(AF40:AF41)</f>
        <v>0</v>
      </c>
      <c r="AG42" s="18">
        <f t="shared" si="24"/>
        <v>0</v>
      </c>
      <c r="AH42" s="18">
        <f t="shared" si="24"/>
        <v>0</v>
      </c>
      <c r="AI42" s="18">
        <f t="shared" si="24"/>
        <v>0</v>
      </c>
      <c r="AJ42" s="18">
        <f t="shared" si="24"/>
        <v>0</v>
      </c>
      <c r="AK42" s="18">
        <f t="shared" si="24"/>
        <v>0</v>
      </c>
      <c r="AL42" s="18">
        <f t="shared" si="24"/>
        <v>0</v>
      </c>
      <c r="AM42" s="18">
        <f t="shared" si="24"/>
        <v>0</v>
      </c>
      <c r="AN42" s="18">
        <f t="shared" si="24"/>
        <v>0</v>
      </c>
      <c r="AO42" s="18">
        <f t="shared" si="24"/>
        <v>0</v>
      </c>
      <c r="AP42" s="18">
        <f t="shared" si="24"/>
        <v>0</v>
      </c>
      <c r="AQ42" s="18">
        <f t="shared" si="24"/>
        <v>0</v>
      </c>
      <c r="AR42" s="18">
        <f t="shared" si="24"/>
        <v>0</v>
      </c>
      <c r="AS42" s="18">
        <f t="shared" si="24"/>
        <v>0</v>
      </c>
      <c r="AT42" s="18">
        <f t="shared" si="24"/>
        <v>0</v>
      </c>
      <c r="AU42" s="18">
        <f t="shared" si="24"/>
        <v>0</v>
      </c>
      <c r="AV42" s="18">
        <f t="shared" si="24"/>
        <v>0</v>
      </c>
      <c r="AW42" s="18">
        <f t="shared" si="24"/>
        <v>0</v>
      </c>
      <c r="AX42" s="18">
        <f t="shared" si="24"/>
        <v>0</v>
      </c>
      <c r="AY42" s="18">
        <f t="shared" si="24"/>
        <v>0</v>
      </c>
      <c r="AZ42" s="18">
        <f t="shared" si="24"/>
        <v>0</v>
      </c>
      <c r="BA42" s="18">
        <f t="shared" si="24"/>
        <v>0</v>
      </c>
      <c r="BB42" s="18">
        <f t="shared" si="24"/>
        <v>0</v>
      </c>
      <c r="BC42" s="18">
        <f t="shared" si="24"/>
        <v>0</v>
      </c>
      <c r="BD42" s="18">
        <f t="shared" si="24"/>
        <v>0</v>
      </c>
      <c r="BE42" s="18">
        <f t="shared" si="24"/>
        <v>0</v>
      </c>
      <c r="BF42" s="18">
        <f t="shared" si="24"/>
        <v>0</v>
      </c>
      <c r="BG42" s="18">
        <f t="shared" si="24"/>
        <v>0</v>
      </c>
      <c r="BH42" s="18">
        <f t="shared" si="24"/>
        <v>0</v>
      </c>
      <c r="BI42" s="18">
        <f t="shared" si="24"/>
        <v>0</v>
      </c>
      <c r="BJ42" s="18">
        <f t="shared" si="24"/>
        <v>0</v>
      </c>
      <c r="BK42" s="18">
        <f t="shared" si="24"/>
        <v>0</v>
      </c>
      <c r="BL42" s="18">
        <f t="shared" si="24"/>
        <v>0</v>
      </c>
      <c r="BM42" s="18">
        <f t="shared" si="24"/>
        <v>0</v>
      </c>
      <c r="BN42" s="18">
        <f t="shared" si="24"/>
        <v>0</v>
      </c>
      <c r="BO42" s="18">
        <f t="shared" si="24"/>
        <v>0</v>
      </c>
      <c r="BP42" s="18">
        <f t="shared" si="24"/>
        <v>0</v>
      </c>
      <c r="BQ42" s="18">
        <f t="shared" si="24"/>
        <v>0</v>
      </c>
      <c r="BR42" s="18">
        <f t="shared" si="24"/>
        <v>0</v>
      </c>
      <c r="BS42" s="18">
        <f t="shared" si="24"/>
        <v>0</v>
      </c>
      <c r="BT42" s="18">
        <f t="shared" si="24"/>
        <v>0</v>
      </c>
      <c r="BU42" s="18">
        <f t="shared" si="24"/>
        <v>0</v>
      </c>
      <c r="BV42" s="18">
        <f t="shared" si="24"/>
        <v>0</v>
      </c>
      <c r="BW42" s="18">
        <f t="shared" si="24"/>
        <v>0</v>
      </c>
      <c r="BX42" s="18">
        <f t="shared" si="24"/>
        <v>0</v>
      </c>
      <c r="BY42" s="18">
        <f t="shared" si="24"/>
        <v>0</v>
      </c>
      <c r="BZ42" s="18">
        <f t="shared" si="24"/>
        <v>0</v>
      </c>
      <c r="CA42" s="18">
        <f t="shared" si="24"/>
        <v>0</v>
      </c>
      <c r="CB42" s="18">
        <f t="shared" si="24"/>
        <v>0</v>
      </c>
      <c r="CC42" s="18">
        <f t="shared" si="24"/>
        <v>0</v>
      </c>
      <c r="CD42" s="18">
        <f t="shared" si="24"/>
        <v>0</v>
      </c>
      <c r="CE42" s="18">
        <f t="shared" si="24"/>
        <v>0</v>
      </c>
      <c r="CF42" s="18">
        <f t="shared" si="24"/>
        <v>0</v>
      </c>
      <c r="CG42" s="18">
        <f t="shared" si="24"/>
        <v>0</v>
      </c>
      <c r="CH42" s="18">
        <f t="shared" si="24"/>
        <v>0</v>
      </c>
      <c r="CI42" s="18">
        <f t="shared" si="24"/>
        <v>0</v>
      </c>
      <c r="CJ42" s="18">
        <f t="shared" si="24"/>
        <v>0</v>
      </c>
      <c r="CK42" s="18">
        <f t="shared" si="24"/>
        <v>0</v>
      </c>
      <c r="CL42" s="18">
        <f t="shared" si="24"/>
        <v>0</v>
      </c>
      <c r="CM42" s="18">
        <f t="shared" si="24"/>
        <v>0</v>
      </c>
      <c r="CN42" s="18">
        <f t="shared" si="24"/>
        <v>0</v>
      </c>
      <c r="CO42" s="18">
        <f t="shared" si="24"/>
        <v>0</v>
      </c>
      <c r="CP42" s="18">
        <f t="shared" si="24"/>
        <v>0</v>
      </c>
      <c r="CQ42" s="18">
        <f t="shared" si="24"/>
        <v>0</v>
      </c>
      <c r="CR42" s="18">
        <f t="shared" ref="CR42:DT42" si="25">SUM(CR40:CR41)</f>
        <v>0</v>
      </c>
      <c r="CS42" s="18">
        <f t="shared" si="25"/>
        <v>0</v>
      </c>
      <c r="CT42" s="18">
        <f t="shared" si="25"/>
        <v>0</v>
      </c>
      <c r="CU42" s="18">
        <f t="shared" si="25"/>
        <v>0</v>
      </c>
      <c r="CV42" s="18">
        <f t="shared" si="25"/>
        <v>0</v>
      </c>
      <c r="CW42" s="18">
        <f t="shared" si="25"/>
        <v>0</v>
      </c>
      <c r="CX42" s="18">
        <f t="shared" si="25"/>
        <v>0</v>
      </c>
      <c r="CY42" s="18">
        <f t="shared" si="25"/>
        <v>0</v>
      </c>
      <c r="CZ42" s="18">
        <f t="shared" si="25"/>
        <v>0</v>
      </c>
      <c r="DA42" s="18">
        <f t="shared" si="25"/>
        <v>0</v>
      </c>
      <c r="DB42" s="18">
        <f t="shared" si="25"/>
        <v>0</v>
      </c>
      <c r="DC42" s="18">
        <f t="shared" si="25"/>
        <v>0</v>
      </c>
      <c r="DD42" s="18">
        <f t="shared" si="25"/>
        <v>0</v>
      </c>
      <c r="DE42" s="18">
        <f t="shared" si="25"/>
        <v>0</v>
      </c>
      <c r="DF42" s="18">
        <f t="shared" si="25"/>
        <v>0</v>
      </c>
      <c r="DG42" s="18">
        <f t="shared" si="25"/>
        <v>0</v>
      </c>
      <c r="DH42" s="18">
        <f t="shared" si="25"/>
        <v>0</v>
      </c>
      <c r="DI42" s="18">
        <f t="shared" si="25"/>
        <v>0</v>
      </c>
      <c r="DJ42" s="18">
        <f t="shared" si="25"/>
        <v>0</v>
      </c>
      <c r="DK42" s="18">
        <f t="shared" si="25"/>
        <v>0</v>
      </c>
      <c r="DL42" s="18">
        <f t="shared" si="25"/>
        <v>0</v>
      </c>
      <c r="DM42" s="18">
        <f t="shared" si="25"/>
        <v>0</v>
      </c>
      <c r="DN42" s="18">
        <f t="shared" si="25"/>
        <v>0</v>
      </c>
      <c r="DO42" s="18">
        <f t="shared" si="25"/>
        <v>0</v>
      </c>
      <c r="DP42" s="18">
        <f t="shared" si="25"/>
        <v>0</v>
      </c>
      <c r="DQ42" s="18">
        <f t="shared" si="25"/>
        <v>0</v>
      </c>
      <c r="DR42" s="18">
        <f t="shared" si="25"/>
        <v>0</v>
      </c>
      <c r="DS42" s="18">
        <f t="shared" si="25"/>
        <v>0</v>
      </c>
      <c r="DT42" s="18">
        <f t="shared" si="25"/>
        <v>0</v>
      </c>
    </row>
    <row r="43" spans="1:124" s="10" customFormat="1" ht="21.95" customHeight="1">
      <c r="A43" s="4" t="s">
        <v>8</v>
      </c>
      <c r="B43" s="5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</row>
    <row r="44" spans="1:124">
      <c r="A44" s="76" t="s">
        <v>39</v>
      </c>
      <c r="B44" s="61">
        <f t="shared" ref="B44:B46" si="26">SUM(C44:DT44)</f>
        <v>0</v>
      </c>
      <c r="C44" s="14">
        <f>SUMIFS('Инвестиционные поступл. (Inv)'!$I$3:$DZ$3,'Инвестиционные поступл. (Inv)'!$I$2:$DZ$2,C$2)</f>
        <v>0</v>
      </c>
      <c r="D44" s="14">
        <f>SUMIFS('Инвестиционные поступл. (Inv)'!$I$3:$DZ$3,'Инвестиционные поступл. (Inv)'!$I$2:$DZ$2,D$2)</f>
        <v>0</v>
      </c>
      <c r="E44" s="14">
        <f>SUMIFS('Инвестиционные поступл. (Inv)'!$I$3:$DZ$3,'Инвестиционные поступл. (Inv)'!$I$2:$DZ$2,E$2)</f>
        <v>0</v>
      </c>
      <c r="F44" s="14">
        <f>SUMIFS('Инвестиционные поступл. (Inv)'!$I$3:$DZ$3,'Инвестиционные поступл. (Inv)'!$I$2:$DZ$2,F$2)</f>
        <v>0</v>
      </c>
      <c r="G44" s="14">
        <f>SUMIFS('Инвестиционные поступл. (Inv)'!$I$3:$DZ$3,'Инвестиционные поступл. (Inv)'!$I$2:$DZ$2,G$2)</f>
        <v>0</v>
      </c>
      <c r="H44" s="14">
        <f>SUMIFS('Инвестиционные поступл. (Inv)'!$I$3:$DZ$3,'Инвестиционные поступл. (Inv)'!$I$2:$DZ$2,H$2)</f>
        <v>0</v>
      </c>
      <c r="I44" s="14">
        <f>SUMIFS('Инвестиционные поступл. (Inv)'!$I$3:$DZ$3,'Инвестиционные поступл. (Inv)'!$I$2:$DZ$2,I$2)</f>
        <v>0</v>
      </c>
      <c r="J44" s="14">
        <f>SUMIFS('Инвестиционные поступл. (Inv)'!$I$3:$DZ$3,'Инвестиционные поступл. (Inv)'!$I$2:$DZ$2,J$2)</f>
        <v>0</v>
      </c>
      <c r="K44" s="14">
        <f>SUMIFS('Инвестиционные поступл. (Inv)'!$I$3:$DZ$3,'Инвестиционные поступл. (Inv)'!$I$2:$DZ$2,K$2)</f>
        <v>0</v>
      </c>
      <c r="L44" s="14">
        <f>SUMIFS('Инвестиционные поступл. (Inv)'!$I$3:$DZ$3,'Инвестиционные поступл. (Inv)'!$I$2:$DZ$2,L$2)</f>
        <v>0</v>
      </c>
      <c r="M44" s="14">
        <f>SUMIFS('Инвестиционные поступл. (Inv)'!$I$3:$DZ$3,'Инвестиционные поступл. (Inv)'!$I$2:$DZ$2,M$2)</f>
        <v>0</v>
      </c>
      <c r="N44" s="14">
        <f>SUMIFS('Инвестиционные поступл. (Inv)'!$I$3:$DZ$3,'Инвестиционные поступл. (Inv)'!$I$2:$DZ$2,N$2)</f>
        <v>0</v>
      </c>
      <c r="O44" s="14">
        <f>SUMIFS('Инвестиционные поступл. (Inv)'!$I$3:$DZ$3,'Инвестиционные поступл. (Inv)'!$I$2:$DZ$2,O$2)</f>
        <v>0</v>
      </c>
      <c r="P44" s="14">
        <f>SUMIFS('Инвестиционные поступл. (Inv)'!$I$3:$DZ$3,'Инвестиционные поступл. (Inv)'!$I$2:$DZ$2,P$2)</f>
        <v>0</v>
      </c>
      <c r="Q44" s="14">
        <f>SUMIFS('Инвестиционные поступл. (Inv)'!$I$3:$DZ$3,'Инвестиционные поступл. (Inv)'!$I$2:$DZ$2,Q$2)</f>
        <v>0</v>
      </c>
      <c r="R44" s="14">
        <f>SUMIFS('Инвестиционные поступл. (Inv)'!$I$3:$DZ$3,'Инвестиционные поступл. (Inv)'!$I$2:$DZ$2,R$2)</f>
        <v>0</v>
      </c>
      <c r="S44" s="14">
        <f>SUMIFS('Инвестиционные поступл. (Inv)'!$I$3:$DZ$3,'Инвестиционные поступл. (Inv)'!$I$2:$DZ$2,S$2)</f>
        <v>0</v>
      </c>
      <c r="T44" s="14">
        <f>SUMIFS('Инвестиционные поступл. (Inv)'!$I$3:$DZ$3,'Инвестиционные поступл. (Inv)'!$I$2:$DZ$2,T$2)</f>
        <v>0</v>
      </c>
      <c r="U44" s="14">
        <f>SUMIFS('Инвестиционные поступл. (Inv)'!$I$3:$DZ$3,'Инвестиционные поступл. (Inv)'!$I$2:$DZ$2,U$2)</f>
        <v>0</v>
      </c>
      <c r="V44" s="14">
        <f>SUMIFS('Инвестиционные поступл. (Inv)'!$I$3:$DZ$3,'Инвестиционные поступл. (Inv)'!$I$2:$DZ$2,V$2)</f>
        <v>0</v>
      </c>
      <c r="W44" s="14">
        <f>SUMIFS('Инвестиционные поступл. (Inv)'!$I$3:$DZ$3,'Инвестиционные поступл. (Inv)'!$I$2:$DZ$2,W$2)</f>
        <v>0</v>
      </c>
      <c r="X44" s="14">
        <f>SUMIFS('Инвестиционные поступл. (Inv)'!$I$3:$DZ$3,'Инвестиционные поступл. (Inv)'!$I$2:$DZ$2,X$2)</f>
        <v>0</v>
      </c>
      <c r="Y44" s="14">
        <f>SUMIFS('Инвестиционные поступл. (Inv)'!$I$3:$DZ$3,'Инвестиционные поступл. (Inv)'!$I$2:$DZ$2,Y$2)</f>
        <v>0</v>
      </c>
      <c r="Z44" s="14">
        <f>SUMIFS('Инвестиционные поступл. (Inv)'!$I$3:$DZ$3,'Инвестиционные поступл. (Inv)'!$I$2:$DZ$2,Z$2)</f>
        <v>0</v>
      </c>
      <c r="AA44" s="14">
        <f>SUMIFS('Инвестиционные поступл. (Inv)'!$I$3:$DZ$3,'Инвестиционные поступл. (Inv)'!$I$2:$DZ$2,AA$2)</f>
        <v>0</v>
      </c>
      <c r="AB44" s="14">
        <f>SUMIFS('Инвестиционные поступл. (Inv)'!$I$3:$DZ$3,'Инвестиционные поступл. (Inv)'!$I$2:$DZ$2,AB$2)</f>
        <v>0</v>
      </c>
      <c r="AC44" s="14">
        <f>SUMIFS('Инвестиционные поступл. (Inv)'!$I$3:$DZ$3,'Инвестиционные поступл. (Inv)'!$I$2:$DZ$2,AC$2)</f>
        <v>0</v>
      </c>
      <c r="AD44" s="14">
        <f>SUMIFS('Инвестиционные поступл. (Inv)'!$I$3:$DZ$3,'Инвестиционные поступл. (Inv)'!$I$2:$DZ$2,AD$2)</f>
        <v>0</v>
      </c>
      <c r="AE44" s="14">
        <f>SUMIFS('Инвестиционные поступл. (Inv)'!$I$3:$DZ$3,'Инвестиционные поступл. (Inv)'!$I$2:$DZ$2,AE$2)</f>
        <v>0</v>
      </c>
      <c r="AF44" s="14">
        <f>SUMIFS('Инвестиционные поступл. (Inv)'!$I$3:$DZ$3,'Инвестиционные поступл. (Inv)'!$I$2:$DZ$2,AF$2)</f>
        <v>0</v>
      </c>
      <c r="AG44" s="14">
        <f>SUMIFS('Инвестиционные поступл. (Inv)'!$I$3:$DZ$3,'Инвестиционные поступл. (Inv)'!$I$2:$DZ$2,AG$2)</f>
        <v>0</v>
      </c>
      <c r="AH44" s="14">
        <f>SUMIFS('Инвестиционные поступл. (Inv)'!$I$3:$DZ$3,'Инвестиционные поступл. (Inv)'!$I$2:$DZ$2,AH$2)</f>
        <v>0</v>
      </c>
      <c r="AI44" s="14">
        <f>SUMIFS('Инвестиционные поступл. (Inv)'!$I$3:$DZ$3,'Инвестиционные поступл. (Inv)'!$I$2:$DZ$2,AI$2)</f>
        <v>0</v>
      </c>
      <c r="AJ44" s="14">
        <f>SUMIFS('Инвестиционные поступл. (Inv)'!$I$3:$DZ$3,'Инвестиционные поступл. (Inv)'!$I$2:$DZ$2,AJ$2)</f>
        <v>0</v>
      </c>
      <c r="AK44" s="14">
        <f>SUMIFS('Инвестиционные поступл. (Inv)'!$I$3:$DZ$3,'Инвестиционные поступл. (Inv)'!$I$2:$DZ$2,AK$2)</f>
        <v>0</v>
      </c>
      <c r="AL44" s="14">
        <f>SUMIFS('Инвестиционные поступл. (Inv)'!$I$3:$DZ$3,'Инвестиционные поступл. (Inv)'!$I$2:$DZ$2,AL$2)</f>
        <v>0</v>
      </c>
      <c r="AM44" s="14">
        <f>SUMIFS('Инвестиционные поступл. (Inv)'!$I$3:$DZ$3,'Инвестиционные поступл. (Inv)'!$I$2:$DZ$2,AM$2)</f>
        <v>0</v>
      </c>
      <c r="AN44" s="14">
        <f>SUMIFS('Инвестиционные поступл. (Inv)'!$I$3:$DZ$3,'Инвестиционные поступл. (Inv)'!$I$2:$DZ$2,AN$2)</f>
        <v>0</v>
      </c>
      <c r="AO44" s="14">
        <f>SUMIFS('Инвестиционные поступл. (Inv)'!$I$3:$DZ$3,'Инвестиционные поступл. (Inv)'!$I$2:$DZ$2,AO$2)</f>
        <v>0</v>
      </c>
      <c r="AP44" s="14">
        <f>SUMIFS('Инвестиционные поступл. (Inv)'!$I$3:$DZ$3,'Инвестиционные поступл. (Inv)'!$I$2:$DZ$2,AP$2)</f>
        <v>0</v>
      </c>
      <c r="AQ44" s="14">
        <f>SUMIFS('Инвестиционные поступл. (Inv)'!$I$3:$DZ$3,'Инвестиционные поступл. (Inv)'!$I$2:$DZ$2,AQ$2)</f>
        <v>0</v>
      </c>
      <c r="AR44" s="14">
        <f>SUMIFS('Инвестиционные поступл. (Inv)'!$I$3:$DZ$3,'Инвестиционные поступл. (Inv)'!$I$2:$DZ$2,AR$2)</f>
        <v>0</v>
      </c>
      <c r="AS44" s="14">
        <f>SUMIFS('Инвестиционные поступл. (Inv)'!$I$3:$DZ$3,'Инвестиционные поступл. (Inv)'!$I$2:$DZ$2,AS$2)</f>
        <v>0</v>
      </c>
      <c r="AT44" s="14">
        <f>SUMIFS('Инвестиционные поступл. (Inv)'!$I$3:$DZ$3,'Инвестиционные поступл. (Inv)'!$I$2:$DZ$2,AT$2)</f>
        <v>0</v>
      </c>
      <c r="AU44" s="14">
        <f>SUMIFS('Инвестиционные поступл. (Inv)'!$I$3:$DZ$3,'Инвестиционные поступл. (Inv)'!$I$2:$DZ$2,AU$2)</f>
        <v>0</v>
      </c>
      <c r="AV44" s="14">
        <f>SUMIFS('Инвестиционные поступл. (Inv)'!$I$3:$DZ$3,'Инвестиционные поступл. (Inv)'!$I$2:$DZ$2,AV$2)</f>
        <v>0</v>
      </c>
      <c r="AW44" s="14">
        <f>SUMIFS('Инвестиционные поступл. (Inv)'!$I$3:$DZ$3,'Инвестиционные поступл. (Inv)'!$I$2:$DZ$2,AW$2)</f>
        <v>0</v>
      </c>
      <c r="AX44" s="14">
        <f>SUMIFS('Инвестиционные поступл. (Inv)'!$I$3:$DZ$3,'Инвестиционные поступл. (Inv)'!$I$2:$DZ$2,AX$2)</f>
        <v>0</v>
      </c>
      <c r="AY44" s="14">
        <f>SUMIFS('Инвестиционные поступл. (Inv)'!$I$3:$DZ$3,'Инвестиционные поступл. (Inv)'!$I$2:$DZ$2,AY$2)</f>
        <v>0</v>
      </c>
      <c r="AZ44" s="14">
        <f>SUMIFS('Инвестиционные поступл. (Inv)'!$I$3:$DZ$3,'Инвестиционные поступл. (Inv)'!$I$2:$DZ$2,AZ$2)</f>
        <v>0</v>
      </c>
      <c r="BA44" s="14">
        <f>SUMIFS('Инвестиционные поступл. (Inv)'!$I$3:$DZ$3,'Инвестиционные поступл. (Inv)'!$I$2:$DZ$2,BA$2)</f>
        <v>0</v>
      </c>
      <c r="BB44" s="14">
        <f>SUMIFS('Инвестиционные поступл. (Inv)'!$I$3:$DZ$3,'Инвестиционные поступл. (Inv)'!$I$2:$DZ$2,BB$2)</f>
        <v>0</v>
      </c>
      <c r="BC44" s="14">
        <f>SUMIFS('Инвестиционные поступл. (Inv)'!$I$3:$DZ$3,'Инвестиционные поступл. (Inv)'!$I$2:$DZ$2,BC$2)</f>
        <v>0</v>
      </c>
      <c r="BD44" s="14">
        <f>SUMIFS('Инвестиционные поступл. (Inv)'!$I$3:$DZ$3,'Инвестиционные поступл. (Inv)'!$I$2:$DZ$2,BD$2)</f>
        <v>0</v>
      </c>
      <c r="BE44" s="14">
        <f>SUMIFS('Инвестиционные поступл. (Inv)'!$I$3:$DZ$3,'Инвестиционные поступл. (Inv)'!$I$2:$DZ$2,BE$2)</f>
        <v>0</v>
      </c>
      <c r="BF44" s="14">
        <f>SUMIFS('Инвестиционные поступл. (Inv)'!$I$3:$DZ$3,'Инвестиционные поступл. (Inv)'!$I$2:$DZ$2,BF$2)</f>
        <v>0</v>
      </c>
      <c r="BG44" s="14">
        <f>SUMIFS('Инвестиционные поступл. (Inv)'!$I$3:$DZ$3,'Инвестиционные поступл. (Inv)'!$I$2:$DZ$2,BG$2)</f>
        <v>0</v>
      </c>
      <c r="BH44" s="14">
        <f>SUMIFS('Инвестиционные поступл. (Inv)'!$I$3:$DZ$3,'Инвестиционные поступл. (Inv)'!$I$2:$DZ$2,BH$2)</f>
        <v>0</v>
      </c>
      <c r="BI44" s="14">
        <f>SUMIFS('Инвестиционные поступл. (Inv)'!$I$3:$DZ$3,'Инвестиционные поступл. (Inv)'!$I$2:$DZ$2,BI$2)</f>
        <v>0</v>
      </c>
      <c r="BJ44" s="14">
        <f>SUMIFS('Инвестиционные поступл. (Inv)'!$I$3:$DZ$3,'Инвестиционные поступл. (Inv)'!$I$2:$DZ$2,BJ$2)</f>
        <v>0</v>
      </c>
      <c r="BK44" s="14">
        <f>SUMIFS('Инвестиционные поступл. (Inv)'!$I$3:$DZ$3,'Инвестиционные поступл. (Inv)'!$I$2:$DZ$2,BK$2)</f>
        <v>0</v>
      </c>
      <c r="BL44" s="14">
        <f>SUMIFS('Инвестиционные поступл. (Inv)'!$I$3:$DZ$3,'Инвестиционные поступл. (Inv)'!$I$2:$DZ$2,BL$2)</f>
        <v>0</v>
      </c>
      <c r="BM44" s="14">
        <f>SUMIFS('Инвестиционные поступл. (Inv)'!$I$3:$DZ$3,'Инвестиционные поступл. (Inv)'!$I$2:$DZ$2,BM$2)</f>
        <v>0</v>
      </c>
      <c r="BN44" s="14">
        <f>SUMIFS('Инвестиционные поступл. (Inv)'!$I$3:$DZ$3,'Инвестиционные поступл. (Inv)'!$I$2:$DZ$2,BN$2)</f>
        <v>0</v>
      </c>
      <c r="BO44" s="14">
        <f>SUMIFS('Инвестиционные поступл. (Inv)'!$I$3:$DZ$3,'Инвестиционные поступл. (Inv)'!$I$2:$DZ$2,BO$2)</f>
        <v>0</v>
      </c>
      <c r="BP44" s="14">
        <f>SUMIFS('Инвестиционные поступл. (Inv)'!$I$3:$DZ$3,'Инвестиционные поступл. (Inv)'!$I$2:$DZ$2,BP$2)</f>
        <v>0</v>
      </c>
      <c r="BQ44" s="14">
        <f>SUMIFS('Инвестиционные поступл. (Inv)'!$I$3:$DZ$3,'Инвестиционные поступл. (Inv)'!$I$2:$DZ$2,BQ$2)</f>
        <v>0</v>
      </c>
      <c r="BR44" s="14">
        <f>SUMIFS('Инвестиционные поступл. (Inv)'!$I$3:$DZ$3,'Инвестиционные поступл. (Inv)'!$I$2:$DZ$2,BR$2)</f>
        <v>0</v>
      </c>
      <c r="BS44" s="14">
        <f>SUMIFS('Инвестиционные поступл. (Inv)'!$I$3:$DZ$3,'Инвестиционные поступл. (Inv)'!$I$2:$DZ$2,BS$2)</f>
        <v>0</v>
      </c>
      <c r="BT44" s="14">
        <f>SUMIFS('Инвестиционные поступл. (Inv)'!$I$3:$DZ$3,'Инвестиционные поступл. (Inv)'!$I$2:$DZ$2,BT$2)</f>
        <v>0</v>
      </c>
      <c r="BU44" s="14">
        <f>SUMIFS('Инвестиционные поступл. (Inv)'!$I$3:$DZ$3,'Инвестиционные поступл. (Inv)'!$I$2:$DZ$2,BU$2)</f>
        <v>0</v>
      </c>
      <c r="BV44" s="14">
        <f>SUMIFS('Инвестиционные поступл. (Inv)'!$I$3:$DZ$3,'Инвестиционные поступл. (Inv)'!$I$2:$DZ$2,BV$2)</f>
        <v>0</v>
      </c>
      <c r="BW44" s="14">
        <f>SUMIFS('Инвестиционные поступл. (Inv)'!$I$3:$DZ$3,'Инвестиционные поступл. (Inv)'!$I$2:$DZ$2,BW$2)</f>
        <v>0</v>
      </c>
      <c r="BX44" s="14">
        <f>SUMIFS('Инвестиционные поступл. (Inv)'!$I$3:$DZ$3,'Инвестиционные поступл. (Inv)'!$I$2:$DZ$2,BX$2)</f>
        <v>0</v>
      </c>
      <c r="BY44" s="14">
        <f>SUMIFS('Инвестиционные поступл. (Inv)'!$I$3:$DZ$3,'Инвестиционные поступл. (Inv)'!$I$2:$DZ$2,BY$2)</f>
        <v>0</v>
      </c>
      <c r="BZ44" s="14">
        <f>SUMIFS('Инвестиционные поступл. (Inv)'!$I$3:$DZ$3,'Инвестиционные поступл. (Inv)'!$I$2:$DZ$2,BZ$2)</f>
        <v>0</v>
      </c>
      <c r="CA44" s="14">
        <f>SUMIFS('Инвестиционные поступл. (Inv)'!$I$3:$DZ$3,'Инвестиционные поступл. (Inv)'!$I$2:$DZ$2,CA$2)</f>
        <v>0</v>
      </c>
      <c r="CB44" s="14">
        <f>SUMIFS('Инвестиционные поступл. (Inv)'!$I$3:$DZ$3,'Инвестиционные поступл. (Inv)'!$I$2:$DZ$2,CB$2)</f>
        <v>0</v>
      </c>
      <c r="CC44" s="14">
        <f>SUMIFS('Инвестиционные поступл. (Inv)'!$I$3:$DZ$3,'Инвестиционные поступл. (Inv)'!$I$2:$DZ$2,CC$2)</f>
        <v>0</v>
      </c>
      <c r="CD44" s="14">
        <f>SUMIFS('Инвестиционные поступл. (Inv)'!$I$3:$DZ$3,'Инвестиционные поступл. (Inv)'!$I$2:$DZ$2,CD$2)</f>
        <v>0</v>
      </c>
      <c r="CE44" s="14">
        <f>SUMIFS('Инвестиционные поступл. (Inv)'!$I$3:$DZ$3,'Инвестиционные поступл. (Inv)'!$I$2:$DZ$2,CE$2)</f>
        <v>0</v>
      </c>
      <c r="CF44" s="14">
        <f>SUMIFS('Инвестиционные поступл. (Inv)'!$I$3:$DZ$3,'Инвестиционные поступл. (Inv)'!$I$2:$DZ$2,CF$2)</f>
        <v>0</v>
      </c>
      <c r="CG44" s="14">
        <f>SUMIFS('Инвестиционные поступл. (Inv)'!$I$3:$DZ$3,'Инвестиционные поступл. (Inv)'!$I$2:$DZ$2,CG$2)</f>
        <v>0</v>
      </c>
      <c r="CH44" s="14">
        <f>SUMIFS('Инвестиционные поступл. (Inv)'!$I$3:$DZ$3,'Инвестиционные поступл. (Inv)'!$I$2:$DZ$2,CH$2)</f>
        <v>0</v>
      </c>
      <c r="CI44" s="14">
        <f>SUMIFS('Инвестиционные поступл. (Inv)'!$I$3:$DZ$3,'Инвестиционные поступл. (Inv)'!$I$2:$DZ$2,CI$2)</f>
        <v>0</v>
      </c>
      <c r="CJ44" s="14">
        <f>SUMIFS('Инвестиционные поступл. (Inv)'!$I$3:$DZ$3,'Инвестиционные поступл. (Inv)'!$I$2:$DZ$2,CJ$2)</f>
        <v>0</v>
      </c>
      <c r="CK44" s="14">
        <f>SUMIFS('Инвестиционные поступл. (Inv)'!$I$3:$DZ$3,'Инвестиционные поступл. (Inv)'!$I$2:$DZ$2,CK$2)</f>
        <v>0</v>
      </c>
      <c r="CL44" s="14">
        <f>SUMIFS('Инвестиционные поступл. (Inv)'!$I$3:$DZ$3,'Инвестиционные поступл. (Inv)'!$I$2:$DZ$2,CL$2)</f>
        <v>0</v>
      </c>
      <c r="CM44" s="14">
        <f>SUMIFS('Инвестиционные поступл. (Inv)'!$I$3:$DZ$3,'Инвестиционные поступл. (Inv)'!$I$2:$DZ$2,CM$2)</f>
        <v>0</v>
      </c>
      <c r="CN44" s="14">
        <f>SUMIFS('Инвестиционные поступл. (Inv)'!$I$3:$DZ$3,'Инвестиционные поступл. (Inv)'!$I$2:$DZ$2,CN$2)</f>
        <v>0</v>
      </c>
      <c r="CO44" s="14">
        <f>SUMIFS('Инвестиционные поступл. (Inv)'!$I$3:$DZ$3,'Инвестиционные поступл. (Inv)'!$I$2:$DZ$2,CO$2)</f>
        <v>0</v>
      </c>
      <c r="CP44" s="14">
        <f>SUMIFS('Инвестиционные поступл. (Inv)'!$I$3:$DZ$3,'Инвестиционные поступл. (Inv)'!$I$2:$DZ$2,CP$2)</f>
        <v>0</v>
      </c>
      <c r="CQ44" s="14">
        <f>SUMIFS('Инвестиционные поступл. (Inv)'!$I$3:$DZ$3,'Инвестиционные поступл. (Inv)'!$I$2:$DZ$2,CQ$2)</f>
        <v>0</v>
      </c>
      <c r="CR44" s="14">
        <f>SUMIFS('Инвестиционные поступл. (Inv)'!$I$3:$DZ$3,'Инвестиционные поступл. (Inv)'!$I$2:$DZ$2,CR$2)</f>
        <v>0</v>
      </c>
      <c r="CS44" s="14">
        <f>SUMIFS('Инвестиционные поступл. (Inv)'!$I$3:$DZ$3,'Инвестиционные поступл. (Inv)'!$I$2:$DZ$2,CS$2)</f>
        <v>0</v>
      </c>
      <c r="CT44" s="14">
        <f>SUMIFS('Инвестиционные поступл. (Inv)'!$I$3:$DZ$3,'Инвестиционные поступл. (Inv)'!$I$2:$DZ$2,CT$2)</f>
        <v>0</v>
      </c>
      <c r="CU44" s="14">
        <f>SUMIFS('Инвестиционные поступл. (Inv)'!$I$3:$DZ$3,'Инвестиционные поступл. (Inv)'!$I$2:$DZ$2,CU$2)</f>
        <v>0</v>
      </c>
      <c r="CV44" s="14">
        <f>SUMIFS('Инвестиционные поступл. (Inv)'!$I$3:$DZ$3,'Инвестиционные поступл. (Inv)'!$I$2:$DZ$2,CV$2)</f>
        <v>0</v>
      </c>
      <c r="CW44" s="14">
        <f>SUMIFS('Инвестиционные поступл. (Inv)'!$I$3:$DZ$3,'Инвестиционные поступл. (Inv)'!$I$2:$DZ$2,CW$2)</f>
        <v>0</v>
      </c>
      <c r="CX44" s="14">
        <f>SUMIFS('Инвестиционные поступл. (Inv)'!$I$3:$DZ$3,'Инвестиционные поступл. (Inv)'!$I$2:$DZ$2,CX$2)</f>
        <v>0</v>
      </c>
      <c r="CY44" s="14">
        <f>SUMIFS('Инвестиционные поступл. (Inv)'!$I$3:$DZ$3,'Инвестиционные поступл. (Inv)'!$I$2:$DZ$2,CY$2)</f>
        <v>0</v>
      </c>
      <c r="CZ44" s="14">
        <f>SUMIFS('Инвестиционные поступл. (Inv)'!$I$3:$DZ$3,'Инвестиционные поступл. (Inv)'!$I$2:$DZ$2,CZ$2)</f>
        <v>0</v>
      </c>
      <c r="DA44" s="14">
        <f>SUMIFS('Инвестиционные поступл. (Inv)'!$I$3:$DZ$3,'Инвестиционные поступл. (Inv)'!$I$2:$DZ$2,DA$2)</f>
        <v>0</v>
      </c>
      <c r="DB44" s="14">
        <f>SUMIFS('Инвестиционные поступл. (Inv)'!$I$3:$DZ$3,'Инвестиционные поступл. (Inv)'!$I$2:$DZ$2,DB$2)</f>
        <v>0</v>
      </c>
      <c r="DC44" s="14">
        <f>SUMIFS('Инвестиционные поступл. (Inv)'!$I$3:$DZ$3,'Инвестиционные поступл. (Inv)'!$I$2:$DZ$2,DC$2)</f>
        <v>0</v>
      </c>
      <c r="DD44" s="14">
        <f>SUMIFS('Инвестиционные поступл. (Inv)'!$I$3:$DZ$3,'Инвестиционные поступл. (Inv)'!$I$2:$DZ$2,DD$2)</f>
        <v>0</v>
      </c>
      <c r="DE44" s="14">
        <f>SUMIFS('Инвестиционные поступл. (Inv)'!$I$3:$DZ$3,'Инвестиционные поступл. (Inv)'!$I$2:$DZ$2,DE$2)</f>
        <v>0</v>
      </c>
      <c r="DF44" s="14">
        <f>SUMIFS('Инвестиционные поступл. (Inv)'!$I$3:$DZ$3,'Инвестиционные поступл. (Inv)'!$I$2:$DZ$2,DF$2)</f>
        <v>0</v>
      </c>
      <c r="DG44" s="14">
        <f>SUMIFS('Инвестиционные поступл. (Inv)'!$I$3:$DZ$3,'Инвестиционные поступл. (Inv)'!$I$2:$DZ$2,DG$2)</f>
        <v>0</v>
      </c>
      <c r="DH44" s="14">
        <f>SUMIFS('Инвестиционные поступл. (Inv)'!$I$3:$DZ$3,'Инвестиционные поступл. (Inv)'!$I$2:$DZ$2,DH$2)</f>
        <v>0</v>
      </c>
      <c r="DI44" s="14">
        <f>SUMIFS('Инвестиционные поступл. (Inv)'!$I$3:$DZ$3,'Инвестиционные поступл. (Inv)'!$I$2:$DZ$2,DI$2)</f>
        <v>0</v>
      </c>
      <c r="DJ44" s="14">
        <f>SUMIFS('Инвестиционные поступл. (Inv)'!$I$3:$DZ$3,'Инвестиционные поступл. (Inv)'!$I$2:$DZ$2,DJ$2)</f>
        <v>0</v>
      </c>
      <c r="DK44" s="14">
        <f>SUMIFS('Инвестиционные поступл. (Inv)'!$I$3:$DZ$3,'Инвестиционные поступл. (Inv)'!$I$2:$DZ$2,DK$2)</f>
        <v>0</v>
      </c>
      <c r="DL44" s="14">
        <f>SUMIFS('Инвестиционные поступл. (Inv)'!$I$3:$DZ$3,'Инвестиционные поступл. (Inv)'!$I$2:$DZ$2,DL$2)</f>
        <v>0</v>
      </c>
      <c r="DM44" s="14">
        <f>SUMIFS('Инвестиционные поступл. (Inv)'!$I$3:$DZ$3,'Инвестиционные поступл. (Inv)'!$I$2:$DZ$2,DM$2)</f>
        <v>0</v>
      </c>
      <c r="DN44" s="14">
        <f>SUMIFS('Инвестиционные поступл. (Inv)'!$I$3:$DZ$3,'Инвестиционные поступл. (Inv)'!$I$2:$DZ$2,DN$2)</f>
        <v>0</v>
      </c>
      <c r="DO44" s="14">
        <f>SUMIFS('Инвестиционные поступл. (Inv)'!$I$3:$DZ$3,'Инвестиционные поступл. (Inv)'!$I$2:$DZ$2,DO$2)</f>
        <v>0</v>
      </c>
      <c r="DP44" s="14">
        <f>SUMIFS('Инвестиционные поступл. (Inv)'!$I$3:$DZ$3,'Инвестиционные поступл. (Inv)'!$I$2:$DZ$2,DP$2)</f>
        <v>0</v>
      </c>
      <c r="DQ44" s="14">
        <f>SUMIFS('Инвестиционные поступл. (Inv)'!$I$3:$DZ$3,'Инвестиционные поступл. (Inv)'!$I$2:$DZ$2,DQ$2)</f>
        <v>0</v>
      </c>
      <c r="DR44" s="14">
        <f>SUMIFS('Инвестиционные поступл. (Inv)'!$I$3:$DZ$3,'Инвестиционные поступл. (Inv)'!$I$2:$DZ$2,DR$2)</f>
        <v>0</v>
      </c>
      <c r="DS44" s="14">
        <f>SUMIFS('Инвестиционные поступл. (Inv)'!$I$3:$DZ$3,'Инвестиционные поступл. (Inv)'!$I$2:$DZ$2,DS$2)</f>
        <v>0</v>
      </c>
      <c r="DT44" s="14">
        <f>SUMIFS('Инвестиционные поступл. (Inv)'!$I$3:$DZ$3,'Инвестиционные поступл. (Inv)'!$I$2:$DZ$2,DT$2)</f>
        <v>0</v>
      </c>
    </row>
    <row r="45" spans="1:124">
      <c r="A45" s="65" t="s">
        <v>40</v>
      </c>
      <c r="B45" s="49">
        <f t="shared" si="26"/>
        <v>0</v>
      </c>
      <c r="C45" s="11">
        <f>-SUMIFS('Инвестиционные платежи (Inv)'!$I$3:$DZ$3,'Инвестиционные платежи (Inv)'!$I$2:$DZ$2,C$2)</f>
        <v>0</v>
      </c>
      <c r="D45" s="11">
        <f>-SUMIFS('Инвестиционные платежи (Inv)'!$I$3:$DZ$3,'Инвестиционные платежи (Inv)'!$I$2:$DZ$2,D$2)</f>
        <v>0</v>
      </c>
      <c r="E45" s="11">
        <f>-SUMIFS('Инвестиционные платежи (Inv)'!$I$3:$DZ$3,'Инвестиционные платежи (Inv)'!$I$2:$DZ$2,E$2)</f>
        <v>0</v>
      </c>
      <c r="F45" s="11">
        <f>-SUMIFS('Инвестиционные платежи (Inv)'!$I$3:$DZ$3,'Инвестиционные платежи (Inv)'!$I$2:$DZ$2,F$2)</f>
        <v>0</v>
      </c>
      <c r="G45" s="11">
        <f>-SUMIFS('Инвестиционные платежи (Inv)'!$I$3:$DZ$3,'Инвестиционные платежи (Inv)'!$I$2:$DZ$2,G$2)</f>
        <v>0</v>
      </c>
      <c r="H45" s="11">
        <f>-SUMIFS('Инвестиционные платежи (Inv)'!$I$3:$DZ$3,'Инвестиционные платежи (Inv)'!$I$2:$DZ$2,H$2)</f>
        <v>0</v>
      </c>
      <c r="I45" s="11">
        <f>-SUMIFS('Инвестиционные платежи (Inv)'!$I$3:$DZ$3,'Инвестиционные платежи (Inv)'!$I$2:$DZ$2,I$2)</f>
        <v>0</v>
      </c>
      <c r="J45" s="11">
        <f>-SUMIFS('Инвестиционные платежи (Inv)'!$I$3:$DZ$3,'Инвестиционные платежи (Inv)'!$I$2:$DZ$2,J$2)</f>
        <v>0</v>
      </c>
      <c r="K45" s="11">
        <f>-SUMIFS('Инвестиционные платежи (Inv)'!$I$3:$DZ$3,'Инвестиционные платежи (Inv)'!$I$2:$DZ$2,K$2)</f>
        <v>0</v>
      </c>
      <c r="L45" s="11">
        <f>-SUMIFS('Инвестиционные платежи (Inv)'!$I$3:$DZ$3,'Инвестиционные платежи (Inv)'!$I$2:$DZ$2,L$2)</f>
        <v>0</v>
      </c>
      <c r="M45" s="11">
        <f>-SUMIFS('Инвестиционные платежи (Inv)'!$I$3:$DZ$3,'Инвестиционные платежи (Inv)'!$I$2:$DZ$2,M$2)</f>
        <v>0</v>
      </c>
      <c r="N45" s="11">
        <f>-SUMIFS('Инвестиционные платежи (Inv)'!$I$3:$DZ$3,'Инвестиционные платежи (Inv)'!$I$2:$DZ$2,N$2)</f>
        <v>0</v>
      </c>
      <c r="O45" s="11">
        <f>-SUMIFS('Инвестиционные платежи (Inv)'!$I$3:$DZ$3,'Инвестиционные платежи (Inv)'!$I$2:$DZ$2,O$2)</f>
        <v>0</v>
      </c>
      <c r="P45" s="11">
        <f>-SUMIFS('Инвестиционные платежи (Inv)'!$I$3:$DZ$3,'Инвестиционные платежи (Inv)'!$I$2:$DZ$2,P$2)</f>
        <v>0</v>
      </c>
      <c r="Q45" s="11">
        <f>-SUMIFS('Инвестиционные платежи (Inv)'!$I$3:$DZ$3,'Инвестиционные платежи (Inv)'!$I$2:$DZ$2,Q$2)</f>
        <v>0</v>
      </c>
      <c r="R45" s="11">
        <f>-SUMIFS('Инвестиционные платежи (Inv)'!$I$3:$DZ$3,'Инвестиционные платежи (Inv)'!$I$2:$DZ$2,R$2)</f>
        <v>0</v>
      </c>
      <c r="S45" s="11">
        <f>-SUMIFS('Инвестиционные платежи (Inv)'!$I$3:$DZ$3,'Инвестиционные платежи (Inv)'!$I$2:$DZ$2,S$2)</f>
        <v>0</v>
      </c>
      <c r="T45" s="11">
        <f>-SUMIFS('Инвестиционные платежи (Inv)'!$I$3:$DZ$3,'Инвестиционные платежи (Inv)'!$I$2:$DZ$2,T$2)</f>
        <v>0</v>
      </c>
      <c r="U45" s="11">
        <f>-SUMIFS('Инвестиционные платежи (Inv)'!$I$3:$DZ$3,'Инвестиционные платежи (Inv)'!$I$2:$DZ$2,U$2)</f>
        <v>0</v>
      </c>
      <c r="V45" s="11">
        <f>-SUMIFS('Инвестиционные платежи (Inv)'!$I$3:$DZ$3,'Инвестиционные платежи (Inv)'!$I$2:$DZ$2,V$2)</f>
        <v>0</v>
      </c>
      <c r="W45" s="11">
        <f>-SUMIFS('Инвестиционные платежи (Inv)'!$I$3:$DZ$3,'Инвестиционные платежи (Inv)'!$I$2:$DZ$2,W$2)</f>
        <v>0</v>
      </c>
      <c r="X45" s="11">
        <f>-SUMIFS('Инвестиционные платежи (Inv)'!$I$3:$DZ$3,'Инвестиционные платежи (Inv)'!$I$2:$DZ$2,X$2)</f>
        <v>0</v>
      </c>
      <c r="Y45" s="11">
        <f>-SUMIFS('Инвестиционные платежи (Inv)'!$I$3:$DZ$3,'Инвестиционные платежи (Inv)'!$I$2:$DZ$2,Y$2)</f>
        <v>0</v>
      </c>
      <c r="Z45" s="11">
        <f>-SUMIFS('Инвестиционные платежи (Inv)'!$I$3:$DZ$3,'Инвестиционные платежи (Inv)'!$I$2:$DZ$2,Z$2)</f>
        <v>0</v>
      </c>
      <c r="AA45" s="11">
        <f>-SUMIFS('Инвестиционные платежи (Inv)'!$I$3:$DZ$3,'Инвестиционные платежи (Inv)'!$I$2:$DZ$2,AA$2)</f>
        <v>0</v>
      </c>
      <c r="AB45" s="11">
        <f>-SUMIFS('Инвестиционные платежи (Inv)'!$I$3:$DZ$3,'Инвестиционные платежи (Inv)'!$I$2:$DZ$2,AB$2)</f>
        <v>0</v>
      </c>
      <c r="AC45" s="11">
        <f>-SUMIFS('Инвестиционные платежи (Inv)'!$I$3:$DZ$3,'Инвестиционные платежи (Inv)'!$I$2:$DZ$2,AC$2)</f>
        <v>0</v>
      </c>
      <c r="AD45" s="11">
        <f>-SUMIFS('Инвестиционные платежи (Inv)'!$I$3:$DZ$3,'Инвестиционные платежи (Inv)'!$I$2:$DZ$2,AD$2)</f>
        <v>0</v>
      </c>
      <c r="AE45" s="11">
        <f>-SUMIFS('Инвестиционные платежи (Inv)'!$I$3:$DZ$3,'Инвестиционные платежи (Inv)'!$I$2:$DZ$2,AE$2)</f>
        <v>0</v>
      </c>
      <c r="AF45" s="11">
        <f>-SUMIFS('Инвестиционные платежи (Inv)'!$I$3:$DZ$3,'Инвестиционные платежи (Inv)'!$I$2:$DZ$2,AF$2)</f>
        <v>0</v>
      </c>
      <c r="AG45" s="11">
        <f>-SUMIFS('Инвестиционные платежи (Inv)'!$I$3:$DZ$3,'Инвестиционные платежи (Inv)'!$I$2:$DZ$2,AG$2)</f>
        <v>0</v>
      </c>
      <c r="AH45" s="11">
        <f>-SUMIFS('Инвестиционные платежи (Inv)'!$I$3:$DZ$3,'Инвестиционные платежи (Inv)'!$I$2:$DZ$2,AH$2)</f>
        <v>0</v>
      </c>
      <c r="AI45" s="11">
        <f>-SUMIFS('Инвестиционные платежи (Inv)'!$I$3:$DZ$3,'Инвестиционные платежи (Inv)'!$I$2:$DZ$2,AI$2)</f>
        <v>0</v>
      </c>
      <c r="AJ45" s="11">
        <f>-SUMIFS('Инвестиционные платежи (Inv)'!$I$3:$DZ$3,'Инвестиционные платежи (Inv)'!$I$2:$DZ$2,AJ$2)</f>
        <v>0</v>
      </c>
      <c r="AK45" s="11">
        <f>-SUMIFS('Инвестиционные платежи (Inv)'!$I$3:$DZ$3,'Инвестиционные платежи (Inv)'!$I$2:$DZ$2,AK$2)</f>
        <v>0</v>
      </c>
      <c r="AL45" s="11">
        <f>-SUMIFS('Инвестиционные платежи (Inv)'!$I$3:$DZ$3,'Инвестиционные платежи (Inv)'!$I$2:$DZ$2,AL$2)</f>
        <v>0</v>
      </c>
      <c r="AM45" s="11">
        <f>-SUMIFS('Инвестиционные платежи (Inv)'!$I$3:$DZ$3,'Инвестиционные платежи (Inv)'!$I$2:$DZ$2,AM$2)</f>
        <v>0</v>
      </c>
      <c r="AN45" s="11">
        <f>-SUMIFS('Инвестиционные платежи (Inv)'!$I$3:$DZ$3,'Инвестиционные платежи (Inv)'!$I$2:$DZ$2,AN$2)</f>
        <v>0</v>
      </c>
      <c r="AO45" s="11">
        <f>-SUMIFS('Инвестиционные платежи (Inv)'!$I$3:$DZ$3,'Инвестиционные платежи (Inv)'!$I$2:$DZ$2,AO$2)</f>
        <v>0</v>
      </c>
      <c r="AP45" s="11">
        <f>-SUMIFS('Инвестиционные платежи (Inv)'!$I$3:$DZ$3,'Инвестиционные платежи (Inv)'!$I$2:$DZ$2,AP$2)</f>
        <v>0</v>
      </c>
      <c r="AQ45" s="11">
        <f>-SUMIFS('Инвестиционные платежи (Inv)'!$I$3:$DZ$3,'Инвестиционные платежи (Inv)'!$I$2:$DZ$2,AQ$2)</f>
        <v>0</v>
      </c>
      <c r="AR45" s="11">
        <f>-SUMIFS('Инвестиционные платежи (Inv)'!$I$3:$DZ$3,'Инвестиционные платежи (Inv)'!$I$2:$DZ$2,AR$2)</f>
        <v>0</v>
      </c>
      <c r="AS45" s="11">
        <f>-SUMIFS('Инвестиционные платежи (Inv)'!$I$3:$DZ$3,'Инвестиционные платежи (Inv)'!$I$2:$DZ$2,AS$2)</f>
        <v>0</v>
      </c>
      <c r="AT45" s="11">
        <f>-SUMIFS('Инвестиционные платежи (Inv)'!$I$3:$DZ$3,'Инвестиционные платежи (Inv)'!$I$2:$DZ$2,AT$2)</f>
        <v>0</v>
      </c>
      <c r="AU45" s="11">
        <f>-SUMIFS('Инвестиционные платежи (Inv)'!$I$3:$DZ$3,'Инвестиционные платежи (Inv)'!$I$2:$DZ$2,AU$2)</f>
        <v>0</v>
      </c>
      <c r="AV45" s="11">
        <f>-SUMIFS('Инвестиционные платежи (Inv)'!$I$3:$DZ$3,'Инвестиционные платежи (Inv)'!$I$2:$DZ$2,AV$2)</f>
        <v>0</v>
      </c>
      <c r="AW45" s="11">
        <f>-SUMIFS('Инвестиционные платежи (Inv)'!$I$3:$DZ$3,'Инвестиционные платежи (Inv)'!$I$2:$DZ$2,AW$2)</f>
        <v>0</v>
      </c>
      <c r="AX45" s="11">
        <f>-SUMIFS('Инвестиционные платежи (Inv)'!$I$3:$DZ$3,'Инвестиционные платежи (Inv)'!$I$2:$DZ$2,AX$2)</f>
        <v>0</v>
      </c>
      <c r="AY45" s="11">
        <f>-SUMIFS('Инвестиционные платежи (Inv)'!$I$3:$DZ$3,'Инвестиционные платежи (Inv)'!$I$2:$DZ$2,AY$2)</f>
        <v>0</v>
      </c>
      <c r="AZ45" s="11">
        <f>-SUMIFS('Инвестиционные платежи (Inv)'!$I$3:$DZ$3,'Инвестиционные платежи (Inv)'!$I$2:$DZ$2,AZ$2)</f>
        <v>0</v>
      </c>
      <c r="BA45" s="11">
        <f>-SUMIFS('Инвестиционные платежи (Inv)'!$I$3:$DZ$3,'Инвестиционные платежи (Inv)'!$I$2:$DZ$2,BA$2)</f>
        <v>0</v>
      </c>
      <c r="BB45" s="11">
        <f>-SUMIFS('Инвестиционные платежи (Inv)'!$I$3:$DZ$3,'Инвестиционные платежи (Inv)'!$I$2:$DZ$2,BB$2)</f>
        <v>0</v>
      </c>
      <c r="BC45" s="11">
        <f>-SUMIFS('Инвестиционные платежи (Inv)'!$I$3:$DZ$3,'Инвестиционные платежи (Inv)'!$I$2:$DZ$2,BC$2)</f>
        <v>0</v>
      </c>
      <c r="BD45" s="11">
        <f>-SUMIFS('Инвестиционные платежи (Inv)'!$I$3:$DZ$3,'Инвестиционные платежи (Inv)'!$I$2:$DZ$2,BD$2)</f>
        <v>0</v>
      </c>
      <c r="BE45" s="11">
        <f>-SUMIFS('Инвестиционные платежи (Inv)'!$I$3:$DZ$3,'Инвестиционные платежи (Inv)'!$I$2:$DZ$2,BE$2)</f>
        <v>0</v>
      </c>
      <c r="BF45" s="11">
        <f>-SUMIFS('Инвестиционные платежи (Inv)'!$I$3:$DZ$3,'Инвестиционные платежи (Inv)'!$I$2:$DZ$2,BF$2)</f>
        <v>0</v>
      </c>
      <c r="BG45" s="11">
        <f>-SUMIFS('Инвестиционные платежи (Inv)'!$I$3:$DZ$3,'Инвестиционные платежи (Inv)'!$I$2:$DZ$2,BG$2)</f>
        <v>0</v>
      </c>
      <c r="BH45" s="11">
        <f>-SUMIFS('Инвестиционные платежи (Inv)'!$I$3:$DZ$3,'Инвестиционные платежи (Inv)'!$I$2:$DZ$2,BH$2)</f>
        <v>0</v>
      </c>
      <c r="BI45" s="11">
        <f>-SUMIFS('Инвестиционные платежи (Inv)'!$I$3:$DZ$3,'Инвестиционные платежи (Inv)'!$I$2:$DZ$2,BI$2)</f>
        <v>0</v>
      </c>
      <c r="BJ45" s="11">
        <f>-SUMIFS('Инвестиционные платежи (Inv)'!$I$3:$DZ$3,'Инвестиционные платежи (Inv)'!$I$2:$DZ$2,BJ$2)</f>
        <v>0</v>
      </c>
      <c r="BK45" s="11">
        <f>-SUMIFS('Инвестиционные платежи (Inv)'!$I$3:$DZ$3,'Инвестиционные платежи (Inv)'!$I$2:$DZ$2,BK$2)</f>
        <v>0</v>
      </c>
      <c r="BL45" s="11">
        <f>-SUMIFS('Инвестиционные платежи (Inv)'!$I$3:$DZ$3,'Инвестиционные платежи (Inv)'!$I$2:$DZ$2,BL$2)</f>
        <v>0</v>
      </c>
      <c r="BM45" s="11">
        <f>-SUMIFS('Инвестиционные платежи (Inv)'!$I$3:$DZ$3,'Инвестиционные платежи (Inv)'!$I$2:$DZ$2,BM$2)</f>
        <v>0</v>
      </c>
      <c r="BN45" s="11">
        <f>-SUMIFS('Инвестиционные платежи (Inv)'!$I$3:$DZ$3,'Инвестиционные платежи (Inv)'!$I$2:$DZ$2,BN$2)</f>
        <v>0</v>
      </c>
      <c r="BO45" s="11">
        <f>-SUMIFS('Инвестиционные платежи (Inv)'!$I$3:$DZ$3,'Инвестиционные платежи (Inv)'!$I$2:$DZ$2,BO$2)</f>
        <v>0</v>
      </c>
      <c r="BP45" s="11">
        <f>-SUMIFS('Инвестиционные платежи (Inv)'!$I$3:$DZ$3,'Инвестиционные платежи (Inv)'!$I$2:$DZ$2,BP$2)</f>
        <v>0</v>
      </c>
      <c r="BQ45" s="11">
        <f>-SUMIFS('Инвестиционные платежи (Inv)'!$I$3:$DZ$3,'Инвестиционные платежи (Inv)'!$I$2:$DZ$2,BQ$2)</f>
        <v>0</v>
      </c>
      <c r="BR45" s="11">
        <f>-SUMIFS('Инвестиционные платежи (Inv)'!$I$3:$DZ$3,'Инвестиционные платежи (Inv)'!$I$2:$DZ$2,BR$2)</f>
        <v>0</v>
      </c>
      <c r="BS45" s="11">
        <f>-SUMIFS('Инвестиционные платежи (Inv)'!$I$3:$DZ$3,'Инвестиционные платежи (Inv)'!$I$2:$DZ$2,BS$2)</f>
        <v>0</v>
      </c>
      <c r="BT45" s="11">
        <f>-SUMIFS('Инвестиционные платежи (Inv)'!$I$3:$DZ$3,'Инвестиционные платежи (Inv)'!$I$2:$DZ$2,BT$2)</f>
        <v>0</v>
      </c>
      <c r="BU45" s="11">
        <f>-SUMIFS('Инвестиционные платежи (Inv)'!$I$3:$DZ$3,'Инвестиционные платежи (Inv)'!$I$2:$DZ$2,BU$2)</f>
        <v>0</v>
      </c>
      <c r="BV45" s="11">
        <f>-SUMIFS('Инвестиционные платежи (Inv)'!$I$3:$DZ$3,'Инвестиционные платежи (Inv)'!$I$2:$DZ$2,BV$2)</f>
        <v>0</v>
      </c>
      <c r="BW45" s="11">
        <f>-SUMIFS('Инвестиционные платежи (Inv)'!$I$3:$DZ$3,'Инвестиционные платежи (Inv)'!$I$2:$DZ$2,BW$2)</f>
        <v>0</v>
      </c>
      <c r="BX45" s="11">
        <f>-SUMIFS('Инвестиционные платежи (Inv)'!$I$3:$DZ$3,'Инвестиционные платежи (Inv)'!$I$2:$DZ$2,BX$2)</f>
        <v>0</v>
      </c>
      <c r="BY45" s="11">
        <f>-SUMIFS('Инвестиционные платежи (Inv)'!$I$3:$DZ$3,'Инвестиционные платежи (Inv)'!$I$2:$DZ$2,BY$2)</f>
        <v>0</v>
      </c>
      <c r="BZ45" s="11">
        <f>-SUMIFS('Инвестиционные платежи (Inv)'!$I$3:$DZ$3,'Инвестиционные платежи (Inv)'!$I$2:$DZ$2,BZ$2)</f>
        <v>0</v>
      </c>
      <c r="CA45" s="11">
        <f>-SUMIFS('Инвестиционные платежи (Inv)'!$I$3:$DZ$3,'Инвестиционные платежи (Inv)'!$I$2:$DZ$2,CA$2)</f>
        <v>0</v>
      </c>
      <c r="CB45" s="11">
        <f>-SUMIFS('Инвестиционные платежи (Inv)'!$I$3:$DZ$3,'Инвестиционные платежи (Inv)'!$I$2:$DZ$2,CB$2)</f>
        <v>0</v>
      </c>
      <c r="CC45" s="11">
        <f>-SUMIFS('Инвестиционные платежи (Inv)'!$I$3:$DZ$3,'Инвестиционные платежи (Inv)'!$I$2:$DZ$2,CC$2)</f>
        <v>0</v>
      </c>
      <c r="CD45" s="11">
        <f>-SUMIFS('Инвестиционные платежи (Inv)'!$I$3:$DZ$3,'Инвестиционные платежи (Inv)'!$I$2:$DZ$2,CD$2)</f>
        <v>0</v>
      </c>
      <c r="CE45" s="11">
        <f>-SUMIFS('Инвестиционные платежи (Inv)'!$I$3:$DZ$3,'Инвестиционные платежи (Inv)'!$I$2:$DZ$2,CE$2)</f>
        <v>0</v>
      </c>
      <c r="CF45" s="11">
        <f>-SUMIFS('Инвестиционные платежи (Inv)'!$I$3:$DZ$3,'Инвестиционные платежи (Inv)'!$I$2:$DZ$2,CF$2)</f>
        <v>0</v>
      </c>
      <c r="CG45" s="11">
        <f>-SUMIFS('Инвестиционные платежи (Inv)'!$I$3:$DZ$3,'Инвестиционные платежи (Inv)'!$I$2:$DZ$2,CG$2)</f>
        <v>0</v>
      </c>
      <c r="CH45" s="11">
        <f>-SUMIFS('Инвестиционные платежи (Inv)'!$I$3:$DZ$3,'Инвестиционные платежи (Inv)'!$I$2:$DZ$2,CH$2)</f>
        <v>0</v>
      </c>
      <c r="CI45" s="11">
        <f>-SUMIFS('Инвестиционные платежи (Inv)'!$I$3:$DZ$3,'Инвестиционные платежи (Inv)'!$I$2:$DZ$2,CI$2)</f>
        <v>0</v>
      </c>
      <c r="CJ45" s="11">
        <f>-SUMIFS('Инвестиционные платежи (Inv)'!$I$3:$DZ$3,'Инвестиционные платежи (Inv)'!$I$2:$DZ$2,CJ$2)</f>
        <v>0</v>
      </c>
      <c r="CK45" s="11">
        <f>-SUMIFS('Инвестиционные платежи (Inv)'!$I$3:$DZ$3,'Инвестиционные платежи (Inv)'!$I$2:$DZ$2,CK$2)</f>
        <v>0</v>
      </c>
      <c r="CL45" s="11">
        <f>-SUMIFS('Инвестиционные платежи (Inv)'!$I$3:$DZ$3,'Инвестиционные платежи (Inv)'!$I$2:$DZ$2,CL$2)</f>
        <v>0</v>
      </c>
      <c r="CM45" s="11">
        <f>-SUMIFS('Инвестиционные платежи (Inv)'!$I$3:$DZ$3,'Инвестиционные платежи (Inv)'!$I$2:$DZ$2,CM$2)</f>
        <v>0</v>
      </c>
      <c r="CN45" s="11">
        <f>-SUMIFS('Инвестиционные платежи (Inv)'!$I$3:$DZ$3,'Инвестиционные платежи (Inv)'!$I$2:$DZ$2,CN$2)</f>
        <v>0</v>
      </c>
      <c r="CO45" s="11">
        <f>-SUMIFS('Инвестиционные платежи (Inv)'!$I$3:$DZ$3,'Инвестиционные платежи (Inv)'!$I$2:$DZ$2,CO$2)</f>
        <v>0</v>
      </c>
      <c r="CP45" s="11">
        <f>-SUMIFS('Инвестиционные платежи (Inv)'!$I$3:$DZ$3,'Инвестиционные платежи (Inv)'!$I$2:$DZ$2,CP$2)</f>
        <v>0</v>
      </c>
      <c r="CQ45" s="11">
        <f>-SUMIFS('Инвестиционные платежи (Inv)'!$I$3:$DZ$3,'Инвестиционные платежи (Inv)'!$I$2:$DZ$2,CQ$2)</f>
        <v>0</v>
      </c>
      <c r="CR45" s="11">
        <f>-SUMIFS('Инвестиционные платежи (Inv)'!$I$3:$DZ$3,'Инвестиционные платежи (Inv)'!$I$2:$DZ$2,CR$2)</f>
        <v>0</v>
      </c>
      <c r="CS45" s="11">
        <f>-SUMIFS('Инвестиционные платежи (Inv)'!$I$3:$DZ$3,'Инвестиционные платежи (Inv)'!$I$2:$DZ$2,CS$2)</f>
        <v>0</v>
      </c>
      <c r="CT45" s="11">
        <f>-SUMIFS('Инвестиционные платежи (Inv)'!$I$3:$DZ$3,'Инвестиционные платежи (Inv)'!$I$2:$DZ$2,CT$2)</f>
        <v>0</v>
      </c>
      <c r="CU45" s="11">
        <f>-SUMIFS('Инвестиционные платежи (Inv)'!$I$3:$DZ$3,'Инвестиционные платежи (Inv)'!$I$2:$DZ$2,CU$2)</f>
        <v>0</v>
      </c>
      <c r="CV45" s="11">
        <f>-SUMIFS('Инвестиционные платежи (Inv)'!$I$3:$DZ$3,'Инвестиционные платежи (Inv)'!$I$2:$DZ$2,CV$2)</f>
        <v>0</v>
      </c>
      <c r="CW45" s="11">
        <f>-SUMIFS('Инвестиционные платежи (Inv)'!$I$3:$DZ$3,'Инвестиционные платежи (Inv)'!$I$2:$DZ$2,CW$2)</f>
        <v>0</v>
      </c>
      <c r="CX45" s="11">
        <f>-SUMIFS('Инвестиционные платежи (Inv)'!$I$3:$DZ$3,'Инвестиционные платежи (Inv)'!$I$2:$DZ$2,CX$2)</f>
        <v>0</v>
      </c>
      <c r="CY45" s="11">
        <f>-SUMIFS('Инвестиционные платежи (Inv)'!$I$3:$DZ$3,'Инвестиционные платежи (Inv)'!$I$2:$DZ$2,CY$2)</f>
        <v>0</v>
      </c>
      <c r="CZ45" s="11">
        <f>-SUMIFS('Инвестиционные платежи (Inv)'!$I$3:$DZ$3,'Инвестиционные платежи (Inv)'!$I$2:$DZ$2,CZ$2)</f>
        <v>0</v>
      </c>
      <c r="DA45" s="11">
        <f>-SUMIFS('Инвестиционные платежи (Inv)'!$I$3:$DZ$3,'Инвестиционные платежи (Inv)'!$I$2:$DZ$2,DA$2)</f>
        <v>0</v>
      </c>
      <c r="DB45" s="11">
        <f>-SUMIFS('Инвестиционные платежи (Inv)'!$I$3:$DZ$3,'Инвестиционные платежи (Inv)'!$I$2:$DZ$2,DB$2)</f>
        <v>0</v>
      </c>
      <c r="DC45" s="11">
        <f>-SUMIFS('Инвестиционные платежи (Inv)'!$I$3:$DZ$3,'Инвестиционные платежи (Inv)'!$I$2:$DZ$2,DC$2)</f>
        <v>0</v>
      </c>
      <c r="DD45" s="11">
        <f>-SUMIFS('Инвестиционные платежи (Inv)'!$I$3:$DZ$3,'Инвестиционные платежи (Inv)'!$I$2:$DZ$2,DD$2)</f>
        <v>0</v>
      </c>
      <c r="DE45" s="11">
        <f>-SUMIFS('Инвестиционные платежи (Inv)'!$I$3:$DZ$3,'Инвестиционные платежи (Inv)'!$I$2:$DZ$2,DE$2)</f>
        <v>0</v>
      </c>
      <c r="DF45" s="11">
        <f>-SUMIFS('Инвестиционные платежи (Inv)'!$I$3:$DZ$3,'Инвестиционные платежи (Inv)'!$I$2:$DZ$2,DF$2)</f>
        <v>0</v>
      </c>
      <c r="DG45" s="11">
        <f>-SUMIFS('Инвестиционные платежи (Inv)'!$I$3:$DZ$3,'Инвестиционные платежи (Inv)'!$I$2:$DZ$2,DG$2)</f>
        <v>0</v>
      </c>
      <c r="DH45" s="11">
        <f>-SUMIFS('Инвестиционные платежи (Inv)'!$I$3:$DZ$3,'Инвестиционные платежи (Inv)'!$I$2:$DZ$2,DH$2)</f>
        <v>0</v>
      </c>
      <c r="DI45" s="11">
        <f>-SUMIFS('Инвестиционные платежи (Inv)'!$I$3:$DZ$3,'Инвестиционные платежи (Inv)'!$I$2:$DZ$2,DI$2)</f>
        <v>0</v>
      </c>
      <c r="DJ45" s="11">
        <f>-SUMIFS('Инвестиционные платежи (Inv)'!$I$3:$DZ$3,'Инвестиционные платежи (Inv)'!$I$2:$DZ$2,DJ$2)</f>
        <v>0</v>
      </c>
      <c r="DK45" s="11">
        <f>-SUMIFS('Инвестиционные платежи (Inv)'!$I$3:$DZ$3,'Инвестиционные платежи (Inv)'!$I$2:$DZ$2,DK$2)</f>
        <v>0</v>
      </c>
      <c r="DL45" s="11">
        <f>-SUMIFS('Инвестиционные платежи (Inv)'!$I$3:$DZ$3,'Инвестиционные платежи (Inv)'!$I$2:$DZ$2,DL$2)</f>
        <v>0</v>
      </c>
      <c r="DM45" s="11">
        <f>-SUMIFS('Инвестиционные платежи (Inv)'!$I$3:$DZ$3,'Инвестиционные платежи (Inv)'!$I$2:$DZ$2,DM$2)</f>
        <v>0</v>
      </c>
      <c r="DN45" s="11">
        <f>-SUMIFS('Инвестиционные платежи (Inv)'!$I$3:$DZ$3,'Инвестиционные платежи (Inv)'!$I$2:$DZ$2,DN$2)</f>
        <v>0</v>
      </c>
      <c r="DO45" s="11">
        <f>-SUMIFS('Инвестиционные платежи (Inv)'!$I$3:$DZ$3,'Инвестиционные платежи (Inv)'!$I$2:$DZ$2,DO$2)</f>
        <v>0</v>
      </c>
      <c r="DP45" s="11">
        <f>-SUMIFS('Инвестиционные платежи (Inv)'!$I$3:$DZ$3,'Инвестиционные платежи (Inv)'!$I$2:$DZ$2,DP$2)</f>
        <v>0</v>
      </c>
      <c r="DQ45" s="11">
        <f>-SUMIFS('Инвестиционные платежи (Inv)'!$I$3:$DZ$3,'Инвестиционные платежи (Inv)'!$I$2:$DZ$2,DQ$2)</f>
        <v>0</v>
      </c>
      <c r="DR45" s="11">
        <f>-SUMIFS('Инвестиционные платежи (Inv)'!$I$3:$DZ$3,'Инвестиционные платежи (Inv)'!$I$2:$DZ$2,DR$2)</f>
        <v>0</v>
      </c>
      <c r="DS45" s="11">
        <f>-SUMIFS('Инвестиционные платежи (Inv)'!$I$3:$DZ$3,'Инвестиционные платежи (Inv)'!$I$2:$DZ$2,DS$2)</f>
        <v>0</v>
      </c>
      <c r="DT45" s="11">
        <f>-SUMIFS('Инвестиционные платежи (Inv)'!$I$3:$DZ$3,'Инвестиционные платежи (Inv)'!$I$2:$DZ$2,DT$2)</f>
        <v>0</v>
      </c>
    </row>
    <row r="46" spans="1:124" ht="20.100000000000001" customHeight="1">
      <c r="A46" s="2" t="s">
        <v>9</v>
      </c>
      <c r="B46" s="3">
        <f t="shared" si="26"/>
        <v>0</v>
      </c>
      <c r="C46" s="18">
        <f t="shared" ref="C46:AE46" si="27">SUM(C44:C45)</f>
        <v>0</v>
      </c>
      <c r="D46" s="18">
        <f t="shared" si="27"/>
        <v>0</v>
      </c>
      <c r="E46" s="18">
        <f t="shared" si="27"/>
        <v>0</v>
      </c>
      <c r="F46" s="18">
        <f t="shared" si="27"/>
        <v>0</v>
      </c>
      <c r="G46" s="18">
        <f t="shared" si="27"/>
        <v>0</v>
      </c>
      <c r="H46" s="18">
        <f t="shared" si="27"/>
        <v>0</v>
      </c>
      <c r="I46" s="18">
        <f t="shared" si="27"/>
        <v>0</v>
      </c>
      <c r="J46" s="18">
        <f t="shared" si="27"/>
        <v>0</v>
      </c>
      <c r="K46" s="18">
        <f t="shared" si="27"/>
        <v>0</v>
      </c>
      <c r="L46" s="18">
        <f t="shared" si="27"/>
        <v>0</v>
      </c>
      <c r="M46" s="18">
        <f t="shared" si="27"/>
        <v>0</v>
      </c>
      <c r="N46" s="18">
        <f t="shared" si="27"/>
        <v>0</v>
      </c>
      <c r="O46" s="18">
        <f t="shared" si="27"/>
        <v>0</v>
      </c>
      <c r="P46" s="18">
        <f t="shared" si="27"/>
        <v>0</v>
      </c>
      <c r="Q46" s="18">
        <f t="shared" si="27"/>
        <v>0</v>
      </c>
      <c r="R46" s="18">
        <f t="shared" si="27"/>
        <v>0</v>
      </c>
      <c r="S46" s="18">
        <f t="shared" si="27"/>
        <v>0</v>
      </c>
      <c r="T46" s="18">
        <f t="shared" si="27"/>
        <v>0</v>
      </c>
      <c r="U46" s="18">
        <f t="shared" si="27"/>
        <v>0</v>
      </c>
      <c r="V46" s="18">
        <f t="shared" si="27"/>
        <v>0</v>
      </c>
      <c r="W46" s="18">
        <f t="shared" si="27"/>
        <v>0</v>
      </c>
      <c r="X46" s="18">
        <f t="shared" si="27"/>
        <v>0</v>
      </c>
      <c r="Y46" s="18">
        <f t="shared" si="27"/>
        <v>0</v>
      </c>
      <c r="Z46" s="18">
        <f t="shared" si="27"/>
        <v>0</v>
      </c>
      <c r="AA46" s="18">
        <f t="shared" si="27"/>
        <v>0</v>
      </c>
      <c r="AB46" s="18">
        <f t="shared" si="27"/>
        <v>0</v>
      </c>
      <c r="AC46" s="18">
        <f t="shared" si="27"/>
        <v>0</v>
      </c>
      <c r="AD46" s="18">
        <f t="shared" si="27"/>
        <v>0</v>
      </c>
      <c r="AE46" s="18">
        <f t="shared" si="27"/>
        <v>0</v>
      </c>
      <c r="AF46" s="18">
        <f t="shared" ref="AF46:CQ46" si="28">SUM(AF44:AF45)</f>
        <v>0</v>
      </c>
      <c r="AG46" s="18">
        <f t="shared" si="28"/>
        <v>0</v>
      </c>
      <c r="AH46" s="18">
        <f t="shared" si="28"/>
        <v>0</v>
      </c>
      <c r="AI46" s="18">
        <f t="shared" si="28"/>
        <v>0</v>
      </c>
      <c r="AJ46" s="18">
        <f t="shared" si="28"/>
        <v>0</v>
      </c>
      <c r="AK46" s="18">
        <f t="shared" si="28"/>
        <v>0</v>
      </c>
      <c r="AL46" s="18">
        <f t="shared" si="28"/>
        <v>0</v>
      </c>
      <c r="AM46" s="18">
        <f t="shared" si="28"/>
        <v>0</v>
      </c>
      <c r="AN46" s="18">
        <f t="shared" si="28"/>
        <v>0</v>
      </c>
      <c r="AO46" s="18">
        <f t="shared" si="28"/>
        <v>0</v>
      </c>
      <c r="AP46" s="18">
        <f t="shared" si="28"/>
        <v>0</v>
      </c>
      <c r="AQ46" s="18">
        <f t="shared" si="28"/>
        <v>0</v>
      </c>
      <c r="AR46" s="18">
        <f t="shared" si="28"/>
        <v>0</v>
      </c>
      <c r="AS46" s="18">
        <f t="shared" si="28"/>
        <v>0</v>
      </c>
      <c r="AT46" s="18">
        <f t="shared" si="28"/>
        <v>0</v>
      </c>
      <c r="AU46" s="18">
        <f t="shared" si="28"/>
        <v>0</v>
      </c>
      <c r="AV46" s="18">
        <f t="shared" si="28"/>
        <v>0</v>
      </c>
      <c r="AW46" s="18">
        <f t="shared" si="28"/>
        <v>0</v>
      </c>
      <c r="AX46" s="18">
        <f t="shared" si="28"/>
        <v>0</v>
      </c>
      <c r="AY46" s="18">
        <f t="shared" si="28"/>
        <v>0</v>
      </c>
      <c r="AZ46" s="18">
        <f t="shared" si="28"/>
        <v>0</v>
      </c>
      <c r="BA46" s="18">
        <f t="shared" si="28"/>
        <v>0</v>
      </c>
      <c r="BB46" s="18">
        <f t="shared" si="28"/>
        <v>0</v>
      </c>
      <c r="BC46" s="18">
        <f t="shared" si="28"/>
        <v>0</v>
      </c>
      <c r="BD46" s="18">
        <f t="shared" si="28"/>
        <v>0</v>
      </c>
      <c r="BE46" s="18">
        <f t="shared" si="28"/>
        <v>0</v>
      </c>
      <c r="BF46" s="18">
        <f t="shared" si="28"/>
        <v>0</v>
      </c>
      <c r="BG46" s="18">
        <f t="shared" si="28"/>
        <v>0</v>
      </c>
      <c r="BH46" s="18">
        <f t="shared" si="28"/>
        <v>0</v>
      </c>
      <c r="BI46" s="18">
        <f t="shared" si="28"/>
        <v>0</v>
      </c>
      <c r="BJ46" s="18">
        <f t="shared" si="28"/>
        <v>0</v>
      </c>
      <c r="BK46" s="18">
        <f t="shared" si="28"/>
        <v>0</v>
      </c>
      <c r="BL46" s="18">
        <f t="shared" si="28"/>
        <v>0</v>
      </c>
      <c r="BM46" s="18">
        <f t="shared" si="28"/>
        <v>0</v>
      </c>
      <c r="BN46" s="18">
        <f t="shared" si="28"/>
        <v>0</v>
      </c>
      <c r="BO46" s="18">
        <f t="shared" si="28"/>
        <v>0</v>
      </c>
      <c r="BP46" s="18">
        <f t="shared" si="28"/>
        <v>0</v>
      </c>
      <c r="BQ46" s="18">
        <f t="shared" si="28"/>
        <v>0</v>
      </c>
      <c r="BR46" s="18">
        <f t="shared" si="28"/>
        <v>0</v>
      </c>
      <c r="BS46" s="18">
        <f t="shared" si="28"/>
        <v>0</v>
      </c>
      <c r="BT46" s="18">
        <f t="shared" si="28"/>
        <v>0</v>
      </c>
      <c r="BU46" s="18">
        <f t="shared" si="28"/>
        <v>0</v>
      </c>
      <c r="BV46" s="18">
        <f t="shared" si="28"/>
        <v>0</v>
      </c>
      <c r="BW46" s="18">
        <f t="shared" si="28"/>
        <v>0</v>
      </c>
      <c r="BX46" s="18">
        <f t="shared" si="28"/>
        <v>0</v>
      </c>
      <c r="BY46" s="18">
        <f t="shared" si="28"/>
        <v>0</v>
      </c>
      <c r="BZ46" s="18">
        <f t="shared" si="28"/>
        <v>0</v>
      </c>
      <c r="CA46" s="18">
        <f t="shared" si="28"/>
        <v>0</v>
      </c>
      <c r="CB46" s="18">
        <f t="shared" si="28"/>
        <v>0</v>
      </c>
      <c r="CC46" s="18">
        <f t="shared" si="28"/>
        <v>0</v>
      </c>
      <c r="CD46" s="18">
        <f t="shared" si="28"/>
        <v>0</v>
      </c>
      <c r="CE46" s="18">
        <f t="shared" si="28"/>
        <v>0</v>
      </c>
      <c r="CF46" s="18">
        <f t="shared" si="28"/>
        <v>0</v>
      </c>
      <c r="CG46" s="18">
        <f t="shared" si="28"/>
        <v>0</v>
      </c>
      <c r="CH46" s="18">
        <f t="shared" si="28"/>
        <v>0</v>
      </c>
      <c r="CI46" s="18">
        <f t="shared" si="28"/>
        <v>0</v>
      </c>
      <c r="CJ46" s="18">
        <f t="shared" si="28"/>
        <v>0</v>
      </c>
      <c r="CK46" s="18">
        <f t="shared" si="28"/>
        <v>0</v>
      </c>
      <c r="CL46" s="18">
        <f t="shared" si="28"/>
        <v>0</v>
      </c>
      <c r="CM46" s="18">
        <f t="shared" si="28"/>
        <v>0</v>
      </c>
      <c r="CN46" s="18">
        <f t="shared" si="28"/>
        <v>0</v>
      </c>
      <c r="CO46" s="18">
        <f t="shared" si="28"/>
        <v>0</v>
      </c>
      <c r="CP46" s="18">
        <f t="shared" si="28"/>
        <v>0</v>
      </c>
      <c r="CQ46" s="18">
        <f t="shared" si="28"/>
        <v>0</v>
      </c>
      <c r="CR46" s="18">
        <f t="shared" ref="CR46:DT46" si="29">SUM(CR44:CR45)</f>
        <v>0</v>
      </c>
      <c r="CS46" s="18">
        <f t="shared" si="29"/>
        <v>0</v>
      </c>
      <c r="CT46" s="18">
        <f t="shared" si="29"/>
        <v>0</v>
      </c>
      <c r="CU46" s="18">
        <f t="shared" si="29"/>
        <v>0</v>
      </c>
      <c r="CV46" s="18">
        <f t="shared" si="29"/>
        <v>0</v>
      </c>
      <c r="CW46" s="18">
        <f t="shared" si="29"/>
        <v>0</v>
      </c>
      <c r="CX46" s="18">
        <f t="shared" si="29"/>
        <v>0</v>
      </c>
      <c r="CY46" s="18">
        <f t="shared" si="29"/>
        <v>0</v>
      </c>
      <c r="CZ46" s="18">
        <f t="shared" si="29"/>
        <v>0</v>
      </c>
      <c r="DA46" s="18">
        <f t="shared" si="29"/>
        <v>0</v>
      </c>
      <c r="DB46" s="18">
        <f t="shared" si="29"/>
        <v>0</v>
      </c>
      <c r="DC46" s="18">
        <f t="shared" si="29"/>
        <v>0</v>
      </c>
      <c r="DD46" s="18">
        <f t="shared" si="29"/>
        <v>0</v>
      </c>
      <c r="DE46" s="18">
        <f t="shared" si="29"/>
        <v>0</v>
      </c>
      <c r="DF46" s="18">
        <f t="shared" si="29"/>
        <v>0</v>
      </c>
      <c r="DG46" s="18">
        <f t="shared" si="29"/>
        <v>0</v>
      </c>
      <c r="DH46" s="18">
        <f t="shared" si="29"/>
        <v>0</v>
      </c>
      <c r="DI46" s="18">
        <f t="shared" si="29"/>
        <v>0</v>
      </c>
      <c r="DJ46" s="18">
        <f t="shared" si="29"/>
        <v>0</v>
      </c>
      <c r="DK46" s="18">
        <f t="shared" si="29"/>
        <v>0</v>
      </c>
      <c r="DL46" s="18">
        <f t="shared" si="29"/>
        <v>0</v>
      </c>
      <c r="DM46" s="18">
        <f t="shared" si="29"/>
        <v>0</v>
      </c>
      <c r="DN46" s="18">
        <f t="shared" si="29"/>
        <v>0</v>
      </c>
      <c r="DO46" s="18">
        <f t="shared" si="29"/>
        <v>0</v>
      </c>
      <c r="DP46" s="18">
        <f t="shared" si="29"/>
        <v>0</v>
      </c>
      <c r="DQ46" s="18">
        <f t="shared" si="29"/>
        <v>0</v>
      </c>
      <c r="DR46" s="18">
        <f t="shared" si="29"/>
        <v>0</v>
      </c>
      <c r="DS46" s="18">
        <f t="shared" si="29"/>
        <v>0</v>
      </c>
      <c r="DT46" s="18">
        <f t="shared" si="29"/>
        <v>0</v>
      </c>
    </row>
    <row r="47" spans="1:124">
      <c r="A47" s="19"/>
      <c r="B47" s="19"/>
    </row>
    <row r="48" spans="1:124">
      <c r="A48" s="2" t="s">
        <v>41</v>
      </c>
      <c r="B48" s="3">
        <f>SUM(C48:DT48)</f>
        <v>-13645532.130000003</v>
      </c>
      <c r="C48" s="18">
        <f>C38+C42+C46</f>
        <v>-893070</v>
      </c>
      <c r="D48" s="18">
        <f>D38+D42+D46</f>
        <v>-1817628.2</v>
      </c>
      <c r="E48" s="18">
        <f t="shared" ref="E48:BP48" si="30">E38+E42+E46</f>
        <v>-3649346.18</v>
      </c>
      <c r="F48" s="18">
        <f t="shared" si="30"/>
        <v>-1559089.6500000001</v>
      </c>
      <c r="G48" s="18">
        <f t="shared" si="30"/>
        <v>-3094233</v>
      </c>
      <c r="H48" s="18">
        <f t="shared" si="30"/>
        <v>0</v>
      </c>
      <c r="I48" s="18">
        <f t="shared" si="30"/>
        <v>0</v>
      </c>
      <c r="J48" s="18">
        <f t="shared" si="30"/>
        <v>-6812</v>
      </c>
      <c r="K48" s="18">
        <f t="shared" si="30"/>
        <v>-1279575.3700000001</v>
      </c>
      <c r="L48" s="18">
        <f t="shared" si="30"/>
        <v>-298685</v>
      </c>
      <c r="M48" s="18">
        <f t="shared" si="30"/>
        <v>-547724.73</v>
      </c>
      <c r="N48" s="18">
        <f t="shared" si="30"/>
        <v>0</v>
      </c>
      <c r="O48" s="18">
        <f t="shared" si="30"/>
        <v>0</v>
      </c>
      <c r="P48" s="18">
        <f t="shared" si="30"/>
        <v>0</v>
      </c>
      <c r="Q48" s="18">
        <f t="shared" si="30"/>
        <v>-448238</v>
      </c>
      <c r="R48" s="18">
        <f t="shared" si="30"/>
        <v>-51130</v>
      </c>
      <c r="S48" s="18">
        <f t="shared" si="30"/>
        <v>0</v>
      </c>
      <c r="T48" s="18">
        <f t="shared" si="30"/>
        <v>0</v>
      </c>
      <c r="U48" s="18">
        <f t="shared" si="30"/>
        <v>0</v>
      </c>
      <c r="V48" s="18">
        <f t="shared" si="30"/>
        <v>0</v>
      </c>
      <c r="W48" s="18">
        <f t="shared" si="30"/>
        <v>0</v>
      </c>
      <c r="X48" s="18">
        <f t="shared" si="30"/>
        <v>0</v>
      </c>
      <c r="Y48" s="18">
        <f t="shared" si="30"/>
        <v>0</v>
      </c>
      <c r="Z48" s="18">
        <f t="shared" si="30"/>
        <v>0</v>
      </c>
      <c r="AA48" s="18">
        <f t="shared" si="30"/>
        <v>0</v>
      </c>
      <c r="AB48" s="18">
        <f t="shared" si="30"/>
        <v>0</v>
      </c>
      <c r="AC48" s="18">
        <f t="shared" si="30"/>
        <v>0</v>
      </c>
      <c r="AD48" s="18">
        <f t="shared" si="30"/>
        <v>0</v>
      </c>
      <c r="AE48" s="18">
        <f t="shared" si="30"/>
        <v>0</v>
      </c>
      <c r="AF48" s="18">
        <f t="shared" si="30"/>
        <v>0</v>
      </c>
      <c r="AG48" s="18">
        <f t="shared" si="30"/>
        <v>0</v>
      </c>
      <c r="AH48" s="18">
        <f t="shared" si="30"/>
        <v>0</v>
      </c>
      <c r="AI48" s="18">
        <f t="shared" si="30"/>
        <v>0</v>
      </c>
      <c r="AJ48" s="18">
        <f t="shared" si="30"/>
        <v>0</v>
      </c>
      <c r="AK48" s="18">
        <f t="shared" si="30"/>
        <v>0</v>
      </c>
      <c r="AL48" s="18">
        <f t="shared" si="30"/>
        <v>0</v>
      </c>
      <c r="AM48" s="18">
        <f t="shared" si="30"/>
        <v>0</v>
      </c>
      <c r="AN48" s="18">
        <f t="shared" si="30"/>
        <v>0</v>
      </c>
      <c r="AO48" s="18">
        <f t="shared" si="30"/>
        <v>0</v>
      </c>
      <c r="AP48" s="18">
        <f t="shared" si="30"/>
        <v>0</v>
      </c>
      <c r="AQ48" s="18">
        <f t="shared" si="30"/>
        <v>0</v>
      </c>
      <c r="AR48" s="18">
        <f t="shared" si="30"/>
        <v>0</v>
      </c>
      <c r="AS48" s="18">
        <f t="shared" si="30"/>
        <v>0</v>
      </c>
      <c r="AT48" s="18">
        <f t="shared" si="30"/>
        <v>0</v>
      </c>
      <c r="AU48" s="18">
        <f t="shared" si="30"/>
        <v>0</v>
      </c>
      <c r="AV48" s="18">
        <f t="shared" si="30"/>
        <v>0</v>
      </c>
      <c r="AW48" s="18">
        <f t="shared" si="30"/>
        <v>0</v>
      </c>
      <c r="AX48" s="18">
        <f t="shared" si="30"/>
        <v>0</v>
      </c>
      <c r="AY48" s="18">
        <f t="shared" si="30"/>
        <v>0</v>
      </c>
      <c r="AZ48" s="18">
        <f t="shared" si="30"/>
        <v>0</v>
      </c>
      <c r="BA48" s="18">
        <f t="shared" si="30"/>
        <v>0</v>
      </c>
      <c r="BB48" s="18">
        <f t="shared" si="30"/>
        <v>0</v>
      </c>
      <c r="BC48" s="18">
        <f t="shared" si="30"/>
        <v>0</v>
      </c>
      <c r="BD48" s="18">
        <f t="shared" si="30"/>
        <v>0</v>
      </c>
      <c r="BE48" s="18">
        <f t="shared" si="30"/>
        <v>0</v>
      </c>
      <c r="BF48" s="18">
        <f t="shared" si="30"/>
        <v>0</v>
      </c>
      <c r="BG48" s="18">
        <f t="shared" si="30"/>
        <v>0</v>
      </c>
      <c r="BH48" s="18">
        <f t="shared" si="30"/>
        <v>0</v>
      </c>
      <c r="BI48" s="18">
        <f t="shared" si="30"/>
        <v>0</v>
      </c>
      <c r="BJ48" s="18">
        <f t="shared" si="30"/>
        <v>0</v>
      </c>
      <c r="BK48" s="18">
        <f t="shared" si="30"/>
        <v>0</v>
      </c>
      <c r="BL48" s="18">
        <f t="shared" si="30"/>
        <v>0</v>
      </c>
      <c r="BM48" s="18">
        <f t="shared" si="30"/>
        <v>0</v>
      </c>
      <c r="BN48" s="18">
        <f t="shared" si="30"/>
        <v>0</v>
      </c>
      <c r="BO48" s="18">
        <f t="shared" si="30"/>
        <v>0</v>
      </c>
      <c r="BP48" s="18">
        <f t="shared" si="30"/>
        <v>0</v>
      </c>
      <c r="BQ48" s="18">
        <f t="shared" ref="BQ48:DT48" si="31">BQ38+BQ42+BQ46</f>
        <v>0</v>
      </c>
      <c r="BR48" s="18">
        <f t="shared" si="31"/>
        <v>0</v>
      </c>
      <c r="BS48" s="18">
        <f t="shared" si="31"/>
        <v>0</v>
      </c>
      <c r="BT48" s="18">
        <f t="shared" si="31"/>
        <v>0</v>
      </c>
      <c r="BU48" s="18">
        <f t="shared" si="31"/>
        <v>0</v>
      </c>
      <c r="BV48" s="18">
        <f t="shared" si="31"/>
        <v>0</v>
      </c>
      <c r="BW48" s="18">
        <f t="shared" si="31"/>
        <v>0</v>
      </c>
      <c r="BX48" s="18">
        <f t="shared" si="31"/>
        <v>0</v>
      </c>
      <c r="BY48" s="18">
        <f t="shared" si="31"/>
        <v>0</v>
      </c>
      <c r="BZ48" s="18">
        <f t="shared" si="31"/>
        <v>0</v>
      </c>
      <c r="CA48" s="18">
        <f t="shared" si="31"/>
        <v>0</v>
      </c>
      <c r="CB48" s="18">
        <f t="shared" si="31"/>
        <v>0</v>
      </c>
      <c r="CC48" s="18">
        <f t="shared" si="31"/>
        <v>0</v>
      </c>
      <c r="CD48" s="18">
        <f t="shared" si="31"/>
        <v>0</v>
      </c>
      <c r="CE48" s="18">
        <f t="shared" si="31"/>
        <v>0</v>
      </c>
      <c r="CF48" s="18">
        <f t="shared" si="31"/>
        <v>0</v>
      </c>
      <c r="CG48" s="18">
        <f t="shared" si="31"/>
        <v>0</v>
      </c>
      <c r="CH48" s="18">
        <f t="shared" si="31"/>
        <v>0</v>
      </c>
      <c r="CI48" s="18">
        <f t="shared" si="31"/>
        <v>0</v>
      </c>
      <c r="CJ48" s="18">
        <f t="shared" si="31"/>
        <v>0</v>
      </c>
      <c r="CK48" s="18">
        <f t="shared" si="31"/>
        <v>0</v>
      </c>
      <c r="CL48" s="18">
        <f t="shared" si="31"/>
        <v>0</v>
      </c>
      <c r="CM48" s="18">
        <f t="shared" si="31"/>
        <v>0</v>
      </c>
      <c r="CN48" s="18">
        <f t="shared" si="31"/>
        <v>0</v>
      </c>
      <c r="CO48" s="18">
        <f t="shared" si="31"/>
        <v>0</v>
      </c>
      <c r="CP48" s="18">
        <f t="shared" si="31"/>
        <v>0</v>
      </c>
      <c r="CQ48" s="18">
        <f t="shared" si="31"/>
        <v>0</v>
      </c>
      <c r="CR48" s="18">
        <f t="shared" si="31"/>
        <v>0</v>
      </c>
      <c r="CS48" s="18">
        <f t="shared" si="31"/>
        <v>0</v>
      </c>
      <c r="CT48" s="18">
        <f t="shared" si="31"/>
        <v>0</v>
      </c>
      <c r="CU48" s="18">
        <f t="shared" si="31"/>
        <v>0</v>
      </c>
      <c r="CV48" s="18">
        <f t="shared" si="31"/>
        <v>0</v>
      </c>
      <c r="CW48" s="18">
        <f t="shared" si="31"/>
        <v>0</v>
      </c>
      <c r="CX48" s="18">
        <f t="shared" si="31"/>
        <v>0</v>
      </c>
      <c r="CY48" s="18">
        <f t="shared" si="31"/>
        <v>0</v>
      </c>
      <c r="CZ48" s="18">
        <f t="shared" si="31"/>
        <v>0</v>
      </c>
      <c r="DA48" s="18">
        <f t="shared" si="31"/>
        <v>0</v>
      </c>
      <c r="DB48" s="18">
        <f t="shared" si="31"/>
        <v>0</v>
      </c>
      <c r="DC48" s="18">
        <f t="shared" si="31"/>
        <v>0</v>
      </c>
      <c r="DD48" s="18">
        <f t="shared" si="31"/>
        <v>0</v>
      </c>
      <c r="DE48" s="18">
        <f t="shared" si="31"/>
        <v>0</v>
      </c>
      <c r="DF48" s="18">
        <f t="shared" si="31"/>
        <v>0</v>
      </c>
      <c r="DG48" s="18">
        <f t="shared" si="31"/>
        <v>0</v>
      </c>
      <c r="DH48" s="18">
        <f t="shared" si="31"/>
        <v>0</v>
      </c>
      <c r="DI48" s="18">
        <f t="shared" si="31"/>
        <v>0</v>
      </c>
      <c r="DJ48" s="18">
        <f t="shared" si="31"/>
        <v>0</v>
      </c>
      <c r="DK48" s="18">
        <f t="shared" si="31"/>
        <v>0</v>
      </c>
      <c r="DL48" s="18">
        <f t="shared" si="31"/>
        <v>0</v>
      </c>
      <c r="DM48" s="18">
        <f t="shared" si="31"/>
        <v>0</v>
      </c>
      <c r="DN48" s="18">
        <f t="shared" si="31"/>
        <v>0</v>
      </c>
      <c r="DO48" s="18">
        <f t="shared" si="31"/>
        <v>0</v>
      </c>
      <c r="DP48" s="18">
        <f t="shared" si="31"/>
        <v>0</v>
      </c>
      <c r="DQ48" s="18">
        <f t="shared" si="31"/>
        <v>0</v>
      </c>
      <c r="DR48" s="18">
        <f t="shared" si="31"/>
        <v>0</v>
      </c>
      <c r="DS48" s="18">
        <f t="shared" si="31"/>
        <v>0</v>
      </c>
      <c r="DT48" s="18">
        <f t="shared" si="31"/>
        <v>0</v>
      </c>
    </row>
    <row r="49" spans="1:124">
      <c r="A49" s="2" t="s">
        <v>42</v>
      </c>
      <c r="B49" s="3">
        <f>C49</f>
        <v>13775947.67</v>
      </c>
      <c r="C49" s="18">
        <v>13775947.67</v>
      </c>
      <c r="D49" s="18">
        <f>C50</f>
        <v>12882877.67</v>
      </c>
      <c r="E49" s="18">
        <f t="shared" ref="E49:BP49" si="32">D50</f>
        <v>11065249.470000001</v>
      </c>
      <c r="F49" s="18">
        <f t="shared" si="32"/>
        <v>7415903.290000001</v>
      </c>
      <c r="G49" s="18">
        <f t="shared" si="32"/>
        <v>5856813.6400000006</v>
      </c>
      <c r="H49" s="18">
        <f t="shared" si="32"/>
        <v>2762580.6400000006</v>
      </c>
      <c r="I49" s="18">
        <f t="shared" si="32"/>
        <v>2762580.6400000006</v>
      </c>
      <c r="J49" s="18">
        <f t="shared" si="32"/>
        <v>2762580.6400000006</v>
      </c>
      <c r="K49" s="18">
        <f t="shared" si="32"/>
        <v>2755768.6400000006</v>
      </c>
      <c r="L49" s="18">
        <f t="shared" si="32"/>
        <v>1476193.2700000005</v>
      </c>
      <c r="M49" s="18">
        <f t="shared" si="32"/>
        <v>1177508.2700000005</v>
      </c>
      <c r="N49" s="18">
        <f t="shared" si="32"/>
        <v>629783.5400000005</v>
      </c>
      <c r="O49" s="18">
        <f t="shared" si="32"/>
        <v>629783.5400000005</v>
      </c>
      <c r="P49" s="18">
        <f t="shared" si="32"/>
        <v>629783.5400000005</v>
      </c>
      <c r="Q49" s="18">
        <f t="shared" si="32"/>
        <v>629783.5400000005</v>
      </c>
      <c r="R49" s="18">
        <f t="shared" si="32"/>
        <v>181545.5400000005</v>
      </c>
      <c r="S49" s="18">
        <f t="shared" si="32"/>
        <v>130415.5400000005</v>
      </c>
      <c r="T49" s="18">
        <f t="shared" si="32"/>
        <v>130415.5400000005</v>
      </c>
      <c r="U49" s="18">
        <f t="shared" si="32"/>
        <v>130415.5400000005</v>
      </c>
      <c r="V49" s="18">
        <f t="shared" si="32"/>
        <v>130415.5400000005</v>
      </c>
      <c r="W49" s="18">
        <f t="shared" si="32"/>
        <v>130415.5400000005</v>
      </c>
      <c r="X49" s="18">
        <f t="shared" si="32"/>
        <v>130415.5400000005</v>
      </c>
      <c r="Y49" s="18">
        <f t="shared" si="32"/>
        <v>130415.5400000005</v>
      </c>
      <c r="Z49" s="18">
        <f t="shared" si="32"/>
        <v>130415.5400000005</v>
      </c>
      <c r="AA49" s="18">
        <f t="shared" si="32"/>
        <v>130415.5400000005</v>
      </c>
      <c r="AB49" s="18">
        <f t="shared" si="32"/>
        <v>130415.5400000005</v>
      </c>
      <c r="AC49" s="18">
        <f t="shared" si="32"/>
        <v>130415.5400000005</v>
      </c>
      <c r="AD49" s="18">
        <f t="shared" si="32"/>
        <v>130415.5400000005</v>
      </c>
      <c r="AE49" s="18">
        <f t="shared" si="32"/>
        <v>130415.5400000005</v>
      </c>
      <c r="AF49" s="18">
        <f t="shared" si="32"/>
        <v>130415.5400000005</v>
      </c>
      <c r="AG49" s="18">
        <f t="shared" si="32"/>
        <v>130415.5400000005</v>
      </c>
      <c r="AH49" s="18">
        <f t="shared" si="32"/>
        <v>130415.5400000005</v>
      </c>
      <c r="AI49" s="18">
        <f t="shared" si="32"/>
        <v>130415.5400000005</v>
      </c>
      <c r="AJ49" s="18">
        <f t="shared" si="32"/>
        <v>130415.5400000005</v>
      </c>
      <c r="AK49" s="18">
        <f t="shared" si="32"/>
        <v>130415.5400000005</v>
      </c>
      <c r="AL49" s="18">
        <f t="shared" si="32"/>
        <v>130415.5400000005</v>
      </c>
      <c r="AM49" s="18">
        <f t="shared" si="32"/>
        <v>130415.5400000005</v>
      </c>
      <c r="AN49" s="18">
        <f t="shared" si="32"/>
        <v>130415.5400000005</v>
      </c>
      <c r="AO49" s="18">
        <f t="shared" si="32"/>
        <v>130415.5400000005</v>
      </c>
      <c r="AP49" s="18">
        <f t="shared" si="32"/>
        <v>130415.5400000005</v>
      </c>
      <c r="AQ49" s="18">
        <f t="shared" si="32"/>
        <v>130415.5400000005</v>
      </c>
      <c r="AR49" s="18">
        <f t="shared" si="32"/>
        <v>130415.5400000005</v>
      </c>
      <c r="AS49" s="18">
        <f t="shared" si="32"/>
        <v>130415.5400000005</v>
      </c>
      <c r="AT49" s="18">
        <f t="shared" si="32"/>
        <v>130415.5400000005</v>
      </c>
      <c r="AU49" s="18">
        <f t="shared" si="32"/>
        <v>130415.5400000005</v>
      </c>
      <c r="AV49" s="18">
        <f t="shared" si="32"/>
        <v>130415.5400000005</v>
      </c>
      <c r="AW49" s="18">
        <f t="shared" si="32"/>
        <v>130415.5400000005</v>
      </c>
      <c r="AX49" s="18">
        <f t="shared" si="32"/>
        <v>130415.5400000005</v>
      </c>
      <c r="AY49" s="18">
        <f t="shared" si="32"/>
        <v>130415.5400000005</v>
      </c>
      <c r="AZ49" s="18">
        <f t="shared" si="32"/>
        <v>130415.5400000005</v>
      </c>
      <c r="BA49" s="18">
        <f t="shared" si="32"/>
        <v>130415.5400000005</v>
      </c>
      <c r="BB49" s="18">
        <f t="shared" si="32"/>
        <v>130415.5400000005</v>
      </c>
      <c r="BC49" s="18">
        <f t="shared" si="32"/>
        <v>130415.5400000005</v>
      </c>
      <c r="BD49" s="18">
        <f t="shared" si="32"/>
        <v>130415.5400000005</v>
      </c>
      <c r="BE49" s="18">
        <f t="shared" si="32"/>
        <v>130415.5400000005</v>
      </c>
      <c r="BF49" s="18">
        <f t="shared" si="32"/>
        <v>130415.5400000005</v>
      </c>
      <c r="BG49" s="18">
        <f t="shared" si="32"/>
        <v>130415.5400000005</v>
      </c>
      <c r="BH49" s="18">
        <f t="shared" si="32"/>
        <v>130415.5400000005</v>
      </c>
      <c r="BI49" s="18">
        <f t="shared" si="32"/>
        <v>130415.5400000005</v>
      </c>
      <c r="BJ49" s="18">
        <f t="shared" si="32"/>
        <v>130415.5400000005</v>
      </c>
      <c r="BK49" s="18">
        <f t="shared" si="32"/>
        <v>130415.5400000005</v>
      </c>
      <c r="BL49" s="18">
        <f t="shared" si="32"/>
        <v>130415.5400000005</v>
      </c>
      <c r="BM49" s="18">
        <f t="shared" si="32"/>
        <v>130415.5400000005</v>
      </c>
      <c r="BN49" s="18">
        <f t="shared" si="32"/>
        <v>130415.5400000005</v>
      </c>
      <c r="BO49" s="18">
        <f t="shared" si="32"/>
        <v>130415.5400000005</v>
      </c>
      <c r="BP49" s="18">
        <f t="shared" si="32"/>
        <v>130415.5400000005</v>
      </c>
      <c r="BQ49" s="18">
        <f t="shared" ref="BQ49:DT49" si="33">BP50</f>
        <v>130415.5400000005</v>
      </c>
      <c r="BR49" s="18">
        <f t="shared" si="33"/>
        <v>130415.5400000005</v>
      </c>
      <c r="BS49" s="18">
        <f t="shared" si="33"/>
        <v>130415.5400000005</v>
      </c>
      <c r="BT49" s="18">
        <f t="shared" si="33"/>
        <v>130415.5400000005</v>
      </c>
      <c r="BU49" s="18">
        <f t="shared" si="33"/>
        <v>130415.5400000005</v>
      </c>
      <c r="BV49" s="18">
        <f t="shared" si="33"/>
        <v>130415.5400000005</v>
      </c>
      <c r="BW49" s="18">
        <f t="shared" si="33"/>
        <v>130415.5400000005</v>
      </c>
      <c r="BX49" s="18">
        <f t="shared" si="33"/>
        <v>130415.5400000005</v>
      </c>
      <c r="BY49" s="18">
        <f t="shared" si="33"/>
        <v>130415.5400000005</v>
      </c>
      <c r="BZ49" s="18">
        <f t="shared" si="33"/>
        <v>130415.5400000005</v>
      </c>
      <c r="CA49" s="18">
        <f t="shared" si="33"/>
        <v>130415.5400000005</v>
      </c>
      <c r="CB49" s="18">
        <f t="shared" si="33"/>
        <v>130415.5400000005</v>
      </c>
      <c r="CC49" s="18">
        <f t="shared" si="33"/>
        <v>130415.5400000005</v>
      </c>
      <c r="CD49" s="18">
        <f t="shared" si="33"/>
        <v>130415.5400000005</v>
      </c>
      <c r="CE49" s="18">
        <f t="shared" si="33"/>
        <v>130415.5400000005</v>
      </c>
      <c r="CF49" s="18">
        <f t="shared" si="33"/>
        <v>130415.5400000005</v>
      </c>
      <c r="CG49" s="18">
        <f t="shared" si="33"/>
        <v>130415.5400000005</v>
      </c>
      <c r="CH49" s="18">
        <f t="shared" si="33"/>
        <v>130415.5400000005</v>
      </c>
      <c r="CI49" s="18">
        <f t="shared" si="33"/>
        <v>130415.5400000005</v>
      </c>
      <c r="CJ49" s="18">
        <f t="shared" si="33"/>
        <v>130415.5400000005</v>
      </c>
      <c r="CK49" s="18">
        <f t="shared" si="33"/>
        <v>130415.5400000005</v>
      </c>
      <c r="CL49" s="18">
        <f t="shared" si="33"/>
        <v>130415.5400000005</v>
      </c>
      <c r="CM49" s="18">
        <f t="shared" si="33"/>
        <v>130415.5400000005</v>
      </c>
      <c r="CN49" s="18">
        <f t="shared" si="33"/>
        <v>130415.5400000005</v>
      </c>
      <c r="CO49" s="18">
        <f t="shared" si="33"/>
        <v>130415.5400000005</v>
      </c>
      <c r="CP49" s="18">
        <f t="shared" si="33"/>
        <v>130415.5400000005</v>
      </c>
      <c r="CQ49" s="18">
        <f t="shared" si="33"/>
        <v>130415.5400000005</v>
      </c>
      <c r="CR49" s="18">
        <f t="shared" si="33"/>
        <v>130415.5400000005</v>
      </c>
      <c r="CS49" s="18">
        <f t="shared" si="33"/>
        <v>130415.5400000005</v>
      </c>
      <c r="CT49" s="18">
        <f t="shared" si="33"/>
        <v>130415.5400000005</v>
      </c>
      <c r="CU49" s="18">
        <f t="shared" si="33"/>
        <v>130415.5400000005</v>
      </c>
      <c r="CV49" s="18">
        <f t="shared" si="33"/>
        <v>130415.5400000005</v>
      </c>
      <c r="CW49" s="18">
        <f t="shared" si="33"/>
        <v>130415.5400000005</v>
      </c>
      <c r="CX49" s="18">
        <f t="shared" si="33"/>
        <v>130415.5400000005</v>
      </c>
      <c r="CY49" s="18">
        <f t="shared" si="33"/>
        <v>130415.5400000005</v>
      </c>
      <c r="CZ49" s="18">
        <f t="shared" si="33"/>
        <v>130415.5400000005</v>
      </c>
      <c r="DA49" s="18">
        <f t="shared" si="33"/>
        <v>130415.5400000005</v>
      </c>
      <c r="DB49" s="18">
        <f t="shared" si="33"/>
        <v>130415.5400000005</v>
      </c>
      <c r="DC49" s="18">
        <f t="shared" si="33"/>
        <v>130415.5400000005</v>
      </c>
      <c r="DD49" s="18">
        <f t="shared" si="33"/>
        <v>130415.5400000005</v>
      </c>
      <c r="DE49" s="18">
        <f t="shared" si="33"/>
        <v>130415.5400000005</v>
      </c>
      <c r="DF49" s="18">
        <f t="shared" si="33"/>
        <v>130415.5400000005</v>
      </c>
      <c r="DG49" s="18">
        <f t="shared" si="33"/>
        <v>130415.5400000005</v>
      </c>
      <c r="DH49" s="18">
        <f t="shared" si="33"/>
        <v>130415.5400000005</v>
      </c>
      <c r="DI49" s="18">
        <f t="shared" si="33"/>
        <v>130415.5400000005</v>
      </c>
      <c r="DJ49" s="18">
        <f t="shared" si="33"/>
        <v>130415.5400000005</v>
      </c>
      <c r="DK49" s="18">
        <f t="shared" si="33"/>
        <v>130415.5400000005</v>
      </c>
      <c r="DL49" s="18">
        <f t="shared" si="33"/>
        <v>130415.5400000005</v>
      </c>
      <c r="DM49" s="18">
        <f t="shared" si="33"/>
        <v>130415.5400000005</v>
      </c>
      <c r="DN49" s="18">
        <f t="shared" si="33"/>
        <v>130415.5400000005</v>
      </c>
      <c r="DO49" s="18">
        <f t="shared" si="33"/>
        <v>130415.5400000005</v>
      </c>
      <c r="DP49" s="18">
        <f t="shared" si="33"/>
        <v>130415.5400000005</v>
      </c>
      <c r="DQ49" s="18">
        <f t="shared" si="33"/>
        <v>130415.5400000005</v>
      </c>
      <c r="DR49" s="18">
        <f t="shared" si="33"/>
        <v>130415.5400000005</v>
      </c>
      <c r="DS49" s="18">
        <f t="shared" si="33"/>
        <v>130415.5400000005</v>
      </c>
      <c r="DT49" s="18">
        <f t="shared" si="33"/>
        <v>130415.5400000005</v>
      </c>
    </row>
    <row r="50" spans="1:124">
      <c r="A50" s="2" t="s">
        <v>43</v>
      </c>
      <c r="B50" s="137">
        <f>DT50</f>
        <v>130415.5400000005</v>
      </c>
      <c r="C50" s="18">
        <f>C49+C48</f>
        <v>12882877.67</v>
      </c>
      <c r="D50" s="18">
        <f>D49+D48</f>
        <v>11065249.470000001</v>
      </c>
      <c r="E50" s="18">
        <f t="shared" ref="E50:BP50" si="34">E49+E48</f>
        <v>7415903.290000001</v>
      </c>
      <c r="F50" s="18">
        <f t="shared" si="34"/>
        <v>5856813.6400000006</v>
      </c>
      <c r="G50" s="18">
        <f t="shared" si="34"/>
        <v>2762580.6400000006</v>
      </c>
      <c r="H50" s="18">
        <f t="shared" si="34"/>
        <v>2762580.6400000006</v>
      </c>
      <c r="I50" s="18">
        <f t="shared" si="34"/>
        <v>2762580.6400000006</v>
      </c>
      <c r="J50" s="18">
        <f t="shared" si="34"/>
        <v>2755768.6400000006</v>
      </c>
      <c r="K50" s="18">
        <f t="shared" si="34"/>
        <v>1476193.2700000005</v>
      </c>
      <c r="L50" s="18">
        <f t="shared" si="34"/>
        <v>1177508.2700000005</v>
      </c>
      <c r="M50" s="18">
        <f t="shared" si="34"/>
        <v>629783.5400000005</v>
      </c>
      <c r="N50" s="18">
        <f t="shared" si="34"/>
        <v>629783.5400000005</v>
      </c>
      <c r="O50" s="18">
        <f t="shared" si="34"/>
        <v>629783.5400000005</v>
      </c>
      <c r="P50" s="18">
        <f t="shared" si="34"/>
        <v>629783.5400000005</v>
      </c>
      <c r="Q50" s="18">
        <f t="shared" si="34"/>
        <v>181545.5400000005</v>
      </c>
      <c r="R50" s="18">
        <f t="shared" si="34"/>
        <v>130415.5400000005</v>
      </c>
      <c r="S50" s="18">
        <f t="shared" si="34"/>
        <v>130415.5400000005</v>
      </c>
      <c r="T50" s="18">
        <f t="shared" si="34"/>
        <v>130415.5400000005</v>
      </c>
      <c r="U50" s="18">
        <f t="shared" si="34"/>
        <v>130415.5400000005</v>
      </c>
      <c r="V50" s="18">
        <f t="shared" si="34"/>
        <v>130415.5400000005</v>
      </c>
      <c r="W50" s="18">
        <f t="shared" si="34"/>
        <v>130415.5400000005</v>
      </c>
      <c r="X50" s="18">
        <f t="shared" si="34"/>
        <v>130415.5400000005</v>
      </c>
      <c r="Y50" s="18">
        <f t="shared" si="34"/>
        <v>130415.5400000005</v>
      </c>
      <c r="Z50" s="18">
        <f t="shared" si="34"/>
        <v>130415.5400000005</v>
      </c>
      <c r="AA50" s="18">
        <f t="shared" si="34"/>
        <v>130415.5400000005</v>
      </c>
      <c r="AB50" s="18">
        <f t="shared" si="34"/>
        <v>130415.5400000005</v>
      </c>
      <c r="AC50" s="18">
        <f t="shared" si="34"/>
        <v>130415.5400000005</v>
      </c>
      <c r="AD50" s="18">
        <f t="shared" si="34"/>
        <v>130415.5400000005</v>
      </c>
      <c r="AE50" s="18">
        <f t="shared" si="34"/>
        <v>130415.5400000005</v>
      </c>
      <c r="AF50" s="18">
        <f t="shared" si="34"/>
        <v>130415.5400000005</v>
      </c>
      <c r="AG50" s="18">
        <f t="shared" si="34"/>
        <v>130415.5400000005</v>
      </c>
      <c r="AH50" s="18">
        <f t="shared" si="34"/>
        <v>130415.5400000005</v>
      </c>
      <c r="AI50" s="18">
        <f t="shared" si="34"/>
        <v>130415.5400000005</v>
      </c>
      <c r="AJ50" s="18">
        <f t="shared" si="34"/>
        <v>130415.5400000005</v>
      </c>
      <c r="AK50" s="18">
        <f t="shared" si="34"/>
        <v>130415.5400000005</v>
      </c>
      <c r="AL50" s="18">
        <f t="shared" si="34"/>
        <v>130415.5400000005</v>
      </c>
      <c r="AM50" s="18">
        <f t="shared" si="34"/>
        <v>130415.5400000005</v>
      </c>
      <c r="AN50" s="18">
        <f t="shared" si="34"/>
        <v>130415.5400000005</v>
      </c>
      <c r="AO50" s="18">
        <f t="shared" si="34"/>
        <v>130415.5400000005</v>
      </c>
      <c r="AP50" s="18">
        <f t="shared" si="34"/>
        <v>130415.5400000005</v>
      </c>
      <c r="AQ50" s="18">
        <f t="shared" si="34"/>
        <v>130415.5400000005</v>
      </c>
      <c r="AR50" s="18">
        <f t="shared" si="34"/>
        <v>130415.5400000005</v>
      </c>
      <c r="AS50" s="18">
        <f t="shared" si="34"/>
        <v>130415.5400000005</v>
      </c>
      <c r="AT50" s="18">
        <f t="shared" si="34"/>
        <v>130415.5400000005</v>
      </c>
      <c r="AU50" s="18">
        <f t="shared" si="34"/>
        <v>130415.5400000005</v>
      </c>
      <c r="AV50" s="18">
        <f t="shared" si="34"/>
        <v>130415.5400000005</v>
      </c>
      <c r="AW50" s="18">
        <f t="shared" si="34"/>
        <v>130415.5400000005</v>
      </c>
      <c r="AX50" s="18">
        <f t="shared" si="34"/>
        <v>130415.5400000005</v>
      </c>
      <c r="AY50" s="18">
        <f t="shared" si="34"/>
        <v>130415.5400000005</v>
      </c>
      <c r="AZ50" s="18">
        <f t="shared" si="34"/>
        <v>130415.5400000005</v>
      </c>
      <c r="BA50" s="18">
        <f t="shared" si="34"/>
        <v>130415.5400000005</v>
      </c>
      <c r="BB50" s="18">
        <f t="shared" si="34"/>
        <v>130415.5400000005</v>
      </c>
      <c r="BC50" s="18">
        <f t="shared" si="34"/>
        <v>130415.5400000005</v>
      </c>
      <c r="BD50" s="18">
        <f t="shared" si="34"/>
        <v>130415.5400000005</v>
      </c>
      <c r="BE50" s="18">
        <f t="shared" si="34"/>
        <v>130415.5400000005</v>
      </c>
      <c r="BF50" s="18">
        <f t="shared" si="34"/>
        <v>130415.5400000005</v>
      </c>
      <c r="BG50" s="18">
        <f t="shared" si="34"/>
        <v>130415.5400000005</v>
      </c>
      <c r="BH50" s="18">
        <f t="shared" si="34"/>
        <v>130415.5400000005</v>
      </c>
      <c r="BI50" s="18">
        <f t="shared" si="34"/>
        <v>130415.5400000005</v>
      </c>
      <c r="BJ50" s="18">
        <f t="shared" si="34"/>
        <v>130415.5400000005</v>
      </c>
      <c r="BK50" s="18">
        <f t="shared" si="34"/>
        <v>130415.5400000005</v>
      </c>
      <c r="BL50" s="18">
        <f t="shared" si="34"/>
        <v>130415.5400000005</v>
      </c>
      <c r="BM50" s="18">
        <f t="shared" si="34"/>
        <v>130415.5400000005</v>
      </c>
      <c r="BN50" s="18">
        <f t="shared" si="34"/>
        <v>130415.5400000005</v>
      </c>
      <c r="BO50" s="18">
        <f t="shared" si="34"/>
        <v>130415.5400000005</v>
      </c>
      <c r="BP50" s="18">
        <f t="shared" si="34"/>
        <v>130415.5400000005</v>
      </c>
      <c r="BQ50" s="18">
        <f t="shared" ref="BQ50:DT50" si="35">BQ49+BQ48</f>
        <v>130415.5400000005</v>
      </c>
      <c r="BR50" s="18">
        <f t="shared" si="35"/>
        <v>130415.5400000005</v>
      </c>
      <c r="BS50" s="18">
        <f t="shared" si="35"/>
        <v>130415.5400000005</v>
      </c>
      <c r="BT50" s="18">
        <f t="shared" si="35"/>
        <v>130415.5400000005</v>
      </c>
      <c r="BU50" s="18">
        <f t="shared" si="35"/>
        <v>130415.5400000005</v>
      </c>
      <c r="BV50" s="18">
        <f t="shared" si="35"/>
        <v>130415.5400000005</v>
      </c>
      <c r="BW50" s="18">
        <f t="shared" si="35"/>
        <v>130415.5400000005</v>
      </c>
      <c r="BX50" s="18">
        <f t="shared" si="35"/>
        <v>130415.5400000005</v>
      </c>
      <c r="BY50" s="18">
        <f t="shared" si="35"/>
        <v>130415.5400000005</v>
      </c>
      <c r="BZ50" s="18">
        <f t="shared" si="35"/>
        <v>130415.5400000005</v>
      </c>
      <c r="CA50" s="18">
        <f t="shared" si="35"/>
        <v>130415.5400000005</v>
      </c>
      <c r="CB50" s="18">
        <f t="shared" si="35"/>
        <v>130415.5400000005</v>
      </c>
      <c r="CC50" s="18">
        <f t="shared" si="35"/>
        <v>130415.5400000005</v>
      </c>
      <c r="CD50" s="18">
        <f t="shared" si="35"/>
        <v>130415.5400000005</v>
      </c>
      <c r="CE50" s="18">
        <f t="shared" si="35"/>
        <v>130415.5400000005</v>
      </c>
      <c r="CF50" s="18">
        <f t="shared" si="35"/>
        <v>130415.5400000005</v>
      </c>
      <c r="CG50" s="18">
        <f t="shared" si="35"/>
        <v>130415.5400000005</v>
      </c>
      <c r="CH50" s="18">
        <f t="shared" si="35"/>
        <v>130415.5400000005</v>
      </c>
      <c r="CI50" s="18">
        <f t="shared" si="35"/>
        <v>130415.5400000005</v>
      </c>
      <c r="CJ50" s="18">
        <f t="shared" si="35"/>
        <v>130415.5400000005</v>
      </c>
      <c r="CK50" s="18">
        <f t="shared" si="35"/>
        <v>130415.5400000005</v>
      </c>
      <c r="CL50" s="18">
        <f t="shared" si="35"/>
        <v>130415.5400000005</v>
      </c>
      <c r="CM50" s="18">
        <f t="shared" si="35"/>
        <v>130415.5400000005</v>
      </c>
      <c r="CN50" s="18">
        <f t="shared" si="35"/>
        <v>130415.5400000005</v>
      </c>
      <c r="CO50" s="18">
        <f t="shared" si="35"/>
        <v>130415.5400000005</v>
      </c>
      <c r="CP50" s="18">
        <f t="shared" si="35"/>
        <v>130415.5400000005</v>
      </c>
      <c r="CQ50" s="18">
        <f t="shared" si="35"/>
        <v>130415.5400000005</v>
      </c>
      <c r="CR50" s="18">
        <f t="shared" si="35"/>
        <v>130415.5400000005</v>
      </c>
      <c r="CS50" s="18">
        <f t="shared" si="35"/>
        <v>130415.5400000005</v>
      </c>
      <c r="CT50" s="18">
        <f t="shared" si="35"/>
        <v>130415.5400000005</v>
      </c>
      <c r="CU50" s="18">
        <f t="shared" si="35"/>
        <v>130415.5400000005</v>
      </c>
      <c r="CV50" s="18">
        <f t="shared" si="35"/>
        <v>130415.5400000005</v>
      </c>
      <c r="CW50" s="18">
        <f t="shared" si="35"/>
        <v>130415.5400000005</v>
      </c>
      <c r="CX50" s="18">
        <f t="shared" si="35"/>
        <v>130415.5400000005</v>
      </c>
      <c r="CY50" s="18">
        <f t="shared" si="35"/>
        <v>130415.5400000005</v>
      </c>
      <c r="CZ50" s="18">
        <f t="shared" si="35"/>
        <v>130415.5400000005</v>
      </c>
      <c r="DA50" s="18">
        <f t="shared" si="35"/>
        <v>130415.5400000005</v>
      </c>
      <c r="DB50" s="18">
        <f t="shared" si="35"/>
        <v>130415.5400000005</v>
      </c>
      <c r="DC50" s="18">
        <f t="shared" si="35"/>
        <v>130415.5400000005</v>
      </c>
      <c r="DD50" s="18">
        <f t="shared" si="35"/>
        <v>130415.5400000005</v>
      </c>
      <c r="DE50" s="18">
        <f t="shared" si="35"/>
        <v>130415.5400000005</v>
      </c>
      <c r="DF50" s="18">
        <f t="shared" si="35"/>
        <v>130415.5400000005</v>
      </c>
      <c r="DG50" s="18">
        <f t="shared" si="35"/>
        <v>130415.5400000005</v>
      </c>
      <c r="DH50" s="18">
        <f t="shared" si="35"/>
        <v>130415.5400000005</v>
      </c>
      <c r="DI50" s="18">
        <f t="shared" si="35"/>
        <v>130415.5400000005</v>
      </c>
      <c r="DJ50" s="18">
        <f t="shared" si="35"/>
        <v>130415.5400000005</v>
      </c>
      <c r="DK50" s="18">
        <f t="shared" si="35"/>
        <v>130415.5400000005</v>
      </c>
      <c r="DL50" s="18">
        <f t="shared" si="35"/>
        <v>130415.5400000005</v>
      </c>
      <c r="DM50" s="18">
        <f t="shared" si="35"/>
        <v>130415.5400000005</v>
      </c>
      <c r="DN50" s="18">
        <f t="shared" si="35"/>
        <v>130415.5400000005</v>
      </c>
      <c r="DO50" s="18">
        <f t="shared" si="35"/>
        <v>130415.5400000005</v>
      </c>
      <c r="DP50" s="18">
        <f t="shared" si="35"/>
        <v>130415.5400000005</v>
      </c>
      <c r="DQ50" s="18">
        <f t="shared" si="35"/>
        <v>130415.5400000005</v>
      </c>
      <c r="DR50" s="18">
        <f t="shared" si="35"/>
        <v>130415.5400000005</v>
      </c>
      <c r="DS50" s="18">
        <f t="shared" si="35"/>
        <v>130415.5400000005</v>
      </c>
      <c r="DT50" s="18">
        <f t="shared" si="35"/>
        <v>130415.5400000005</v>
      </c>
    </row>
    <row r="51" spans="1:124" s="67" customFormat="1">
      <c r="A51" s="66"/>
      <c r="B51" s="66"/>
    </row>
    <row r="52" spans="1:124" s="67" customFormat="1">
      <c r="A52" s="20" t="s">
        <v>226</v>
      </c>
      <c r="B52" s="20"/>
      <c r="C52" s="67">
        <v>6749228.9000000004</v>
      </c>
      <c r="D52" s="67">
        <f>C52</f>
        <v>6749228.9000000004</v>
      </c>
      <c r="E52" s="67">
        <f t="shared" ref="E52:BP52" si="36">D52</f>
        <v>6749228.9000000004</v>
      </c>
      <c r="F52" s="67">
        <f t="shared" si="36"/>
        <v>6749228.9000000004</v>
      </c>
      <c r="G52" s="67">
        <f t="shared" si="36"/>
        <v>6749228.9000000004</v>
      </c>
      <c r="H52" s="67">
        <f t="shared" si="36"/>
        <v>6749228.9000000004</v>
      </c>
      <c r="I52" s="67">
        <f t="shared" si="36"/>
        <v>6749228.9000000004</v>
      </c>
      <c r="J52" s="67">
        <f t="shared" si="36"/>
        <v>6749228.9000000004</v>
      </c>
      <c r="K52" s="67">
        <f t="shared" si="36"/>
        <v>6749228.9000000004</v>
      </c>
      <c r="L52" s="67">
        <f t="shared" si="36"/>
        <v>6749228.9000000004</v>
      </c>
      <c r="M52" s="67">
        <f t="shared" si="36"/>
        <v>6749228.9000000004</v>
      </c>
      <c r="N52" s="67">
        <f t="shared" si="36"/>
        <v>6749228.9000000004</v>
      </c>
      <c r="O52" s="67">
        <f t="shared" si="36"/>
        <v>6749228.9000000004</v>
      </c>
      <c r="P52" s="67">
        <f t="shared" si="36"/>
        <v>6749228.9000000004</v>
      </c>
      <c r="Q52" s="67">
        <f t="shared" si="36"/>
        <v>6749228.9000000004</v>
      </c>
      <c r="R52" s="67">
        <f t="shared" si="36"/>
        <v>6749228.9000000004</v>
      </c>
      <c r="S52" s="67">
        <f t="shared" si="36"/>
        <v>6749228.9000000004</v>
      </c>
      <c r="T52" s="67">
        <f t="shared" si="36"/>
        <v>6749228.9000000004</v>
      </c>
      <c r="U52" s="67">
        <f t="shared" si="36"/>
        <v>6749228.9000000004</v>
      </c>
      <c r="V52" s="67">
        <f t="shared" si="36"/>
        <v>6749228.9000000004</v>
      </c>
      <c r="W52" s="67">
        <f t="shared" si="36"/>
        <v>6749228.9000000004</v>
      </c>
      <c r="X52" s="67">
        <f t="shared" si="36"/>
        <v>6749228.9000000004</v>
      </c>
      <c r="Y52" s="67">
        <f t="shared" si="36"/>
        <v>6749228.9000000004</v>
      </c>
      <c r="Z52" s="67">
        <f t="shared" si="36"/>
        <v>6749228.9000000004</v>
      </c>
      <c r="AA52" s="67">
        <f t="shared" si="36"/>
        <v>6749228.9000000004</v>
      </c>
      <c r="AB52" s="67">
        <f t="shared" si="36"/>
        <v>6749228.9000000004</v>
      </c>
      <c r="AC52" s="67">
        <f t="shared" si="36"/>
        <v>6749228.9000000004</v>
      </c>
      <c r="AD52" s="67">
        <f t="shared" si="36"/>
        <v>6749228.9000000004</v>
      </c>
      <c r="AE52" s="67">
        <f t="shared" si="36"/>
        <v>6749228.9000000004</v>
      </c>
      <c r="AF52" s="67">
        <f t="shared" si="36"/>
        <v>6749228.9000000004</v>
      </c>
      <c r="AG52" s="67">
        <f t="shared" si="36"/>
        <v>6749228.9000000004</v>
      </c>
      <c r="AH52" s="67">
        <f t="shared" si="36"/>
        <v>6749228.9000000004</v>
      </c>
      <c r="AI52" s="67">
        <f t="shared" si="36"/>
        <v>6749228.9000000004</v>
      </c>
      <c r="AJ52" s="67">
        <f t="shared" si="36"/>
        <v>6749228.9000000004</v>
      </c>
      <c r="AK52" s="67">
        <f t="shared" si="36"/>
        <v>6749228.9000000004</v>
      </c>
      <c r="AL52" s="67">
        <f t="shared" si="36"/>
        <v>6749228.9000000004</v>
      </c>
      <c r="AM52" s="67">
        <f t="shared" si="36"/>
        <v>6749228.9000000004</v>
      </c>
      <c r="AN52" s="67">
        <f t="shared" si="36"/>
        <v>6749228.9000000004</v>
      </c>
      <c r="AO52" s="67">
        <f t="shared" si="36"/>
        <v>6749228.9000000004</v>
      </c>
      <c r="AP52" s="67">
        <f t="shared" si="36"/>
        <v>6749228.9000000004</v>
      </c>
      <c r="AQ52" s="67">
        <f t="shared" si="36"/>
        <v>6749228.9000000004</v>
      </c>
      <c r="AR52" s="67">
        <f t="shared" si="36"/>
        <v>6749228.9000000004</v>
      </c>
      <c r="AS52" s="67">
        <f t="shared" si="36"/>
        <v>6749228.9000000004</v>
      </c>
      <c r="AT52" s="67">
        <f t="shared" si="36"/>
        <v>6749228.9000000004</v>
      </c>
      <c r="AU52" s="67">
        <f t="shared" si="36"/>
        <v>6749228.9000000004</v>
      </c>
      <c r="AV52" s="67">
        <f t="shared" si="36"/>
        <v>6749228.9000000004</v>
      </c>
      <c r="AW52" s="67">
        <f t="shared" si="36"/>
        <v>6749228.9000000004</v>
      </c>
      <c r="AX52" s="67">
        <f t="shared" si="36"/>
        <v>6749228.9000000004</v>
      </c>
      <c r="AY52" s="67">
        <f t="shared" si="36"/>
        <v>6749228.9000000004</v>
      </c>
      <c r="AZ52" s="67">
        <f t="shared" si="36"/>
        <v>6749228.9000000004</v>
      </c>
      <c r="BA52" s="67">
        <f t="shared" si="36"/>
        <v>6749228.9000000004</v>
      </c>
      <c r="BB52" s="67">
        <f t="shared" si="36"/>
        <v>6749228.9000000004</v>
      </c>
      <c r="BC52" s="67">
        <f t="shared" si="36"/>
        <v>6749228.9000000004</v>
      </c>
      <c r="BD52" s="67">
        <f t="shared" si="36"/>
        <v>6749228.9000000004</v>
      </c>
      <c r="BE52" s="67">
        <f t="shared" si="36"/>
        <v>6749228.9000000004</v>
      </c>
      <c r="BF52" s="67">
        <f t="shared" si="36"/>
        <v>6749228.9000000004</v>
      </c>
      <c r="BG52" s="67">
        <f t="shared" si="36"/>
        <v>6749228.9000000004</v>
      </c>
      <c r="BH52" s="67">
        <f t="shared" si="36"/>
        <v>6749228.9000000004</v>
      </c>
      <c r="BI52" s="67">
        <f t="shared" si="36"/>
        <v>6749228.9000000004</v>
      </c>
      <c r="BJ52" s="67">
        <f t="shared" si="36"/>
        <v>6749228.9000000004</v>
      </c>
      <c r="BK52" s="67">
        <f t="shared" si="36"/>
        <v>6749228.9000000004</v>
      </c>
      <c r="BL52" s="67">
        <f t="shared" si="36"/>
        <v>6749228.9000000004</v>
      </c>
      <c r="BM52" s="67">
        <f t="shared" si="36"/>
        <v>6749228.9000000004</v>
      </c>
      <c r="BN52" s="67">
        <f t="shared" si="36"/>
        <v>6749228.9000000004</v>
      </c>
      <c r="BO52" s="67">
        <f t="shared" si="36"/>
        <v>6749228.9000000004</v>
      </c>
      <c r="BP52" s="67">
        <f t="shared" si="36"/>
        <v>6749228.9000000004</v>
      </c>
      <c r="BQ52" s="67">
        <f t="shared" ref="BQ52:DT52" si="37">BP52</f>
        <v>6749228.9000000004</v>
      </c>
      <c r="BR52" s="67">
        <f t="shared" si="37"/>
        <v>6749228.9000000004</v>
      </c>
      <c r="BS52" s="67">
        <f t="shared" si="37"/>
        <v>6749228.9000000004</v>
      </c>
      <c r="BT52" s="67">
        <f t="shared" si="37"/>
        <v>6749228.9000000004</v>
      </c>
      <c r="BU52" s="67">
        <f t="shared" si="37"/>
        <v>6749228.9000000004</v>
      </c>
      <c r="BV52" s="67">
        <f t="shared" si="37"/>
        <v>6749228.9000000004</v>
      </c>
      <c r="BW52" s="67">
        <f t="shared" si="37"/>
        <v>6749228.9000000004</v>
      </c>
      <c r="BX52" s="67">
        <f t="shared" si="37"/>
        <v>6749228.9000000004</v>
      </c>
      <c r="BY52" s="67">
        <f t="shared" si="37"/>
        <v>6749228.9000000004</v>
      </c>
      <c r="BZ52" s="67">
        <f t="shared" si="37"/>
        <v>6749228.9000000004</v>
      </c>
      <c r="CA52" s="67">
        <f t="shared" si="37"/>
        <v>6749228.9000000004</v>
      </c>
      <c r="CB52" s="67">
        <f t="shared" si="37"/>
        <v>6749228.9000000004</v>
      </c>
      <c r="CC52" s="67">
        <f t="shared" si="37"/>
        <v>6749228.9000000004</v>
      </c>
      <c r="CD52" s="67">
        <f t="shared" si="37"/>
        <v>6749228.9000000004</v>
      </c>
      <c r="CE52" s="67">
        <f t="shared" si="37"/>
        <v>6749228.9000000004</v>
      </c>
      <c r="CF52" s="67">
        <f t="shared" si="37"/>
        <v>6749228.9000000004</v>
      </c>
      <c r="CG52" s="67">
        <f t="shared" si="37"/>
        <v>6749228.9000000004</v>
      </c>
      <c r="CH52" s="67">
        <f t="shared" si="37"/>
        <v>6749228.9000000004</v>
      </c>
      <c r="CI52" s="67">
        <f t="shared" si="37"/>
        <v>6749228.9000000004</v>
      </c>
      <c r="CJ52" s="67">
        <f t="shared" si="37"/>
        <v>6749228.9000000004</v>
      </c>
      <c r="CK52" s="67">
        <f t="shared" si="37"/>
        <v>6749228.9000000004</v>
      </c>
      <c r="CL52" s="67">
        <f t="shared" si="37"/>
        <v>6749228.9000000004</v>
      </c>
      <c r="CM52" s="67">
        <f t="shared" si="37"/>
        <v>6749228.9000000004</v>
      </c>
      <c r="CN52" s="67">
        <f t="shared" si="37"/>
        <v>6749228.9000000004</v>
      </c>
      <c r="CO52" s="67">
        <f t="shared" si="37"/>
        <v>6749228.9000000004</v>
      </c>
      <c r="CP52" s="67">
        <f t="shared" si="37"/>
        <v>6749228.9000000004</v>
      </c>
      <c r="CQ52" s="67">
        <f t="shared" si="37"/>
        <v>6749228.9000000004</v>
      </c>
      <c r="CR52" s="67">
        <f t="shared" si="37"/>
        <v>6749228.9000000004</v>
      </c>
      <c r="CS52" s="67">
        <f t="shared" si="37"/>
        <v>6749228.9000000004</v>
      </c>
      <c r="CT52" s="67">
        <f t="shared" si="37"/>
        <v>6749228.9000000004</v>
      </c>
      <c r="CU52" s="67">
        <f t="shared" si="37"/>
        <v>6749228.9000000004</v>
      </c>
      <c r="CV52" s="67">
        <f t="shared" si="37"/>
        <v>6749228.9000000004</v>
      </c>
      <c r="CW52" s="67">
        <f t="shared" si="37"/>
        <v>6749228.9000000004</v>
      </c>
      <c r="CX52" s="67">
        <f t="shared" si="37"/>
        <v>6749228.9000000004</v>
      </c>
      <c r="CY52" s="67">
        <f t="shared" si="37"/>
        <v>6749228.9000000004</v>
      </c>
      <c r="CZ52" s="67">
        <f t="shared" si="37"/>
        <v>6749228.9000000004</v>
      </c>
      <c r="DA52" s="67">
        <f t="shared" si="37"/>
        <v>6749228.9000000004</v>
      </c>
      <c r="DB52" s="67">
        <f t="shared" si="37"/>
        <v>6749228.9000000004</v>
      </c>
      <c r="DC52" s="67">
        <f t="shared" si="37"/>
        <v>6749228.9000000004</v>
      </c>
      <c r="DD52" s="67">
        <f t="shared" si="37"/>
        <v>6749228.9000000004</v>
      </c>
      <c r="DE52" s="67">
        <f t="shared" si="37"/>
        <v>6749228.9000000004</v>
      </c>
      <c r="DF52" s="67">
        <f t="shared" si="37"/>
        <v>6749228.9000000004</v>
      </c>
      <c r="DG52" s="67">
        <f t="shared" si="37"/>
        <v>6749228.9000000004</v>
      </c>
      <c r="DH52" s="67">
        <f t="shared" si="37"/>
        <v>6749228.9000000004</v>
      </c>
      <c r="DI52" s="67">
        <f t="shared" si="37"/>
        <v>6749228.9000000004</v>
      </c>
      <c r="DJ52" s="67">
        <f t="shared" si="37"/>
        <v>6749228.9000000004</v>
      </c>
      <c r="DK52" s="67">
        <f t="shared" si="37"/>
        <v>6749228.9000000004</v>
      </c>
      <c r="DL52" s="67">
        <f t="shared" si="37"/>
        <v>6749228.9000000004</v>
      </c>
      <c r="DM52" s="67">
        <f t="shared" si="37"/>
        <v>6749228.9000000004</v>
      </c>
      <c r="DN52" s="67">
        <f t="shared" si="37"/>
        <v>6749228.9000000004</v>
      </c>
      <c r="DO52" s="67">
        <f t="shared" si="37"/>
        <v>6749228.9000000004</v>
      </c>
      <c r="DP52" s="67">
        <f t="shared" si="37"/>
        <v>6749228.9000000004</v>
      </c>
      <c r="DQ52" s="67">
        <f t="shared" si="37"/>
        <v>6749228.9000000004</v>
      </c>
      <c r="DR52" s="67">
        <f t="shared" si="37"/>
        <v>6749228.9000000004</v>
      </c>
      <c r="DS52" s="67">
        <f t="shared" si="37"/>
        <v>6749228.9000000004</v>
      </c>
      <c r="DT52" s="67">
        <f t="shared" si="37"/>
        <v>6749228.9000000004</v>
      </c>
    </row>
    <row r="53" spans="1:124" s="67" customFormat="1">
      <c r="A53" s="20" t="s">
        <v>227</v>
      </c>
      <c r="B53" s="20">
        <f>DT53</f>
        <v>6879644.4400000013</v>
      </c>
      <c r="C53" s="67">
        <f>C50+C52</f>
        <v>19632106.57</v>
      </c>
      <c r="D53" s="67">
        <f t="shared" ref="D53:BO53" si="38">D50+D52</f>
        <v>17814478.370000001</v>
      </c>
      <c r="E53" s="67">
        <f t="shared" si="38"/>
        <v>14165132.190000001</v>
      </c>
      <c r="F53" s="67">
        <f t="shared" si="38"/>
        <v>12606042.540000001</v>
      </c>
      <c r="G53" s="67">
        <f t="shared" si="38"/>
        <v>9511809.540000001</v>
      </c>
      <c r="H53" s="67">
        <f t="shared" si="38"/>
        <v>9511809.540000001</v>
      </c>
      <c r="I53" s="67">
        <f t="shared" si="38"/>
        <v>9511809.540000001</v>
      </c>
      <c r="J53" s="67">
        <f t="shared" si="38"/>
        <v>9504997.540000001</v>
      </c>
      <c r="K53" s="67">
        <f t="shared" si="38"/>
        <v>8225422.1700000009</v>
      </c>
      <c r="L53" s="67">
        <f t="shared" si="38"/>
        <v>7926737.1700000009</v>
      </c>
      <c r="M53" s="67">
        <f t="shared" si="38"/>
        <v>7379012.4400000013</v>
      </c>
      <c r="N53" s="67">
        <f t="shared" si="38"/>
        <v>7379012.4400000013</v>
      </c>
      <c r="O53" s="67">
        <f t="shared" si="38"/>
        <v>7379012.4400000013</v>
      </c>
      <c r="P53" s="67">
        <f t="shared" si="38"/>
        <v>7379012.4400000013</v>
      </c>
      <c r="Q53" s="67">
        <f t="shared" si="38"/>
        <v>6930774.4400000013</v>
      </c>
      <c r="R53" s="67">
        <f t="shared" si="38"/>
        <v>6879644.4400000013</v>
      </c>
      <c r="S53" s="67">
        <f t="shared" si="38"/>
        <v>6879644.4400000013</v>
      </c>
      <c r="T53" s="67">
        <f t="shared" si="38"/>
        <v>6879644.4400000013</v>
      </c>
      <c r="U53" s="67">
        <f t="shared" si="38"/>
        <v>6879644.4400000013</v>
      </c>
      <c r="V53" s="67">
        <f t="shared" si="38"/>
        <v>6879644.4400000013</v>
      </c>
      <c r="W53" s="67">
        <f t="shared" si="38"/>
        <v>6879644.4400000013</v>
      </c>
      <c r="X53" s="67">
        <f t="shared" si="38"/>
        <v>6879644.4400000013</v>
      </c>
      <c r="Y53" s="67">
        <f t="shared" si="38"/>
        <v>6879644.4400000013</v>
      </c>
      <c r="Z53" s="67">
        <f t="shared" si="38"/>
        <v>6879644.4400000013</v>
      </c>
      <c r="AA53" s="67">
        <f t="shared" si="38"/>
        <v>6879644.4400000013</v>
      </c>
      <c r="AB53" s="67">
        <f t="shared" si="38"/>
        <v>6879644.4400000013</v>
      </c>
      <c r="AC53" s="67">
        <f t="shared" si="38"/>
        <v>6879644.4400000013</v>
      </c>
      <c r="AD53" s="67">
        <f t="shared" si="38"/>
        <v>6879644.4400000013</v>
      </c>
      <c r="AE53" s="67">
        <f t="shared" si="38"/>
        <v>6879644.4400000013</v>
      </c>
      <c r="AF53" s="67">
        <f t="shared" si="38"/>
        <v>6879644.4400000013</v>
      </c>
      <c r="AG53" s="67">
        <f t="shared" si="38"/>
        <v>6879644.4400000013</v>
      </c>
      <c r="AH53" s="67">
        <f t="shared" si="38"/>
        <v>6879644.4400000013</v>
      </c>
      <c r="AI53" s="67">
        <f t="shared" si="38"/>
        <v>6879644.4400000013</v>
      </c>
      <c r="AJ53" s="67">
        <f t="shared" si="38"/>
        <v>6879644.4400000013</v>
      </c>
      <c r="AK53" s="67">
        <f t="shared" si="38"/>
        <v>6879644.4400000013</v>
      </c>
      <c r="AL53" s="67">
        <f t="shared" si="38"/>
        <v>6879644.4400000013</v>
      </c>
      <c r="AM53" s="67">
        <f t="shared" si="38"/>
        <v>6879644.4400000013</v>
      </c>
      <c r="AN53" s="67">
        <f t="shared" si="38"/>
        <v>6879644.4400000013</v>
      </c>
      <c r="AO53" s="67">
        <f t="shared" si="38"/>
        <v>6879644.4400000013</v>
      </c>
      <c r="AP53" s="67">
        <f t="shared" si="38"/>
        <v>6879644.4400000013</v>
      </c>
      <c r="AQ53" s="67">
        <f t="shared" si="38"/>
        <v>6879644.4400000013</v>
      </c>
      <c r="AR53" s="67">
        <f t="shared" si="38"/>
        <v>6879644.4400000013</v>
      </c>
      <c r="AS53" s="67">
        <f t="shared" si="38"/>
        <v>6879644.4400000013</v>
      </c>
      <c r="AT53" s="67">
        <f t="shared" si="38"/>
        <v>6879644.4400000013</v>
      </c>
      <c r="AU53" s="67">
        <f t="shared" si="38"/>
        <v>6879644.4400000013</v>
      </c>
      <c r="AV53" s="67">
        <f t="shared" si="38"/>
        <v>6879644.4400000013</v>
      </c>
      <c r="AW53" s="67">
        <f t="shared" si="38"/>
        <v>6879644.4400000013</v>
      </c>
      <c r="AX53" s="67">
        <f t="shared" si="38"/>
        <v>6879644.4400000013</v>
      </c>
      <c r="AY53" s="67">
        <f t="shared" si="38"/>
        <v>6879644.4400000013</v>
      </c>
      <c r="AZ53" s="67">
        <f t="shared" si="38"/>
        <v>6879644.4400000013</v>
      </c>
      <c r="BA53" s="67">
        <f t="shared" si="38"/>
        <v>6879644.4400000013</v>
      </c>
      <c r="BB53" s="67">
        <f t="shared" si="38"/>
        <v>6879644.4400000013</v>
      </c>
      <c r="BC53" s="67">
        <f t="shared" si="38"/>
        <v>6879644.4400000013</v>
      </c>
      <c r="BD53" s="67">
        <f t="shared" si="38"/>
        <v>6879644.4400000013</v>
      </c>
      <c r="BE53" s="67">
        <f t="shared" si="38"/>
        <v>6879644.4400000013</v>
      </c>
      <c r="BF53" s="67">
        <f t="shared" si="38"/>
        <v>6879644.4400000013</v>
      </c>
      <c r="BG53" s="67">
        <f t="shared" si="38"/>
        <v>6879644.4400000013</v>
      </c>
      <c r="BH53" s="67">
        <f t="shared" si="38"/>
        <v>6879644.4400000013</v>
      </c>
      <c r="BI53" s="67">
        <f t="shared" si="38"/>
        <v>6879644.4400000013</v>
      </c>
      <c r="BJ53" s="67">
        <f t="shared" si="38"/>
        <v>6879644.4400000013</v>
      </c>
      <c r="BK53" s="67">
        <f t="shared" si="38"/>
        <v>6879644.4400000013</v>
      </c>
      <c r="BL53" s="67">
        <f t="shared" si="38"/>
        <v>6879644.4400000013</v>
      </c>
      <c r="BM53" s="67">
        <f t="shared" si="38"/>
        <v>6879644.4400000013</v>
      </c>
      <c r="BN53" s="67">
        <f t="shared" si="38"/>
        <v>6879644.4400000013</v>
      </c>
      <c r="BO53" s="67">
        <f t="shared" si="38"/>
        <v>6879644.4400000013</v>
      </c>
      <c r="BP53" s="67">
        <f t="shared" ref="BP53:DT53" si="39">BP50+BP52</f>
        <v>6879644.4400000013</v>
      </c>
      <c r="BQ53" s="67">
        <f t="shared" si="39"/>
        <v>6879644.4400000013</v>
      </c>
      <c r="BR53" s="67">
        <f t="shared" si="39"/>
        <v>6879644.4400000013</v>
      </c>
      <c r="BS53" s="67">
        <f t="shared" si="39"/>
        <v>6879644.4400000013</v>
      </c>
      <c r="BT53" s="67">
        <f t="shared" si="39"/>
        <v>6879644.4400000013</v>
      </c>
      <c r="BU53" s="67">
        <f t="shared" si="39"/>
        <v>6879644.4400000013</v>
      </c>
      <c r="BV53" s="67">
        <f t="shared" si="39"/>
        <v>6879644.4400000013</v>
      </c>
      <c r="BW53" s="67">
        <f t="shared" si="39"/>
        <v>6879644.4400000013</v>
      </c>
      <c r="BX53" s="67">
        <f t="shared" si="39"/>
        <v>6879644.4400000013</v>
      </c>
      <c r="BY53" s="67">
        <f t="shared" si="39"/>
        <v>6879644.4400000013</v>
      </c>
      <c r="BZ53" s="67">
        <f t="shared" si="39"/>
        <v>6879644.4400000013</v>
      </c>
      <c r="CA53" s="67">
        <f t="shared" si="39"/>
        <v>6879644.4400000013</v>
      </c>
      <c r="CB53" s="67">
        <f t="shared" si="39"/>
        <v>6879644.4400000013</v>
      </c>
      <c r="CC53" s="67">
        <f t="shared" si="39"/>
        <v>6879644.4400000013</v>
      </c>
      <c r="CD53" s="67">
        <f t="shared" si="39"/>
        <v>6879644.4400000013</v>
      </c>
      <c r="CE53" s="67">
        <f t="shared" si="39"/>
        <v>6879644.4400000013</v>
      </c>
      <c r="CF53" s="67">
        <f t="shared" si="39"/>
        <v>6879644.4400000013</v>
      </c>
      <c r="CG53" s="67">
        <f t="shared" si="39"/>
        <v>6879644.4400000013</v>
      </c>
      <c r="CH53" s="67">
        <f t="shared" si="39"/>
        <v>6879644.4400000013</v>
      </c>
      <c r="CI53" s="67">
        <f t="shared" si="39"/>
        <v>6879644.4400000013</v>
      </c>
      <c r="CJ53" s="67">
        <f t="shared" si="39"/>
        <v>6879644.4400000013</v>
      </c>
      <c r="CK53" s="67">
        <f t="shared" si="39"/>
        <v>6879644.4400000013</v>
      </c>
      <c r="CL53" s="67">
        <f t="shared" si="39"/>
        <v>6879644.4400000013</v>
      </c>
      <c r="CM53" s="67">
        <f t="shared" si="39"/>
        <v>6879644.4400000013</v>
      </c>
      <c r="CN53" s="67">
        <f t="shared" si="39"/>
        <v>6879644.4400000013</v>
      </c>
      <c r="CO53" s="67">
        <f t="shared" si="39"/>
        <v>6879644.4400000013</v>
      </c>
      <c r="CP53" s="67">
        <f t="shared" si="39"/>
        <v>6879644.4400000013</v>
      </c>
      <c r="CQ53" s="67">
        <f t="shared" si="39"/>
        <v>6879644.4400000013</v>
      </c>
      <c r="CR53" s="67">
        <f t="shared" si="39"/>
        <v>6879644.4400000013</v>
      </c>
      <c r="CS53" s="67">
        <f t="shared" si="39"/>
        <v>6879644.4400000013</v>
      </c>
      <c r="CT53" s="67">
        <f t="shared" si="39"/>
        <v>6879644.4400000013</v>
      </c>
      <c r="CU53" s="67">
        <f t="shared" si="39"/>
        <v>6879644.4400000013</v>
      </c>
      <c r="CV53" s="67">
        <f t="shared" si="39"/>
        <v>6879644.4400000013</v>
      </c>
      <c r="CW53" s="67">
        <f t="shared" si="39"/>
        <v>6879644.4400000013</v>
      </c>
      <c r="CX53" s="67">
        <f t="shared" si="39"/>
        <v>6879644.4400000013</v>
      </c>
      <c r="CY53" s="67">
        <f t="shared" si="39"/>
        <v>6879644.4400000013</v>
      </c>
      <c r="CZ53" s="67">
        <f t="shared" si="39"/>
        <v>6879644.4400000013</v>
      </c>
      <c r="DA53" s="67">
        <f t="shared" si="39"/>
        <v>6879644.4400000013</v>
      </c>
      <c r="DB53" s="67">
        <f t="shared" si="39"/>
        <v>6879644.4400000013</v>
      </c>
      <c r="DC53" s="67">
        <f t="shared" si="39"/>
        <v>6879644.4400000013</v>
      </c>
      <c r="DD53" s="67">
        <f t="shared" si="39"/>
        <v>6879644.4400000013</v>
      </c>
      <c r="DE53" s="67">
        <f t="shared" si="39"/>
        <v>6879644.4400000013</v>
      </c>
      <c r="DF53" s="67">
        <f t="shared" si="39"/>
        <v>6879644.4400000013</v>
      </c>
      <c r="DG53" s="67">
        <f t="shared" si="39"/>
        <v>6879644.4400000013</v>
      </c>
      <c r="DH53" s="67">
        <f t="shared" si="39"/>
        <v>6879644.4400000013</v>
      </c>
      <c r="DI53" s="67">
        <f t="shared" si="39"/>
        <v>6879644.4400000013</v>
      </c>
      <c r="DJ53" s="67">
        <f t="shared" si="39"/>
        <v>6879644.4400000013</v>
      </c>
      <c r="DK53" s="67">
        <f t="shared" si="39"/>
        <v>6879644.4400000013</v>
      </c>
      <c r="DL53" s="67">
        <f t="shared" si="39"/>
        <v>6879644.4400000013</v>
      </c>
      <c r="DM53" s="67">
        <f t="shared" si="39"/>
        <v>6879644.4400000013</v>
      </c>
      <c r="DN53" s="67">
        <f t="shared" si="39"/>
        <v>6879644.4400000013</v>
      </c>
      <c r="DO53" s="67">
        <f t="shared" si="39"/>
        <v>6879644.4400000013</v>
      </c>
      <c r="DP53" s="67">
        <f t="shared" si="39"/>
        <v>6879644.4400000013</v>
      </c>
      <c r="DQ53" s="67">
        <f t="shared" si="39"/>
        <v>6879644.4400000013</v>
      </c>
      <c r="DR53" s="67">
        <f t="shared" si="39"/>
        <v>6879644.4400000013</v>
      </c>
      <c r="DS53" s="67">
        <f t="shared" si="39"/>
        <v>6879644.4400000013</v>
      </c>
      <c r="DT53" s="67">
        <f t="shared" si="39"/>
        <v>6879644.4400000013</v>
      </c>
    </row>
    <row r="54" spans="1:124">
      <c r="A54"/>
      <c r="B54"/>
    </row>
    <row r="55" spans="1:124">
      <c r="A55"/>
      <c r="B55"/>
      <c r="N55" s="136"/>
    </row>
    <row r="56" spans="1:124">
      <c r="A56"/>
      <c r="B56"/>
    </row>
    <row r="57" spans="1:124">
      <c r="A57" s="19"/>
      <c r="B57" s="19"/>
    </row>
    <row r="58" spans="1:124">
      <c r="A58" s="19"/>
      <c r="B58" s="19"/>
    </row>
    <row r="59" spans="1:124">
      <c r="A59" s="19"/>
      <c r="B59" s="19"/>
    </row>
    <row r="60" spans="1:124">
      <c r="A60" s="19"/>
      <c r="B60" s="19"/>
    </row>
    <row r="61" spans="1:124">
      <c r="A61" s="19"/>
      <c r="B61" s="19"/>
    </row>
    <row r="62" spans="1:124">
      <c r="A62" s="19"/>
      <c r="B62" s="19"/>
    </row>
    <row r="63" spans="1:124">
      <c r="A63" s="19"/>
      <c r="B63" s="19"/>
    </row>
    <row r="64" spans="1:124">
      <c r="A64" s="19"/>
      <c r="B64" s="19"/>
    </row>
    <row r="65" spans="1:2">
      <c r="A65" s="19"/>
      <c r="B65" s="19"/>
    </row>
    <row r="66" spans="1:2">
      <c r="A66" s="19"/>
      <c r="B66" s="19"/>
    </row>
    <row r="67" spans="1:2">
      <c r="A67" s="19"/>
      <c r="B67" s="19"/>
    </row>
    <row r="68" spans="1:2">
      <c r="A68" s="19"/>
      <c r="B68" s="19"/>
    </row>
    <row r="69" spans="1:2">
      <c r="A69" s="19"/>
      <c r="B69" s="19"/>
    </row>
    <row r="70" spans="1:2">
      <c r="A70" s="19"/>
      <c r="B70" s="19"/>
    </row>
    <row r="71" spans="1:2">
      <c r="A71" s="19"/>
      <c r="B71" s="19"/>
    </row>
    <row r="72" spans="1:2">
      <c r="A72" s="19"/>
      <c r="B72" s="19"/>
    </row>
    <row r="73" spans="1:2">
      <c r="A73" s="19"/>
      <c r="B73" s="19"/>
    </row>
    <row r="74" spans="1:2">
      <c r="A74" s="19"/>
      <c r="B74" s="19"/>
    </row>
    <row r="75" spans="1:2">
      <c r="A75" s="19"/>
      <c r="B75" s="19"/>
    </row>
    <row r="76" spans="1:2">
      <c r="A76" s="19"/>
      <c r="B76" s="19"/>
    </row>
    <row r="77" spans="1:2">
      <c r="A77" s="19"/>
      <c r="B77" s="19"/>
    </row>
    <row r="78" spans="1:2">
      <c r="A78" s="19"/>
      <c r="B78" s="19"/>
    </row>
    <row r="79" spans="1:2">
      <c r="A79" s="19"/>
      <c r="B79" s="19"/>
    </row>
    <row r="80" spans="1:2">
      <c r="A80" s="19"/>
      <c r="B80" s="19"/>
    </row>
    <row r="81" spans="1:2">
      <c r="A81" s="19"/>
      <c r="B81" s="19"/>
    </row>
    <row r="82" spans="1:2">
      <c r="A82" s="19"/>
      <c r="B82" s="19"/>
    </row>
    <row r="83" spans="1:2">
      <c r="A83" s="19"/>
      <c r="B83" s="19"/>
    </row>
    <row r="84" spans="1:2">
      <c r="A84" s="19"/>
      <c r="B84" s="19"/>
    </row>
    <row r="85" spans="1:2">
      <c r="A85" s="19"/>
      <c r="B85" s="19"/>
    </row>
    <row r="86" spans="1:2">
      <c r="A86" s="19"/>
      <c r="B86" s="19"/>
    </row>
    <row r="87" spans="1:2">
      <c r="A87" s="19"/>
      <c r="B87" s="19"/>
    </row>
    <row r="88" spans="1:2">
      <c r="A88" s="19"/>
      <c r="B88" s="19"/>
    </row>
    <row r="89" spans="1:2">
      <c r="A89" s="19"/>
      <c r="B89" s="19"/>
    </row>
    <row r="90" spans="1:2">
      <c r="A90" s="19"/>
      <c r="B90" s="19"/>
    </row>
    <row r="91" spans="1:2">
      <c r="A91" s="19"/>
      <c r="B91" s="19"/>
    </row>
    <row r="92" spans="1:2">
      <c r="A92" s="19"/>
      <c r="B92" s="19"/>
    </row>
    <row r="93" spans="1:2">
      <c r="A93" s="19"/>
      <c r="B93" s="19"/>
    </row>
    <row r="94" spans="1:2">
      <c r="A94" s="19"/>
      <c r="B94" s="19"/>
    </row>
    <row r="95" spans="1:2">
      <c r="A95" s="19"/>
      <c r="B95" s="19"/>
    </row>
    <row r="96" spans="1:2">
      <c r="A96" s="19"/>
      <c r="B96" s="19"/>
    </row>
    <row r="97" spans="1:2">
      <c r="A97" s="19"/>
      <c r="B97" s="19"/>
    </row>
    <row r="98" spans="1:2">
      <c r="A98" s="19"/>
      <c r="B98" s="19"/>
    </row>
    <row r="99" spans="1:2">
      <c r="A99" s="19"/>
      <c r="B99" s="19"/>
    </row>
    <row r="100" spans="1:2">
      <c r="A100" s="19"/>
      <c r="B100" s="19"/>
    </row>
    <row r="101" spans="1:2">
      <c r="A101" s="19"/>
      <c r="B101" s="19"/>
    </row>
    <row r="102" spans="1:2">
      <c r="A102" s="19"/>
      <c r="B102" s="19"/>
    </row>
    <row r="103" spans="1:2">
      <c r="A103" s="19"/>
      <c r="B103" s="19"/>
    </row>
    <row r="104" spans="1:2">
      <c r="A104" s="19"/>
      <c r="B104" s="19"/>
    </row>
    <row r="105" spans="1:2">
      <c r="A105" s="19"/>
      <c r="B105" s="19"/>
    </row>
    <row r="106" spans="1:2">
      <c r="A106" s="19"/>
      <c r="B106" s="19"/>
    </row>
    <row r="107" spans="1:2">
      <c r="A107" s="19"/>
      <c r="B107" s="19"/>
    </row>
    <row r="108" spans="1:2">
      <c r="A108" s="19"/>
      <c r="B108" s="19"/>
    </row>
    <row r="109" spans="1:2">
      <c r="A109" s="19"/>
      <c r="B109" s="19"/>
    </row>
    <row r="110" spans="1:2">
      <c r="A110" s="19"/>
      <c r="B110" s="19"/>
    </row>
    <row r="111" spans="1:2">
      <c r="A111" s="19"/>
      <c r="B111" s="19"/>
    </row>
    <row r="112" spans="1:2">
      <c r="A112" s="19"/>
      <c r="B112" s="19"/>
    </row>
    <row r="113" spans="1:2">
      <c r="A113" s="19"/>
      <c r="B113" s="19"/>
    </row>
    <row r="114" spans="1:2">
      <c r="A114" s="19"/>
      <c r="B114" s="19"/>
    </row>
    <row r="115" spans="1:2">
      <c r="A115" s="19"/>
      <c r="B115" s="19"/>
    </row>
    <row r="116" spans="1:2">
      <c r="A116" s="19"/>
      <c r="B116" s="19"/>
    </row>
    <row r="117" spans="1:2">
      <c r="A117" s="19"/>
      <c r="B117" s="19"/>
    </row>
    <row r="118" spans="1:2">
      <c r="A118" s="19"/>
      <c r="B118" s="19"/>
    </row>
    <row r="119" spans="1:2">
      <c r="A119" s="19"/>
      <c r="B119" s="19"/>
    </row>
    <row r="120" spans="1:2">
      <c r="A120" s="19"/>
      <c r="B120" s="19"/>
    </row>
    <row r="121" spans="1:2">
      <c r="A121" s="19"/>
      <c r="B121" s="19"/>
    </row>
    <row r="122" spans="1:2">
      <c r="A122" s="19"/>
      <c r="B122" s="19"/>
    </row>
    <row r="123" spans="1:2">
      <c r="A123" s="19"/>
      <c r="B123" s="19"/>
    </row>
    <row r="124" spans="1:2">
      <c r="A124" s="19"/>
      <c r="B124" s="19"/>
    </row>
    <row r="125" spans="1:2">
      <c r="A125" s="19"/>
      <c r="B125" s="19"/>
    </row>
    <row r="126" spans="1:2">
      <c r="A126" s="19"/>
      <c r="B126" s="19"/>
    </row>
    <row r="127" spans="1:2">
      <c r="A127" s="19"/>
      <c r="B127" s="19"/>
    </row>
    <row r="128" spans="1:2">
      <c r="A128" s="19"/>
      <c r="B128" s="19"/>
    </row>
    <row r="129" spans="1:2">
      <c r="A129" s="19"/>
      <c r="B129" s="19"/>
    </row>
    <row r="130" spans="1:2">
      <c r="A130" s="19"/>
      <c r="B130" s="19"/>
    </row>
    <row r="131" spans="1:2">
      <c r="A131" s="19"/>
      <c r="B131" s="19"/>
    </row>
    <row r="132" spans="1:2">
      <c r="A132" s="19"/>
      <c r="B132" s="19"/>
    </row>
    <row r="133" spans="1:2">
      <c r="A133" s="19"/>
      <c r="B133" s="19"/>
    </row>
    <row r="134" spans="1:2">
      <c r="A134" s="19"/>
      <c r="B134" s="19"/>
    </row>
    <row r="135" spans="1:2">
      <c r="A135" s="19"/>
      <c r="B135" s="19"/>
    </row>
    <row r="136" spans="1:2">
      <c r="A136" s="19"/>
      <c r="B136" s="19"/>
    </row>
    <row r="137" spans="1:2">
      <c r="A137" s="19"/>
      <c r="B137" s="19"/>
    </row>
    <row r="138" spans="1:2">
      <c r="A138" s="19"/>
      <c r="B138" s="19"/>
    </row>
    <row r="139" spans="1:2">
      <c r="A139" s="19"/>
      <c r="B139" s="19"/>
    </row>
    <row r="140" spans="1:2">
      <c r="A140" s="19"/>
      <c r="B140" s="19"/>
    </row>
    <row r="141" spans="1:2">
      <c r="A141" s="19"/>
      <c r="B141" s="19"/>
    </row>
    <row r="142" spans="1:2">
      <c r="A142" s="19"/>
      <c r="B142" s="19"/>
    </row>
    <row r="143" spans="1:2">
      <c r="A143" s="19"/>
      <c r="B143" s="19"/>
    </row>
    <row r="144" spans="1:2">
      <c r="A144" s="19"/>
      <c r="B144" s="19"/>
    </row>
    <row r="145" spans="1:2">
      <c r="A145" s="19"/>
      <c r="B145" s="19"/>
    </row>
    <row r="146" spans="1:2">
      <c r="A146" s="19"/>
      <c r="B146" s="19"/>
    </row>
    <row r="147" spans="1:2">
      <c r="A147" s="19"/>
      <c r="B147" s="19"/>
    </row>
    <row r="148" spans="1:2">
      <c r="A148" s="19"/>
      <c r="B148" s="19"/>
    </row>
    <row r="149" spans="1:2">
      <c r="A149" s="19"/>
      <c r="B149" s="19"/>
    </row>
    <row r="150" spans="1:2">
      <c r="A150" s="19"/>
      <c r="B150" s="19"/>
    </row>
    <row r="151" spans="1:2">
      <c r="A151" s="19"/>
      <c r="B151" s="19"/>
    </row>
    <row r="152" spans="1:2">
      <c r="A152" s="19"/>
      <c r="B152" s="19"/>
    </row>
    <row r="153" spans="1:2">
      <c r="A153" s="19"/>
      <c r="B153" s="19"/>
    </row>
    <row r="154" spans="1:2">
      <c r="A154" s="19"/>
      <c r="B154" s="19"/>
    </row>
    <row r="155" spans="1:2">
      <c r="A155" s="19"/>
      <c r="B155" s="19"/>
    </row>
    <row r="156" spans="1:2">
      <c r="A156" s="19"/>
      <c r="B156" s="19"/>
    </row>
    <row r="157" spans="1:2">
      <c r="A157" s="19"/>
      <c r="B157" s="19"/>
    </row>
    <row r="158" spans="1:2">
      <c r="A158" s="19"/>
      <c r="B158" s="19"/>
    </row>
    <row r="159" spans="1:2">
      <c r="A159" s="19"/>
      <c r="B159" s="19"/>
    </row>
    <row r="160" spans="1:2">
      <c r="A160" s="19"/>
      <c r="B160" s="19"/>
    </row>
    <row r="161" spans="1:2">
      <c r="A161" s="19"/>
      <c r="B161" s="19"/>
    </row>
    <row r="162" spans="1:2">
      <c r="A162" s="19"/>
      <c r="B162" s="19"/>
    </row>
    <row r="163" spans="1:2">
      <c r="A163" s="19"/>
      <c r="B163" s="19"/>
    </row>
    <row r="164" spans="1:2">
      <c r="A164" s="19"/>
      <c r="B164" s="19"/>
    </row>
    <row r="165" spans="1:2">
      <c r="A165" s="19"/>
      <c r="B165" s="19"/>
    </row>
    <row r="166" spans="1:2">
      <c r="A166" s="19"/>
      <c r="B166" s="19"/>
    </row>
    <row r="167" spans="1:2">
      <c r="A167" s="19"/>
      <c r="B167" s="19"/>
    </row>
    <row r="168" spans="1:2">
      <c r="A168" s="19"/>
      <c r="B168" s="19"/>
    </row>
    <row r="169" spans="1:2">
      <c r="A169" s="19"/>
      <c r="B169" s="19"/>
    </row>
    <row r="170" spans="1:2">
      <c r="A170" s="19"/>
      <c r="B170" s="19"/>
    </row>
    <row r="171" spans="1:2">
      <c r="A171" s="19"/>
      <c r="B171" s="19"/>
    </row>
    <row r="172" spans="1:2">
      <c r="A172" s="19"/>
      <c r="B172" s="19"/>
    </row>
    <row r="173" spans="1:2">
      <c r="A173" s="19"/>
      <c r="B173" s="19"/>
    </row>
    <row r="174" spans="1:2">
      <c r="A174" s="19"/>
      <c r="B174" s="19"/>
    </row>
    <row r="175" spans="1:2">
      <c r="A175" s="19"/>
      <c r="B175" s="19"/>
    </row>
    <row r="176" spans="1:2">
      <c r="A176" s="19"/>
      <c r="B176" s="19"/>
    </row>
    <row r="177" spans="1:2">
      <c r="A177" s="19"/>
      <c r="B177" s="19"/>
    </row>
    <row r="178" spans="1:2">
      <c r="A178" s="19"/>
      <c r="B178" s="19"/>
    </row>
    <row r="179" spans="1:2">
      <c r="A179" s="19"/>
      <c r="B179" s="19"/>
    </row>
    <row r="180" spans="1:2">
      <c r="A180" s="19"/>
      <c r="B180" s="19"/>
    </row>
    <row r="181" spans="1:2">
      <c r="A181" s="19"/>
      <c r="B181" s="19"/>
    </row>
    <row r="182" spans="1:2">
      <c r="A182" s="19"/>
      <c r="B182" s="19"/>
    </row>
    <row r="183" spans="1:2">
      <c r="A183" s="19"/>
      <c r="B183" s="19"/>
    </row>
    <row r="184" spans="1:2">
      <c r="A184" s="19"/>
      <c r="B184" s="19"/>
    </row>
    <row r="185" spans="1:2">
      <c r="A185" s="19"/>
      <c r="B185" s="19"/>
    </row>
    <row r="186" spans="1:2">
      <c r="A186" s="19"/>
      <c r="B186" s="19"/>
    </row>
    <row r="187" spans="1:2">
      <c r="A187" s="19"/>
      <c r="B187" s="19"/>
    </row>
    <row r="188" spans="1:2">
      <c r="A188" s="19"/>
      <c r="B188" s="19"/>
    </row>
    <row r="189" spans="1:2">
      <c r="A189" s="19"/>
      <c r="B189" s="19"/>
    </row>
    <row r="190" spans="1:2">
      <c r="A190" s="19"/>
      <c r="B190" s="19"/>
    </row>
    <row r="191" spans="1:2">
      <c r="A191" s="19"/>
      <c r="B191" s="19"/>
    </row>
    <row r="192" spans="1:2">
      <c r="A192" s="19"/>
      <c r="B192" s="19"/>
    </row>
    <row r="193" spans="1:2">
      <c r="A193" s="19"/>
      <c r="B193" s="19"/>
    </row>
    <row r="194" spans="1:2">
      <c r="A194" s="19"/>
      <c r="B194" s="19"/>
    </row>
    <row r="195" spans="1:2">
      <c r="A195" s="19"/>
      <c r="B195" s="19"/>
    </row>
    <row r="196" spans="1:2">
      <c r="A196" s="19"/>
      <c r="B196" s="19"/>
    </row>
    <row r="197" spans="1:2">
      <c r="A197" s="19"/>
      <c r="B197" s="19"/>
    </row>
    <row r="198" spans="1:2">
      <c r="A198" s="19"/>
      <c r="B198" s="19"/>
    </row>
    <row r="199" spans="1:2">
      <c r="A199" s="19"/>
      <c r="B199" s="19"/>
    </row>
    <row r="200" spans="1:2">
      <c r="A200" s="19"/>
      <c r="B200" s="19"/>
    </row>
    <row r="201" spans="1:2">
      <c r="A201" s="19"/>
      <c r="B201" s="19"/>
    </row>
    <row r="202" spans="1:2">
      <c r="A202" s="19"/>
      <c r="B202" s="19"/>
    </row>
    <row r="203" spans="1:2">
      <c r="A203" s="19"/>
      <c r="B203" s="19"/>
    </row>
    <row r="204" spans="1:2">
      <c r="A204" s="19"/>
      <c r="B204" s="19"/>
    </row>
    <row r="205" spans="1:2">
      <c r="A205" s="19"/>
      <c r="B205" s="19"/>
    </row>
    <row r="206" spans="1:2">
      <c r="A206" s="19"/>
      <c r="B206" s="19"/>
    </row>
    <row r="207" spans="1:2">
      <c r="A207" s="19"/>
      <c r="B207" s="19"/>
    </row>
    <row r="208" spans="1:2">
      <c r="A208" s="19"/>
      <c r="B208" s="19"/>
    </row>
    <row r="209" spans="1:2">
      <c r="A209" s="19"/>
      <c r="B209" s="19"/>
    </row>
    <row r="210" spans="1:2">
      <c r="A210" s="19"/>
      <c r="B210" s="19"/>
    </row>
    <row r="211" spans="1:2">
      <c r="A211" s="19"/>
      <c r="B211" s="19"/>
    </row>
    <row r="212" spans="1:2">
      <c r="A212" s="19"/>
      <c r="B212" s="19"/>
    </row>
    <row r="213" spans="1:2">
      <c r="A213" s="19"/>
      <c r="B213" s="19"/>
    </row>
    <row r="214" spans="1:2">
      <c r="A214" s="19"/>
      <c r="B214" s="19"/>
    </row>
    <row r="215" spans="1:2">
      <c r="A215" s="19"/>
      <c r="B215" s="19"/>
    </row>
    <row r="216" spans="1:2">
      <c r="A216" s="19"/>
      <c r="B216" s="19"/>
    </row>
    <row r="217" spans="1:2">
      <c r="A217" s="19"/>
      <c r="B217" s="19"/>
    </row>
    <row r="218" spans="1:2">
      <c r="A218" s="19"/>
      <c r="B218" s="19"/>
    </row>
    <row r="219" spans="1:2">
      <c r="A219" s="19"/>
      <c r="B219" s="19"/>
    </row>
    <row r="220" spans="1:2">
      <c r="A220" s="19"/>
      <c r="B220" s="19"/>
    </row>
    <row r="221" spans="1:2">
      <c r="A221" s="19"/>
      <c r="B221" s="19"/>
    </row>
    <row r="222" spans="1:2">
      <c r="A222" s="19"/>
      <c r="B222" s="19"/>
    </row>
    <row r="223" spans="1:2">
      <c r="A223" s="19"/>
      <c r="B223" s="19"/>
    </row>
    <row r="224" spans="1:2">
      <c r="A224" s="19"/>
      <c r="B224" s="19"/>
    </row>
    <row r="225" spans="1:2">
      <c r="A225" s="19"/>
      <c r="B225" s="19"/>
    </row>
    <row r="226" spans="1:2">
      <c r="A226" s="19"/>
      <c r="B226" s="19"/>
    </row>
    <row r="227" spans="1:2">
      <c r="A227" s="19"/>
      <c r="B227" s="19"/>
    </row>
    <row r="228" spans="1:2">
      <c r="A228" s="19"/>
      <c r="B228" s="19"/>
    </row>
    <row r="229" spans="1:2">
      <c r="A229" s="19"/>
      <c r="B229" s="19"/>
    </row>
    <row r="230" spans="1:2">
      <c r="A230" s="19"/>
      <c r="B230" s="19"/>
    </row>
    <row r="231" spans="1:2">
      <c r="A231" s="19"/>
      <c r="B231" s="19"/>
    </row>
    <row r="232" spans="1:2">
      <c r="A232" s="19"/>
      <c r="B232" s="19"/>
    </row>
    <row r="233" spans="1:2">
      <c r="A233" s="19"/>
      <c r="B233" s="19"/>
    </row>
    <row r="234" spans="1:2">
      <c r="A234" s="19"/>
      <c r="B234" s="19"/>
    </row>
    <row r="235" spans="1:2">
      <c r="A235" s="19"/>
      <c r="B235" s="19"/>
    </row>
    <row r="236" spans="1:2">
      <c r="A236" s="19"/>
      <c r="B236" s="19"/>
    </row>
    <row r="237" spans="1:2">
      <c r="A237" s="19"/>
      <c r="B237" s="19"/>
    </row>
    <row r="238" spans="1:2">
      <c r="A238" s="19"/>
      <c r="B238" s="19"/>
    </row>
    <row r="239" spans="1:2">
      <c r="A239" s="19"/>
      <c r="B239" s="19"/>
    </row>
    <row r="240" spans="1:2">
      <c r="A240" s="19"/>
      <c r="B240" s="19"/>
    </row>
    <row r="241" spans="1:2">
      <c r="A241" s="19"/>
      <c r="B241" s="19"/>
    </row>
    <row r="242" spans="1:2">
      <c r="A242" s="19"/>
      <c r="B242" s="19"/>
    </row>
    <row r="243" spans="1:2">
      <c r="A243" s="19"/>
      <c r="B243" s="19"/>
    </row>
    <row r="244" spans="1:2">
      <c r="A244" s="19"/>
      <c r="B244" s="19"/>
    </row>
    <row r="245" spans="1:2">
      <c r="A245" s="19"/>
      <c r="B245" s="19"/>
    </row>
    <row r="246" spans="1:2">
      <c r="A246" s="19"/>
      <c r="B246" s="19"/>
    </row>
    <row r="247" spans="1:2">
      <c r="A247" s="19"/>
      <c r="B247" s="19"/>
    </row>
    <row r="248" spans="1:2">
      <c r="A248" s="19"/>
      <c r="B248" s="19"/>
    </row>
    <row r="249" spans="1:2">
      <c r="A249" s="19"/>
      <c r="B249" s="19"/>
    </row>
    <row r="250" spans="1:2">
      <c r="A250" s="19"/>
      <c r="B250" s="19"/>
    </row>
    <row r="251" spans="1:2">
      <c r="A251" s="19"/>
      <c r="B251" s="19"/>
    </row>
    <row r="252" spans="1:2">
      <c r="A252" s="19"/>
      <c r="B252" s="19"/>
    </row>
    <row r="253" spans="1:2">
      <c r="A253" s="19"/>
      <c r="B253" s="19"/>
    </row>
    <row r="254" spans="1:2">
      <c r="A254" s="19"/>
      <c r="B254" s="19"/>
    </row>
    <row r="255" spans="1:2">
      <c r="A255" s="19"/>
      <c r="B255" s="19"/>
    </row>
    <row r="256" spans="1:2">
      <c r="A256" s="19"/>
      <c r="B256" s="19"/>
    </row>
    <row r="257" spans="1:2">
      <c r="A257" s="19"/>
      <c r="B257" s="19"/>
    </row>
    <row r="258" spans="1:2">
      <c r="A258" s="19"/>
      <c r="B258" s="19"/>
    </row>
    <row r="259" spans="1:2">
      <c r="A259" s="19"/>
      <c r="B259" s="19"/>
    </row>
    <row r="260" spans="1:2">
      <c r="A260" s="19"/>
      <c r="B260" s="19"/>
    </row>
    <row r="261" spans="1:2">
      <c r="A261" s="19"/>
      <c r="B261" s="19"/>
    </row>
    <row r="262" spans="1:2">
      <c r="A262" s="19"/>
      <c r="B262" s="19"/>
    </row>
    <row r="263" spans="1:2">
      <c r="A263" s="19"/>
      <c r="B263" s="19"/>
    </row>
    <row r="264" spans="1:2">
      <c r="A264" s="19"/>
      <c r="B264" s="19"/>
    </row>
    <row r="265" spans="1:2">
      <c r="A265" s="19"/>
      <c r="B265" s="19"/>
    </row>
    <row r="266" spans="1:2">
      <c r="A266" s="19"/>
      <c r="B266" s="19"/>
    </row>
    <row r="267" spans="1:2">
      <c r="A267" s="19"/>
      <c r="B267" s="19"/>
    </row>
    <row r="268" spans="1:2">
      <c r="A268" s="19"/>
      <c r="B268" s="19"/>
    </row>
    <row r="269" spans="1:2">
      <c r="A269" s="19"/>
      <c r="B269" s="19"/>
    </row>
    <row r="270" spans="1:2">
      <c r="A270" s="19"/>
      <c r="B270" s="19"/>
    </row>
    <row r="271" spans="1:2">
      <c r="A271" s="19"/>
      <c r="B271" s="19"/>
    </row>
    <row r="272" spans="1:2">
      <c r="A272" s="19"/>
      <c r="B272" s="19"/>
    </row>
    <row r="273" spans="1:2">
      <c r="A273" s="19"/>
      <c r="B273" s="19"/>
    </row>
    <row r="274" spans="1:2">
      <c r="A274" s="19"/>
      <c r="B274" s="19"/>
    </row>
    <row r="275" spans="1:2">
      <c r="A275" s="19"/>
      <c r="B275" s="19"/>
    </row>
    <row r="276" spans="1:2">
      <c r="A276" s="19"/>
      <c r="B276" s="19"/>
    </row>
    <row r="277" spans="1:2">
      <c r="A277" s="19"/>
      <c r="B277" s="19"/>
    </row>
    <row r="278" spans="1:2">
      <c r="A278" s="19"/>
      <c r="B278" s="19"/>
    </row>
    <row r="279" spans="1:2">
      <c r="A279" s="19"/>
      <c r="B279" s="19"/>
    </row>
    <row r="280" spans="1:2">
      <c r="A280" s="19"/>
      <c r="B280" s="19"/>
    </row>
    <row r="281" spans="1:2">
      <c r="A281" s="19"/>
      <c r="B281" s="19"/>
    </row>
    <row r="282" spans="1:2">
      <c r="A282" s="19"/>
      <c r="B282" s="19"/>
    </row>
    <row r="283" spans="1:2">
      <c r="A283" s="19"/>
      <c r="B283" s="19"/>
    </row>
    <row r="284" spans="1:2">
      <c r="A284" s="19"/>
      <c r="B284" s="19"/>
    </row>
    <row r="285" spans="1:2">
      <c r="A285" s="19"/>
      <c r="B285" s="19"/>
    </row>
    <row r="286" spans="1:2">
      <c r="A286" s="19"/>
      <c r="B286" s="19"/>
    </row>
    <row r="287" spans="1:2">
      <c r="A287" s="19"/>
      <c r="B287" s="19"/>
    </row>
    <row r="288" spans="1:2">
      <c r="A288" s="19"/>
      <c r="B288" s="19"/>
    </row>
    <row r="289" spans="1:2">
      <c r="A289" s="19"/>
      <c r="B289" s="19"/>
    </row>
    <row r="290" spans="1:2">
      <c r="A290" s="19"/>
      <c r="B290" s="19"/>
    </row>
    <row r="291" spans="1:2">
      <c r="A291" s="19"/>
      <c r="B291" s="19"/>
    </row>
    <row r="292" spans="1:2">
      <c r="A292" s="19"/>
      <c r="B292" s="19"/>
    </row>
    <row r="293" spans="1:2">
      <c r="A293" s="19"/>
      <c r="B293" s="19"/>
    </row>
    <row r="294" spans="1:2">
      <c r="A294" s="19"/>
      <c r="B294" s="19"/>
    </row>
    <row r="295" spans="1:2">
      <c r="A295" s="19"/>
      <c r="B295" s="19"/>
    </row>
    <row r="296" spans="1:2">
      <c r="A296" s="19"/>
      <c r="B296" s="19"/>
    </row>
    <row r="297" spans="1:2">
      <c r="A297" s="19"/>
      <c r="B297" s="19"/>
    </row>
    <row r="298" spans="1:2">
      <c r="A298" s="19"/>
      <c r="B298" s="19"/>
    </row>
    <row r="299" spans="1:2">
      <c r="A299" s="19"/>
      <c r="B299" s="19"/>
    </row>
    <row r="300" spans="1:2">
      <c r="A300" s="19"/>
      <c r="B300" s="19"/>
    </row>
    <row r="301" spans="1:2">
      <c r="A301" s="19"/>
      <c r="B301" s="19"/>
    </row>
    <row r="302" spans="1:2">
      <c r="A302" s="19"/>
      <c r="B302" s="19"/>
    </row>
    <row r="303" spans="1:2">
      <c r="A303" s="19"/>
      <c r="B303" s="19"/>
    </row>
    <row r="304" spans="1:2">
      <c r="A304" s="19"/>
      <c r="B304" s="19"/>
    </row>
    <row r="305" spans="1:2">
      <c r="A305" s="19"/>
      <c r="B305" s="19"/>
    </row>
    <row r="306" spans="1:2">
      <c r="A306" s="19"/>
      <c r="B306" s="19"/>
    </row>
    <row r="307" spans="1:2">
      <c r="A307" s="19"/>
      <c r="B307" s="19"/>
    </row>
    <row r="308" spans="1:2">
      <c r="A308" s="19"/>
      <c r="B308" s="19"/>
    </row>
    <row r="309" spans="1:2">
      <c r="A309" s="19"/>
      <c r="B309" s="19"/>
    </row>
    <row r="310" spans="1:2">
      <c r="A310" s="19"/>
      <c r="B310" s="19"/>
    </row>
    <row r="311" spans="1:2">
      <c r="A311" s="19"/>
      <c r="B311" s="19"/>
    </row>
    <row r="312" spans="1:2">
      <c r="A312" s="19"/>
      <c r="B312" s="19"/>
    </row>
    <row r="313" spans="1:2">
      <c r="A313" s="19"/>
      <c r="B313" s="19"/>
    </row>
    <row r="314" spans="1:2">
      <c r="A314" s="19"/>
      <c r="B314" s="19"/>
    </row>
    <row r="315" spans="1:2">
      <c r="A315" s="19"/>
      <c r="B315" s="19"/>
    </row>
    <row r="316" spans="1:2">
      <c r="A316" s="19"/>
      <c r="B316" s="19"/>
    </row>
    <row r="317" spans="1:2">
      <c r="A317" s="19"/>
      <c r="B317" s="19"/>
    </row>
    <row r="318" spans="1:2">
      <c r="A318" s="19"/>
      <c r="B318" s="19"/>
    </row>
    <row r="319" spans="1:2">
      <c r="A319" s="19"/>
      <c r="B319" s="19"/>
    </row>
    <row r="320" spans="1:2">
      <c r="A320" s="19"/>
      <c r="B320" s="19"/>
    </row>
    <row r="321" spans="1:2">
      <c r="A321" s="19"/>
      <c r="B321" s="19"/>
    </row>
    <row r="322" spans="1:2">
      <c r="A322" s="19"/>
      <c r="B322" s="19"/>
    </row>
    <row r="323" spans="1:2">
      <c r="A323" s="19"/>
      <c r="B323" s="19"/>
    </row>
    <row r="324" spans="1:2">
      <c r="A324" s="19"/>
      <c r="B324" s="19"/>
    </row>
    <row r="325" spans="1:2">
      <c r="A325" s="19"/>
      <c r="B325" s="19"/>
    </row>
    <row r="326" spans="1:2">
      <c r="A326" s="19"/>
      <c r="B326" s="19"/>
    </row>
    <row r="327" spans="1:2">
      <c r="A327" s="19"/>
      <c r="B327" s="19"/>
    </row>
    <row r="328" spans="1:2">
      <c r="A328" s="19"/>
      <c r="B328" s="19"/>
    </row>
    <row r="329" spans="1:2">
      <c r="A329" s="19"/>
      <c r="B329" s="19"/>
    </row>
    <row r="330" spans="1:2">
      <c r="A330" s="19"/>
      <c r="B330" s="19"/>
    </row>
    <row r="331" spans="1:2">
      <c r="A331" s="19"/>
      <c r="B331" s="19"/>
    </row>
    <row r="332" spans="1:2">
      <c r="A332" s="19"/>
      <c r="B332" s="19"/>
    </row>
    <row r="333" spans="1:2">
      <c r="A333" s="19"/>
      <c r="B333" s="19"/>
    </row>
    <row r="334" spans="1:2">
      <c r="A334" s="19"/>
      <c r="B334" s="19"/>
    </row>
    <row r="335" spans="1:2">
      <c r="A335" s="19"/>
      <c r="B335" s="19"/>
    </row>
    <row r="336" spans="1:2">
      <c r="A336" s="19"/>
      <c r="B336" s="19"/>
    </row>
    <row r="337" spans="1:2">
      <c r="A337" s="19"/>
      <c r="B337" s="19"/>
    </row>
    <row r="338" spans="1:2">
      <c r="A338" s="19"/>
      <c r="B338" s="19"/>
    </row>
    <row r="339" spans="1:2">
      <c r="A339" s="19"/>
      <c r="B339" s="19"/>
    </row>
    <row r="340" spans="1:2">
      <c r="A340" s="19"/>
      <c r="B340" s="19"/>
    </row>
    <row r="341" spans="1:2">
      <c r="A341" s="19"/>
      <c r="B341" s="19"/>
    </row>
    <row r="342" spans="1:2">
      <c r="A342" s="19"/>
      <c r="B342" s="19"/>
    </row>
    <row r="343" spans="1:2">
      <c r="A343" s="19"/>
      <c r="B343" s="19"/>
    </row>
    <row r="344" spans="1:2">
      <c r="A344" s="19"/>
      <c r="B344" s="19"/>
    </row>
    <row r="345" spans="1:2">
      <c r="A345" s="19"/>
      <c r="B345" s="19"/>
    </row>
    <row r="346" spans="1:2">
      <c r="A346" s="19"/>
      <c r="B346" s="19"/>
    </row>
    <row r="347" spans="1:2">
      <c r="A347" s="19"/>
      <c r="B347" s="19"/>
    </row>
    <row r="348" spans="1:2">
      <c r="A348" s="19"/>
      <c r="B348" s="19"/>
    </row>
    <row r="349" spans="1:2">
      <c r="A349" s="19"/>
      <c r="B349" s="19"/>
    </row>
    <row r="350" spans="1:2">
      <c r="A350" s="19"/>
      <c r="B350" s="19"/>
    </row>
    <row r="351" spans="1:2">
      <c r="A351" s="19"/>
      <c r="B351" s="19"/>
    </row>
    <row r="352" spans="1:2">
      <c r="A352" s="19"/>
      <c r="B352" s="19"/>
    </row>
    <row r="353" spans="1:2">
      <c r="A353" s="19"/>
      <c r="B353" s="19"/>
    </row>
    <row r="354" spans="1:2">
      <c r="A354" s="19"/>
      <c r="B354" s="19"/>
    </row>
    <row r="355" spans="1:2">
      <c r="A355" s="19"/>
      <c r="B355" s="19"/>
    </row>
    <row r="356" spans="1:2">
      <c r="A356" s="19"/>
      <c r="B356" s="19"/>
    </row>
    <row r="357" spans="1:2">
      <c r="A357" s="19"/>
      <c r="B357" s="19"/>
    </row>
    <row r="358" spans="1:2">
      <c r="A358" s="19"/>
      <c r="B358" s="19"/>
    </row>
    <row r="359" spans="1:2">
      <c r="A359" s="19"/>
      <c r="B359" s="19"/>
    </row>
    <row r="360" spans="1:2">
      <c r="A360" s="19"/>
      <c r="B360" s="19"/>
    </row>
    <row r="361" spans="1:2">
      <c r="A361" s="19"/>
      <c r="B361" s="19"/>
    </row>
    <row r="362" spans="1:2">
      <c r="A362" s="19"/>
      <c r="B362" s="19"/>
    </row>
    <row r="363" spans="1:2">
      <c r="A363" s="19"/>
      <c r="B363" s="19"/>
    </row>
    <row r="364" spans="1:2">
      <c r="A364" s="19"/>
      <c r="B364" s="19"/>
    </row>
    <row r="365" spans="1:2">
      <c r="A365" s="19"/>
      <c r="B365" s="19"/>
    </row>
    <row r="366" spans="1:2">
      <c r="A366" s="19"/>
      <c r="B366" s="19"/>
    </row>
    <row r="367" spans="1:2">
      <c r="A367" s="19"/>
      <c r="B367" s="19"/>
    </row>
    <row r="368" spans="1:2">
      <c r="A368" s="19"/>
      <c r="B368" s="19"/>
    </row>
    <row r="369" spans="1:2">
      <c r="A369" s="19"/>
      <c r="B369" s="19"/>
    </row>
    <row r="370" spans="1:2">
      <c r="A370" s="19"/>
      <c r="B370" s="19"/>
    </row>
    <row r="371" spans="1:2">
      <c r="A371" s="19"/>
      <c r="B371" s="19"/>
    </row>
    <row r="372" spans="1:2">
      <c r="A372" s="19"/>
      <c r="B372" s="19"/>
    </row>
    <row r="373" spans="1:2">
      <c r="A373" s="19"/>
      <c r="B373" s="19"/>
    </row>
    <row r="374" spans="1:2">
      <c r="A374" s="19"/>
      <c r="B374" s="19"/>
    </row>
    <row r="375" spans="1:2">
      <c r="A375" s="19"/>
      <c r="B375" s="19"/>
    </row>
    <row r="376" spans="1:2">
      <c r="A376" s="19"/>
      <c r="B376" s="19"/>
    </row>
    <row r="377" spans="1:2">
      <c r="A377" s="19"/>
      <c r="B377" s="19"/>
    </row>
    <row r="378" spans="1:2">
      <c r="A378" s="19"/>
      <c r="B378" s="19"/>
    </row>
    <row r="379" spans="1:2">
      <c r="A379" s="19"/>
      <c r="B379" s="19"/>
    </row>
    <row r="380" spans="1:2">
      <c r="A380" s="19"/>
      <c r="B380" s="19"/>
    </row>
    <row r="381" spans="1:2">
      <c r="A381" s="19"/>
      <c r="B381" s="19"/>
    </row>
    <row r="382" spans="1:2">
      <c r="A382" s="19"/>
      <c r="B382" s="19"/>
    </row>
    <row r="383" spans="1:2">
      <c r="A383" s="19"/>
      <c r="B383" s="19"/>
    </row>
    <row r="384" spans="1:2">
      <c r="A384" s="19"/>
      <c r="B384" s="19"/>
    </row>
    <row r="385" spans="1:2">
      <c r="A385" s="19"/>
      <c r="B385" s="19"/>
    </row>
    <row r="386" spans="1:2">
      <c r="A386" s="19"/>
      <c r="B386" s="19"/>
    </row>
    <row r="387" spans="1:2">
      <c r="A387" s="19"/>
      <c r="B387" s="19"/>
    </row>
    <row r="388" spans="1:2">
      <c r="A388" s="19"/>
      <c r="B388" s="19"/>
    </row>
    <row r="389" spans="1:2">
      <c r="A389" s="19"/>
      <c r="B389" s="19"/>
    </row>
    <row r="390" spans="1:2">
      <c r="A390" s="19"/>
      <c r="B390" s="19"/>
    </row>
    <row r="391" spans="1:2">
      <c r="A391" s="19"/>
      <c r="B391" s="19"/>
    </row>
    <row r="392" spans="1:2">
      <c r="A392" s="19"/>
      <c r="B392" s="19"/>
    </row>
    <row r="393" spans="1:2">
      <c r="A393" s="19"/>
      <c r="B393" s="19"/>
    </row>
    <row r="394" spans="1:2">
      <c r="A394" s="19"/>
      <c r="B394" s="19"/>
    </row>
    <row r="395" spans="1:2">
      <c r="A395" s="19"/>
      <c r="B395" s="19"/>
    </row>
    <row r="396" spans="1:2">
      <c r="A396" s="19"/>
      <c r="B396" s="19"/>
    </row>
    <row r="397" spans="1:2">
      <c r="A397" s="19"/>
      <c r="B397" s="19"/>
    </row>
    <row r="398" spans="1:2">
      <c r="A398" s="19"/>
      <c r="B398" s="19"/>
    </row>
    <row r="399" spans="1:2">
      <c r="A399" s="19"/>
      <c r="B399" s="19"/>
    </row>
    <row r="400" spans="1:2">
      <c r="A400" s="19"/>
      <c r="B400" s="19"/>
    </row>
    <row r="401" spans="1:2">
      <c r="A401" s="19"/>
      <c r="B401" s="19"/>
    </row>
    <row r="402" spans="1:2">
      <c r="A402" s="19"/>
      <c r="B402" s="19"/>
    </row>
    <row r="403" spans="1:2">
      <c r="A403" s="19"/>
      <c r="B403" s="19"/>
    </row>
    <row r="404" spans="1:2">
      <c r="A404" s="19"/>
      <c r="B404" s="19"/>
    </row>
    <row r="405" spans="1:2">
      <c r="A405" s="19"/>
      <c r="B405" s="19"/>
    </row>
    <row r="406" spans="1:2">
      <c r="A406" s="19"/>
      <c r="B406" s="19"/>
    </row>
    <row r="407" spans="1:2">
      <c r="A407" s="19"/>
      <c r="B407" s="19"/>
    </row>
    <row r="408" spans="1:2">
      <c r="A408" s="19"/>
      <c r="B408" s="19"/>
    </row>
    <row r="409" spans="1:2">
      <c r="A409" s="19"/>
      <c r="B409" s="19"/>
    </row>
    <row r="410" spans="1:2">
      <c r="A410" s="19"/>
      <c r="B410" s="19"/>
    </row>
    <row r="411" spans="1:2">
      <c r="A411" s="19"/>
      <c r="B411" s="19"/>
    </row>
    <row r="412" spans="1:2">
      <c r="A412" s="19"/>
      <c r="B412" s="19"/>
    </row>
    <row r="413" spans="1:2">
      <c r="A413" s="19"/>
      <c r="B413" s="19"/>
    </row>
    <row r="414" spans="1:2">
      <c r="A414" s="19"/>
      <c r="B414" s="19"/>
    </row>
    <row r="415" spans="1:2">
      <c r="A415" s="19"/>
      <c r="B415" s="19"/>
    </row>
    <row r="416" spans="1:2">
      <c r="A416" s="19"/>
      <c r="B416" s="19"/>
    </row>
    <row r="417" spans="1:2">
      <c r="A417" s="19"/>
      <c r="B417" s="19"/>
    </row>
    <row r="418" spans="1:2">
      <c r="A418" s="19"/>
      <c r="B418" s="19"/>
    </row>
    <row r="419" spans="1:2">
      <c r="A419" s="19"/>
      <c r="B419" s="19"/>
    </row>
    <row r="420" spans="1:2">
      <c r="A420" s="19"/>
      <c r="B420" s="19"/>
    </row>
    <row r="421" spans="1:2">
      <c r="A421" s="19"/>
      <c r="B421" s="19"/>
    </row>
    <row r="422" spans="1:2">
      <c r="A422" s="19"/>
      <c r="B422" s="19"/>
    </row>
    <row r="423" spans="1:2">
      <c r="A423" s="19"/>
      <c r="B423" s="19"/>
    </row>
    <row r="424" spans="1:2">
      <c r="A424" s="19"/>
      <c r="B424" s="19"/>
    </row>
    <row r="425" spans="1:2">
      <c r="A425" s="19"/>
      <c r="B425" s="19"/>
    </row>
    <row r="426" spans="1:2">
      <c r="A426" s="19"/>
      <c r="B426" s="19"/>
    </row>
    <row r="427" spans="1:2">
      <c r="A427" s="19"/>
      <c r="B427" s="19"/>
    </row>
    <row r="428" spans="1:2">
      <c r="A428" s="19"/>
      <c r="B428" s="19"/>
    </row>
    <row r="429" spans="1:2">
      <c r="A429" s="19"/>
      <c r="B429" s="19"/>
    </row>
    <row r="430" spans="1:2">
      <c r="A430" s="19"/>
      <c r="B430" s="19"/>
    </row>
    <row r="431" spans="1:2">
      <c r="A431" s="19"/>
      <c r="B431" s="19"/>
    </row>
    <row r="432" spans="1:2">
      <c r="A432" s="19"/>
      <c r="B432" s="19"/>
    </row>
    <row r="433" spans="1:2">
      <c r="A433" s="19"/>
      <c r="B433" s="19"/>
    </row>
    <row r="434" spans="1:2">
      <c r="A434" s="19"/>
      <c r="B434" s="19"/>
    </row>
    <row r="435" spans="1:2">
      <c r="A435" s="19"/>
      <c r="B435" s="19"/>
    </row>
    <row r="436" spans="1:2">
      <c r="A436" s="19"/>
      <c r="B436" s="19"/>
    </row>
    <row r="437" spans="1:2">
      <c r="A437" s="19"/>
      <c r="B437" s="19"/>
    </row>
    <row r="438" spans="1:2">
      <c r="A438" s="19"/>
      <c r="B438" s="19"/>
    </row>
    <row r="439" spans="1:2">
      <c r="A439" s="19"/>
      <c r="B439" s="19"/>
    </row>
    <row r="440" spans="1:2">
      <c r="A440" s="19"/>
      <c r="B440" s="19"/>
    </row>
    <row r="441" spans="1:2">
      <c r="A441" s="19"/>
      <c r="B441" s="19"/>
    </row>
    <row r="442" spans="1:2">
      <c r="A442" s="19"/>
      <c r="B442" s="19"/>
    </row>
    <row r="443" spans="1:2">
      <c r="A443" s="19"/>
      <c r="B443" s="19"/>
    </row>
    <row r="444" spans="1:2">
      <c r="A444" s="19"/>
      <c r="B444" s="19"/>
    </row>
    <row r="445" spans="1:2">
      <c r="A445" s="19"/>
      <c r="B445" s="19"/>
    </row>
    <row r="446" spans="1:2">
      <c r="A446" s="19"/>
      <c r="B446" s="19"/>
    </row>
    <row r="447" spans="1:2">
      <c r="A447" s="19"/>
      <c r="B447" s="19"/>
    </row>
    <row r="448" spans="1:2">
      <c r="A448" s="19"/>
      <c r="B448" s="19"/>
    </row>
    <row r="449" spans="1:2">
      <c r="A449" s="19"/>
      <c r="B449" s="19"/>
    </row>
    <row r="450" spans="1:2">
      <c r="A450" s="19"/>
      <c r="B450" s="19"/>
    </row>
    <row r="451" spans="1:2">
      <c r="A451" s="19"/>
      <c r="B451" s="19"/>
    </row>
    <row r="452" spans="1:2">
      <c r="A452" s="19"/>
      <c r="B452" s="19"/>
    </row>
    <row r="453" spans="1:2">
      <c r="A453" s="19"/>
      <c r="B453" s="19"/>
    </row>
    <row r="454" spans="1:2">
      <c r="A454" s="19"/>
      <c r="B454" s="19"/>
    </row>
    <row r="455" spans="1:2">
      <c r="A455" s="19"/>
      <c r="B455" s="19"/>
    </row>
    <row r="456" spans="1:2">
      <c r="A456" s="19"/>
      <c r="B456" s="19"/>
    </row>
    <row r="457" spans="1:2">
      <c r="A457" s="19"/>
      <c r="B457" s="19"/>
    </row>
    <row r="458" spans="1:2">
      <c r="A458" s="19"/>
      <c r="B458" s="19"/>
    </row>
    <row r="459" spans="1:2">
      <c r="A459" s="19"/>
      <c r="B459" s="19"/>
    </row>
    <row r="460" spans="1:2">
      <c r="A460" s="19"/>
      <c r="B460" s="19"/>
    </row>
    <row r="461" spans="1:2">
      <c r="A461" s="19"/>
      <c r="B461" s="19"/>
    </row>
    <row r="462" spans="1:2">
      <c r="A462" s="19"/>
      <c r="B462" s="19"/>
    </row>
    <row r="463" spans="1:2">
      <c r="A463" s="19"/>
      <c r="B463" s="19"/>
    </row>
    <row r="464" spans="1:2">
      <c r="A464" s="19"/>
      <c r="B464" s="19"/>
    </row>
    <row r="465" spans="1:2">
      <c r="A465" s="19"/>
      <c r="B465" s="19"/>
    </row>
    <row r="466" spans="1:2">
      <c r="A466" s="19"/>
      <c r="B466" s="19"/>
    </row>
    <row r="467" spans="1:2">
      <c r="A467" s="19"/>
      <c r="B467" s="19"/>
    </row>
    <row r="468" spans="1:2">
      <c r="A468" s="19"/>
      <c r="B468" s="19"/>
    </row>
    <row r="469" spans="1:2">
      <c r="A469" s="19"/>
      <c r="B469" s="19"/>
    </row>
    <row r="470" spans="1:2">
      <c r="A470" s="19"/>
      <c r="B470" s="19"/>
    </row>
    <row r="471" spans="1:2">
      <c r="A471" s="19"/>
      <c r="B471" s="19"/>
    </row>
    <row r="472" spans="1:2">
      <c r="A472" s="19"/>
      <c r="B472" s="19"/>
    </row>
    <row r="473" spans="1:2">
      <c r="A473" s="19"/>
      <c r="B473" s="19"/>
    </row>
    <row r="474" spans="1:2">
      <c r="A474" s="19"/>
      <c r="B474" s="19"/>
    </row>
    <row r="475" spans="1:2">
      <c r="A475" s="19"/>
      <c r="B475" s="19"/>
    </row>
    <row r="476" spans="1:2">
      <c r="A476" s="19"/>
      <c r="B476" s="19"/>
    </row>
    <row r="477" spans="1:2">
      <c r="A477" s="19"/>
      <c r="B477" s="19"/>
    </row>
    <row r="478" spans="1:2">
      <c r="A478" s="19"/>
      <c r="B478" s="19"/>
    </row>
    <row r="479" spans="1:2">
      <c r="A479" s="19"/>
      <c r="B479" s="19"/>
    </row>
    <row r="480" spans="1:2">
      <c r="A480" s="19"/>
      <c r="B480" s="19"/>
    </row>
    <row r="481" spans="1:2">
      <c r="A481" s="19"/>
      <c r="B481" s="19"/>
    </row>
    <row r="482" spans="1:2">
      <c r="A482" s="19"/>
      <c r="B482" s="19"/>
    </row>
    <row r="483" spans="1:2">
      <c r="A483" s="19"/>
      <c r="B483" s="19"/>
    </row>
    <row r="484" spans="1:2">
      <c r="A484" s="19"/>
      <c r="B484" s="19"/>
    </row>
    <row r="485" spans="1:2">
      <c r="A485" s="19"/>
      <c r="B485" s="19"/>
    </row>
    <row r="486" spans="1:2">
      <c r="A486" s="19"/>
      <c r="B486" s="19"/>
    </row>
    <row r="487" spans="1:2">
      <c r="A487" s="19"/>
      <c r="B487" s="19"/>
    </row>
    <row r="488" spans="1:2">
      <c r="A488" s="19"/>
      <c r="B488" s="19"/>
    </row>
    <row r="489" spans="1:2">
      <c r="A489" s="19"/>
      <c r="B489" s="19"/>
    </row>
    <row r="490" spans="1:2">
      <c r="A490" s="19"/>
      <c r="B490" s="19"/>
    </row>
    <row r="491" spans="1:2">
      <c r="A491" s="19"/>
      <c r="B491" s="19"/>
    </row>
    <row r="492" spans="1:2">
      <c r="A492" s="19"/>
      <c r="B492" s="19"/>
    </row>
    <row r="493" spans="1:2">
      <c r="A493" s="19"/>
      <c r="B493" s="19"/>
    </row>
    <row r="494" spans="1:2">
      <c r="A494" s="19"/>
      <c r="B494" s="19"/>
    </row>
    <row r="495" spans="1:2">
      <c r="A495" s="19"/>
      <c r="B495" s="19"/>
    </row>
    <row r="496" spans="1:2">
      <c r="A496" s="19"/>
      <c r="B496" s="19"/>
    </row>
    <row r="497" spans="1:2">
      <c r="A497" s="19"/>
      <c r="B497" s="19"/>
    </row>
    <row r="498" spans="1:2">
      <c r="A498" s="19"/>
      <c r="B498" s="19"/>
    </row>
    <row r="499" spans="1:2">
      <c r="A499" s="19"/>
      <c r="B499" s="19"/>
    </row>
    <row r="500" spans="1:2">
      <c r="A500" s="19"/>
      <c r="B500" s="19"/>
    </row>
    <row r="501" spans="1:2">
      <c r="A501" s="19"/>
      <c r="B501" s="19"/>
    </row>
    <row r="502" spans="1:2">
      <c r="A502" s="19"/>
      <c r="B502" s="19"/>
    </row>
    <row r="503" spans="1:2">
      <c r="A503" s="19"/>
      <c r="B503" s="19"/>
    </row>
    <row r="504" spans="1:2">
      <c r="A504" s="19"/>
      <c r="B504" s="19"/>
    </row>
    <row r="505" spans="1:2">
      <c r="A505" s="19"/>
      <c r="B505" s="19"/>
    </row>
    <row r="506" spans="1:2">
      <c r="A506" s="19"/>
      <c r="B506" s="19"/>
    </row>
    <row r="507" spans="1:2">
      <c r="A507" s="19"/>
      <c r="B507" s="19"/>
    </row>
    <row r="508" spans="1:2">
      <c r="A508" s="19"/>
      <c r="B508" s="19"/>
    </row>
    <row r="509" spans="1:2">
      <c r="A509" s="19"/>
      <c r="B509" s="19"/>
    </row>
    <row r="510" spans="1:2">
      <c r="A510" s="19"/>
      <c r="B510" s="19"/>
    </row>
    <row r="511" spans="1:2">
      <c r="A511" s="19"/>
      <c r="B511" s="19"/>
    </row>
    <row r="512" spans="1:2">
      <c r="A512" s="19"/>
      <c r="B512" s="19"/>
    </row>
    <row r="513" spans="1:2">
      <c r="A513" s="19"/>
      <c r="B513" s="19"/>
    </row>
    <row r="514" spans="1:2">
      <c r="A514" s="19"/>
      <c r="B514" s="19"/>
    </row>
    <row r="515" spans="1:2">
      <c r="A515" s="19"/>
      <c r="B515" s="19"/>
    </row>
    <row r="516" spans="1:2">
      <c r="A516" s="19"/>
      <c r="B516" s="19"/>
    </row>
    <row r="517" spans="1:2">
      <c r="A517" s="19"/>
      <c r="B517" s="19"/>
    </row>
    <row r="518" spans="1:2">
      <c r="A518" s="19"/>
      <c r="B518" s="19"/>
    </row>
    <row r="519" spans="1:2">
      <c r="A519" s="19"/>
      <c r="B519" s="19"/>
    </row>
    <row r="520" spans="1:2">
      <c r="A520" s="19"/>
      <c r="B520" s="19"/>
    </row>
    <row r="521" spans="1:2">
      <c r="A521" s="19"/>
      <c r="B521" s="19"/>
    </row>
    <row r="522" spans="1:2">
      <c r="A522" s="19"/>
      <c r="B522" s="19"/>
    </row>
    <row r="523" spans="1:2">
      <c r="A523" s="19"/>
      <c r="B523" s="19"/>
    </row>
    <row r="524" spans="1:2">
      <c r="A524" s="19"/>
      <c r="B524" s="19"/>
    </row>
    <row r="525" spans="1:2">
      <c r="A525" s="19"/>
      <c r="B525" s="19"/>
    </row>
    <row r="526" spans="1:2">
      <c r="A526" s="19"/>
      <c r="B526" s="19"/>
    </row>
    <row r="527" spans="1:2">
      <c r="A527" s="19"/>
      <c r="B527" s="19"/>
    </row>
    <row r="528" spans="1:2">
      <c r="A528" s="19"/>
      <c r="B528" s="19"/>
    </row>
    <row r="529" spans="1:2">
      <c r="A529" s="19"/>
      <c r="B529" s="19"/>
    </row>
    <row r="530" spans="1:2">
      <c r="A530" s="19"/>
      <c r="B530" s="19"/>
    </row>
    <row r="531" spans="1:2">
      <c r="A531" s="19"/>
      <c r="B531" s="19"/>
    </row>
    <row r="532" spans="1:2">
      <c r="A532" s="19"/>
      <c r="B532" s="19"/>
    </row>
    <row r="533" spans="1:2">
      <c r="A533" s="19"/>
      <c r="B533" s="19"/>
    </row>
    <row r="534" spans="1:2">
      <c r="A534" s="19"/>
      <c r="B534" s="19"/>
    </row>
    <row r="535" spans="1:2">
      <c r="A535" s="19"/>
      <c r="B535" s="19"/>
    </row>
    <row r="536" spans="1:2">
      <c r="A536" s="19"/>
      <c r="B536" s="19"/>
    </row>
    <row r="537" spans="1:2">
      <c r="A537" s="19"/>
      <c r="B537" s="19"/>
    </row>
    <row r="538" spans="1:2">
      <c r="A538" s="19"/>
      <c r="B538" s="19"/>
    </row>
    <row r="539" spans="1:2">
      <c r="A539" s="19"/>
      <c r="B539" s="19"/>
    </row>
    <row r="540" spans="1:2">
      <c r="A540" s="19"/>
      <c r="B540" s="19"/>
    </row>
    <row r="541" spans="1:2">
      <c r="A541" s="19"/>
      <c r="B541" s="19"/>
    </row>
    <row r="542" spans="1:2">
      <c r="A542" s="19"/>
      <c r="B542" s="19"/>
    </row>
    <row r="543" spans="1:2">
      <c r="A543" s="19"/>
      <c r="B543" s="19"/>
    </row>
    <row r="544" spans="1:2">
      <c r="A544" s="19"/>
      <c r="B544" s="19"/>
    </row>
    <row r="545" spans="1:2">
      <c r="A545" s="19"/>
      <c r="B545" s="19"/>
    </row>
    <row r="546" spans="1:2">
      <c r="A546" s="19"/>
      <c r="B546" s="19"/>
    </row>
    <row r="547" spans="1:2">
      <c r="A547" s="19"/>
      <c r="B547" s="19"/>
    </row>
    <row r="548" spans="1:2">
      <c r="A548" s="19"/>
      <c r="B548" s="19"/>
    </row>
    <row r="549" spans="1:2">
      <c r="A549" s="19"/>
      <c r="B549" s="19"/>
    </row>
    <row r="550" spans="1:2">
      <c r="A550" s="19"/>
      <c r="B550" s="19"/>
    </row>
    <row r="551" spans="1:2">
      <c r="A551" s="19"/>
      <c r="B551" s="19"/>
    </row>
    <row r="552" spans="1:2">
      <c r="A552" s="19"/>
      <c r="B552" s="19"/>
    </row>
    <row r="553" spans="1:2">
      <c r="A553" s="19"/>
      <c r="B553" s="19"/>
    </row>
    <row r="554" spans="1:2">
      <c r="A554" s="19"/>
      <c r="B554" s="19"/>
    </row>
    <row r="555" spans="1:2">
      <c r="A555" s="19"/>
      <c r="B555" s="19"/>
    </row>
    <row r="556" spans="1:2">
      <c r="A556" s="19"/>
      <c r="B556" s="19"/>
    </row>
    <row r="557" spans="1:2">
      <c r="A557" s="19"/>
      <c r="B557" s="19"/>
    </row>
    <row r="558" spans="1:2">
      <c r="A558" s="19"/>
      <c r="B558" s="19"/>
    </row>
    <row r="559" spans="1:2">
      <c r="A559" s="19"/>
      <c r="B559" s="19"/>
    </row>
    <row r="560" spans="1:2">
      <c r="A560" s="19"/>
      <c r="B560" s="19"/>
    </row>
    <row r="561" spans="1:2">
      <c r="A561" s="19"/>
      <c r="B561" s="19"/>
    </row>
    <row r="562" spans="1:2">
      <c r="A562" s="19"/>
      <c r="B562" s="19"/>
    </row>
    <row r="563" spans="1:2">
      <c r="A563" s="19"/>
      <c r="B563" s="19"/>
    </row>
    <row r="564" spans="1:2">
      <c r="A564" s="19"/>
      <c r="B564" s="19"/>
    </row>
    <row r="565" spans="1:2">
      <c r="A565" s="19"/>
      <c r="B565" s="19"/>
    </row>
    <row r="566" spans="1:2">
      <c r="A566" s="19"/>
      <c r="B566" s="19"/>
    </row>
    <row r="567" spans="1:2">
      <c r="A567" s="19"/>
      <c r="B567" s="19"/>
    </row>
    <row r="568" spans="1:2">
      <c r="A568" s="19"/>
      <c r="B568" s="19"/>
    </row>
    <row r="569" spans="1:2">
      <c r="A569" s="19"/>
      <c r="B569" s="19"/>
    </row>
    <row r="570" spans="1:2">
      <c r="A570" s="19"/>
      <c r="B570" s="19"/>
    </row>
    <row r="571" spans="1:2">
      <c r="A571" s="19"/>
      <c r="B571" s="19"/>
    </row>
    <row r="572" spans="1:2">
      <c r="A572" s="19"/>
      <c r="B572" s="19"/>
    </row>
    <row r="573" spans="1:2">
      <c r="A573" s="19"/>
      <c r="B573" s="19"/>
    </row>
    <row r="574" spans="1:2">
      <c r="A574" s="19"/>
      <c r="B574" s="19"/>
    </row>
    <row r="575" spans="1:2">
      <c r="A575" s="19"/>
      <c r="B575" s="19"/>
    </row>
    <row r="576" spans="1:2">
      <c r="A576" s="19"/>
      <c r="B576" s="19"/>
    </row>
    <row r="577" spans="1:2">
      <c r="A577" s="19"/>
      <c r="B577" s="19"/>
    </row>
    <row r="578" spans="1:2">
      <c r="A578" s="19"/>
      <c r="B578" s="19"/>
    </row>
    <row r="579" spans="1:2">
      <c r="A579" s="19"/>
      <c r="B579" s="19"/>
    </row>
    <row r="580" spans="1:2">
      <c r="A580" s="19"/>
      <c r="B580" s="19"/>
    </row>
    <row r="581" spans="1:2">
      <c r="A581" s="19"/>
      <c r="B581" s="19"/>
    </row>
    <row r="582" spans="1:2">
      <c r="A582" s="19"/>
      <c r="B582" s="19"/>
    </row>
    <row r="583" spans="1:2">
      <c r="A583" s="19"/>
      <c r="B583" s="19"/>
    </row>
    <row r="584" spans="1:2">
      <c r="A584" s="19"/>
      <c r="B584" s="19"/>
    </row>
    <row r="585" spans="1:2">
      <c r="A585" s="19"/>
      <c r="B585" s="19"/>
    </row>
    <row r="586" spans="1:2">
      <c r="A586" s="19"/>
      <c r="B586" s="19"/>
    </row>
    <row r="587" spans="1:2">
      <c r="A587" s="19"/>
      <c r="B587" s="19"/>
    </row>
    <row r="588" spans="1:2">
      <c r="A588" s="19"/>
      <c r="B588" s="19"/>
    </row>
    <row r="589" spans="1:2">
      <c r="A589" s="19"/>
      <c r="B589" s="19"/>
    </row>
    <row r="590" spans="1:2">
      <c r="A590" s="19"/>
      <c r="B590" s="19"/>
    </row>
    <row r="591" spans="1:2">
      <c r="A591" s="19"/>
      <c r="B591" s="19"/>
    </row>
    <row r="592" spans="1:2">
      <c r="A592" s="19"/>
      <c r="B592" s="19"/>
    </row>
    <row r="593" spans="1:2">
      <c r="A593" s="19"/>
      <c r="B593" s="19"/>
    </row>
    <row r="594" spans="1:2">
      <c r="A594" s="19"/>
      <c r="B594" s="19"/>
    </row>
    <row r="595" spans="1:2">
      <c r="A595" s="19"/>
      <c r="B595" s="19"/>
    </row>
    <row r="596" spans="1:2">
      <c r="A596" s="19"/>
      <c r="B596" s="19"/>
    </row>
    <row r="597" spans="1:2">
      <c r="A597" s="19"/>
      <c r="B597" s="19"/>
    </row>
    <row r="598" spans="1:2">
      <c r="A598" s="19"/>
      <c r="B598" s="19"/>
    </row>
    <row r="599" spans="1:2">
      <c r="A599" s="19"/>
      <c r="B599" s="19"/>
    </row>
    <row r="600" spans="1:2">
      <c r="A600" s="19"/>
      <c r="B600" s="19"/>
    </row>
    <row r="601" spans="1:2">
      <c r="A601" s="19"/>
      <c r="B601" s="19"/>
    </row>
    <row r="602" spans="1:2">
      <c r="A602" s="19"/>
      <c r="B602" s="19"/>
    </row>
    <row r="603" spans="1:2">
      <c r="A603" s="19"/>
      <c r="B603" s="19"/>
    </row>
    <row r="604" spans="1:2">
      <c r="A604" s="19"/>
      <c r="B604" s="19"/>
    </row>
    <row r="605" spans="1:2">
      <c r="A605" s="19"/>
      <c r="B605" s="19"/>
    </row>
    <row r="606" spans="1:2">
      <c r="A606" s="19"/>
      <c r="B606" s="19"/>
    </row>
    <row r="607" spans="1:2">
      <c r="A607" s="19"/>
      <c r="B607" s="19"/>
    </row>
    <row r="608" spans="1:2">
      <c r="A608" s="19"/>
      <c r="B608" s="19"/>
    </row>
    <row r="609" spans="1:2">
      <c r="A609" s="19"/>
      <c r="B609" s="19"/>
    </row>
    <row r="610" spans="1:2">
      <c r="A610" s="19"/>
      <c r="B610" s="19"/>
    </row>
    <row r="611" spans="1:2">
      <c r="A611" s="19"/>
      <c r="B611" s="19"/>
    </row>
    <row r="612" spans="1:2">
      <c r="A612" s="19"/>
      <c r="B612" s="19"/>
    </row>
    <row r="613" spans="1:2">
      <c r="A613" s="19"/>
      <c r="B613" s="19"/>
    </row>
    <row r="614" spans="1:2">
      <c r="A614" s="19"/>
      <c r="B614" s="19"/>
    </row>
    <row r="615" spans="1:2">
      <c r="A615" s="19"/>
      <c r="B615" s="19"/>
    </row>
    <row r="616" spans="1:2">
      <c r="A616" s="19"/>
      <c r="B616" s="19"/>
    </row>
    <row r="617" spans="1:2">
      <c r="A617" s="19"/>
      <c r="B617" s="19"/>
    </row>
    <row r="618" spans="1:2">
      <c r="A618" s="19"/>
      <c r="B618" s="19"/>
    </row>
    <row r="619" spans="1:2">
      <c r="A619" s="19"/>
      <c r="B619" s="19"/>
    </row>
    <row r="620" spans="1:2">
      <c r="A620" s="19"/>
      <c r="B620" s="19"/>
    </row>
    <row r="621" spans="1:2">
      <c r="A621" s="19"/>
      <c r="B621" s="19"/>
    </row>
    <row r="622" spans="1:2">
      <c r="A622" s="19"/>
      <c r="B622" s="19"/>
    </row>
    <row r="623" spans="1:2">
      <c r="A623" s="19"/>
      <c r="B623" s="19"/>
    </row>
    <row r="624" spans="1:2">
      <c r="A624" s="19"/>
      <c r="B624" s="19"/>
    </row>
    <row r="625" spans="1:2">
      <c r="A625" s="19"/>
      <c r="B625" s="19"/>
    </row>
    <row r="626" spans="1:2">
      <c r="A626" s="19"/>
      <c r="B626" s="19"/>
    </row>
    <row r="627" spans="1:2">
      <c r="A627" s="19"/>
      <c r="B627" s="19"/>
    </row>
    <row r="628" spans="1:2">
      <c r="A628" s="19"/>
      <c r="B628" s="19"/>
    </row>
    <row r="629" spans="1:2">
      <c r="A629" s="19"/>
      <c r="B629" s="19"/>
    </row>
    <row r="630" spans="1:2">
      <c r="A630" s="19"/>
      <c r="B630" s="19"/>
    </row>
    <row r="631" spans="1:2">
      <c r="A631" s="19"/>
      <c r="B631" s="19"/>
    </row>
    <row r="632" spans="1:2">
      <c r="A632" s="19"/>
      <c r="B632" s="19"/>
    </row>
    <row r="633" spans="1:2">
      <c r="A633" s="19"/>
      <c r="B633" s="19"/>
    </row>
    <row r="634" spans="1:2">
      <c r="A634" s="19"/>
      <c r="B634" s="19"/>
    </row>
    <row r="635" spans="1:2">
      <c r="A635" s="19"/>
      <c r="B635" s="19"/>
    </row>
    <row r="636" spans="1:2">
      <c r="A636" s="19"/>
      <c r="B636" s="19"/>
    </row>
    <row r="637" spans="1:2">
      <c r="A637" s="19"/>
      <c r="B637" s="19"/>
    </row>
    <row r="638" spans="1:2">
      <c r="A638" s="19"/>
      <c r="B638" s="19"/>
    </row>
    <row r="639" spans="1:2">
      <c r="A639" s="19"/>
      <c r="B639" s="19"/>
    </row>
    <row r="640" spans="1:2">
      <c r="A640" s="19"/>
      <c r="B640" s="19"/>
    </row>
    <row r="641" spans="1:2">
      <c r="A641" s="19"/>
      <c r="B641" s="19"/>
    </row>
    <row r="642" spans="1:2">
      <c r="A642" s="19"/>
      <c r="B642" s="19"/>
    </row>
    <row r="643" spans="1:2">
      <c r="A643" s="19"/>
      <c r="B643" s="19"/>
    </row>
    <row r="644" spans="1:2">
      <c r="A644" s="19"/>
      <c r="B644" s="19"/>
    </row>
    <row r="645" spans="1:2">
      <c r="A645" s="19"/>
      <c r="B645" s="19"/>
    </row>
    <row r="646" spans="1:2">
      <c r="A646" s="19"/>
      <c r="B646" s="19"/>
    </row>
    <row r="647" spans="1:2">
      <c r="A647" s="19"/>
      <c r="B647" s="19"/>
    </row>
    <row r="648" spans="1:2">
      <c r="A648" s="19"/>
      <c r="B648" s="19"/>
    </row>
    <row r="649" spans="1:2">
      <c r="A649" s="19"/>
      <c r="B649" s="19"/>
    </row>
    <row r="650" spans="1:2">
      <c r="A650" s="19"/>
      <c r="B650" s="19"/>
    </row>
    <row r="651" spans="1:2">
      <c r="A651" s="19"/>
      <c r="B651" s="19"/>
    </row>
    <row r="652" spans="1:2">
      <c r="A652" s="19"/>
      <c r="B652" s="19"/>
    </row>
    <row r="653" spans="1:2">
      <c r="A653" s="19"/>
      <c r="B653" s="19"/>
    </row>
    <row r="654" spans="1:2">
      <c r="A654" s="19"/>
      <c r="B654" s="19"/>
    </row>
    <row r="655" spans="1:2">
      <c r="A655" s="19"/>
      <c r="B655" s="19"/>
    </row>
    <row r="656" spans="1:2">
      <c r="A656" s="19"/>
      <c r="B656" s="19"/>
    </row>
    <row r="657" spans="1:2">
      <c r="A657" s="19"/>
      <c r="B657" s="19"/>
    </row>
    <row r="658" spans="1:2">
      <c r="A658" s="19"/>
      <c r="B658" s="19"/>
    </row>
    <row r="659" spans="1:2">
      <c r="A659" s="19"/>
      <c r="B659" s="19"/>
    </row>
    <row r="660" spans="1:2">
      <c r="A660" s="19"/>
      <c r="B660" s="19"/>
    </row>
    <row r="661" spans="1:2">
      <c r="A661" s="19"/>
      <c r="B661" s="19"/>
    </row>
    <row r="662" spans="1:2">
      <c r="A662" s="19"/>
      <c r="B662" s="19"/>
    </row>
    <row r="663" spans="1:2">
      <c r="A663" s="19"/>
      <c r="B663" s="19"/>
    </row>
    <row r="664" spans="1:2">
      <c r="A664" s="19"/>
      <c r="B664" s="19"/>
    </row>
    <row r="665" spans="1:2">
      <c r="A665" s="19"/>
      <c r="B665" s="19"/>
    </row>
    <row r="666" spans="1:2">
      <c r="A666" s="19"/>
      <c r="B666" s="19"/>
    </row>
    <row r="667" spans="1:2">
      <c r="A667" s="19"/>
      <c r="B667" s="19"/>
    </row>
    <row r="668" spans="1:2">
      <c r="A668" s="19"/>
      <c r="B668" s="19"/>
    </row>
    <row r="669" spans="1:2">
      <c r="A669" s="19"/>
      <c r="B669" s="19"/>
    </row>
    <row r="670" spans="1:2">
      <c r="A670" s="19"/>
      <c r="B670" s="19"/>
    </row>
    <row r="671" spans="1:2">
      <c r="A671" s="19"/>
      <c r="B671" s="19"/>
    </row>
    <row r="672" spans="1:2">
      <c r="A672" s="19"/>
      <c r="B672" s="19"/>
    </row>
    <row r="673" spans="1:2">
      <c r="A673" s="19"/>
      <c r="B673" s="19"/>
    </row>
    <row r="674" spans="1:2">
      <c r="A674" s="19"/>
      <c r="B674" s="19"/>
    </row>
    <row r="675" spans="1:2">
      <c r="A675" s="19"/>
      <c r="B675" s="19"/>
    </row>
    <row r="676" spans="1:2">
      <c r="A676" s="19"/>
      <c r="B676" s="19"/>
    </row>
    <row r="677" spans="1:2">
      <c r="A677" s="19"/>
      <c r="B677" s="19"/>
    </row>
    <row r="678" spans="1:2">
      <c r="A678" s="19"/>
      <c r="B678" s="19"/>
    </row>
    <row r="679" spans="1:2">
      <c r="A679" s="19"/>
      <c r="B679" s="19"/>
    </row>
    <row r="680" spans="1:2">
      <c r="A680" s="19"/>
      <c r="B680" s="19"/>
    </row>
    <row r="681" spans="1:2">
      <c r="A681" s="19"/>
      <c r="B681" s="19"/>
    </row>
    <row r="682" spans="1:2">
      <c r="A682" s="19"/>
      <c r="B682" s="19"/>
    </row>
    <row r="683" spans="1:2">
      <c r="A683" s="19"/>
      <c r="B683" s="19"/>
    </row>
    <row r="684" spans="1:2">
      <c r="A684" s="19"/>
      <c r="B684" s="19"/>
    </row>
    <row r="685" spans="1:2">
      <c r="A685" s="19"/>
      <c r="B685" s="19"/>
    </row>
    <row r="686" spans="1:2">
      <c r="A686" s="19"/>
      <c r="B686" s="19"/>
    </row>
    <row r="687" spans="1:2">
      <c r="A687" s="19"/>
      <c r="B687" s="19"/>
    </row>
    <row r="688" spans="1:2">
      <c r="A688" s="19"/>
      <c r="B688" s="19"/>
    </row>
    <row r="689" spans="1:2">
      <c r="A689" s="19"/>
      <c r="B689" s="19"/>
    </row>
    <row r="690" spans="1:2">
      <c r="A690" s="19"/>
      <c r="B690" s="19"/>
    </row>
    <row r="691" spans="1:2">
      <c r="A691" s="19"/>
      <c r="B691" s="19"/>
    </row>
    <row r="692" spans="1:2">
      <c r="A692" s="19"/>
      <c r="B692" s="19"/>
    </row>
    <row r="693" spans="1:2">
      <c r="A693" s="19"/>
      <c r="B693" s="19"/>
    </row>
    <row r="694" spans="1:2">
      <c r="A694" s="19"/>
      <c r="B694" s="19"/>
    </row>
    <row r="695" spans="1:2">
      <c r="A695" s="19"/>
      <c r="B695" s="19"/>
    </row>
    <row r="696" spans="1:2">
      <c r="A696" s="19"/>
      <c r="B696" s="19"/>
    </row>
    <row r="697" spans="1:2">
      <c r="A697" s="19"/>
      <c r="B697" s="19"/>
    </row>
    <row r="698" spans="1:2">
      <c r="A698" s="19"/>
      <c r="B698" s="19"/>
    </row>
    <row r="699" spans="1:2">
      <c r="A699" s="19"/>
      <c r="B699" s="19"/>
    </row>
    <row r="700" spans="1:2">
      <c r="A700" s="19"/>
      <c r="B700" s="19"/>
    </row>
    <row r="701" spans="1:2">
      <c r="A701" s="19"/>
      <c r="B701" s="19"/>
    </row>
    <row r="702" spans="1:2">
      <c r="A702" s="19"/>
      <c r="B702" s="19"/>
    </row>
    <row r="703" spans="1:2">
      <c r="A703" s="19"/>
      <c r="B703" s="19"/>
    </row>
    <row r="704" spans="1:2">
      <c r="A704" s="19"/>
      <c r="B704" s="19"/>
    </row>
    <row r="705" spans="1:2">
      <c r="A705" s="19"/>
      <c r="B705" s="19"/>
    </row>
    <row r="706" spans="1:2">
      <c r="A706" s="19"/>
      <c r="B706" s="19"/>
    </row>
    <row r="707" spans="1:2">
      <c r="A707" s="19"/>
      <c r="B707" s="19"/>
    </row>
    <row r="708" spans="1:2">
      <c r="A708" s="19"/>
      <c r="B708" s="19"/>
    </row>
    <row r="709" spans="1:2">
      <c r="A709" s="19"/>
      <c r="B709" s="19"/>
    </row>
    <row r="710" spans="1:2">
      <c r="A710" s="19"/>
      <c r="B710" s="19"/>
    </row>
    <row r="711" spans="1:2">
      <c r="A711" s="19"/>
      <c r="B711" s="19"/>
    </row>
    <row r="712" spans="1:2">
      <c r="A712" s="19"/>
      <c r="B712" s="19"/>
    </row>
    <row r="713" spans="1:2">
      <c r="A713" s="19"/>
      <c r="B713" s="19"/>
    </row>
    <row r="714" spans="1:2">
      <c r="A714" s="19"/>
      <c r="B714" s="19"/>
    </row>
    <row r="715" spans="1:2">
      <c r="A715" s="19"/>
      <c r="B715" s="19"/>
    </row>
    <row r="716" spans="1:2">
      <c r="A716" s="19"/>
      <c r="B716" s="19"/>
    </row>
    <row r="717" spans="1:2">
      <c r="A717" s="19"/>
      <c r="B717" s="19"/>
    </row>
    <row r="718" spans="1:2">
      <c r="A718" s="19"/>
      <c r="B718" s="19"/>
    </row>
    <row r="719" spans="1:2">
      <c r="A719" s="19"/>
      <c r="B719" s="19"/>
    </row>
    <row r="720" spans="1:2">
      <c r="A720" s="19"/>
      <c r="B720" s="19"/>
    </row>
    <row r="721" spans="1:2">
      <c r="A721" s="19"/>
      <c r="B721" s="19"/>
    </row>
    <row r="722" spans="1:2">
      <c r="A722" s="19"/>
      <c r="B722" s="19"/>
    </row>
    <row r="723" spans="1:2">
      <c r="A723" s="19"/>
      <c r="B723" s="19"/>
    </row>
    <row r="724" spans="1:2">
      <c r="A724" s="19"/>
      <c r="B724" s="19"/>
    </row>
    <row r="725" spans="1:2">
      <c r="A725" s="19"/>
      <c r="B725" s="19"/>
    </row>
    <row r="726" spans="1:2">
      <c r="A726" s="19"/>
      <c r="B726" s="19"/>
    </row>
    <row r="727" spans="1:2">
      <c r="A727" s="19"/>
      <c r="B727" s="19"/>
    </row>
    <row r="728" spans="1:2">
      <c r="A728" s="19"/>
      <c r="B728" s="19"/>
    </row>
    <row r="729" spans="1:2">
      <c r="A729" s="19"/>
      <c r="B729" s="19"/>
    </row>
    <row r="730" spans="1:2">
      <c r="A730" s="19"/>
      <c r="B730" s="19"/>
    </row>
    <row r="731" spans="1:2">
      <c r="A731" s="19"/>
      <c r="B731" s="19"/>
    </row>
    <row r="732" spans="1:2">
      <c r="A732" s="19"/>
      <c r="B732" s="19"/>
    </row>
    <row r="733" spans="1:2">
      <c r="A733" s="19"/>
      <c r="B733" s="19"/>
    </row>
    <row r="734" spans="1:2">
      <c r="A734" s="19"/>
      <c r="B734" s="19"/>
    </row>
    <row r="735" spans="1:2">
      <c r="A735" s="19"/>
      <c r="B735" s="19"/>
    </row>
    <row r="736" spans="1:2">
      <c r="A736" s="19"/>
      <c r="B736" s="19"/>
    </row>
    <row r="737" spans="1:2">
      <c r="A737" s="19"/>
      <c r="B737" s="19"/>
    </row>
    <row r="738" spans="1:2">
      <c r="A738" s="19"/>
      <c r="B738" s="19"/>
    </row>
    <row r="739" spans="1:2">
      <c r="A739" s="19"/>
      <c r="B739" s="19"/>
    </row>
    <row r="740" spans="1:2">
      <c r="A740" s="19"/>
      <c r="B740" s="19"/>
    </row>
    <row r="741" spans="1:2">
      <c r="A741" s="19"/>
      <c r="B741" s="19"/>
    </row>
    <row r="742" spans="1:2">
      <c r="A742" s="19"/>
      <c r="B742" s="19"/>
    </row>
    <row r="743" spans="1:2">
      <c r="A743" s="19"/>
      <c r="B743" s="19"/>
    </row>
    <row r="744" spans="1:2">
      <c r="A744" s="19"/>
      <c r="B744" s="19"/>
    </row>
    <row r="745" spans="1:2">
      <c r="A745" s="19"/>
      <c r="B745" s="19"/>
    </row>
    <row r="746" spans="1:2">
      <c r="A746" s="19"/>
      <c r="B746" s="19"/>
    </row>
    <row r="747" spans="1:2">
      <c r="A747" s="19"/>
      <c r="B747" s="19"/>
    </row>
    <row r="748" spans="1:2">
      <c r="A748" s="19"/>
      <c r="B748" s="19"/>
    </row>
    <row r="749" spans="1:2">
      <c r="A749" s="19"/>
      <c r="B749" s="19"/>
    </row>
    <row r="750" spans="1:2">
      <c r="A750" s="19"/>
      <c r="B750" s="19"/>
    </row>
    <row r="751" spans="1:2">
      <c r="A751" s="19"/>
      <c r="B751" s="19"/>
    </row>
    <row r="752" spans="1:2">
      <c r="A752" s="19"/>
      <c r="B752" s="19"/>
    </row>
    <row r="753" spans="1:2">
      <c r="A753" s="19"/>
      <c r="B753" s="19"/>
    </row>
    <row r="754" spans="1:2">
      <c r="A754" s="19"/>
      <c r="B754" s="19"/>
    </row>
    <row r="755" spans="1:2">
      <c r="A755" s="19"/>
      <c r="B755" s="19"/>
    </row>
    <row r="756" spans="1:2">
      <c r="A756" s="19"/>
      <c r="B756" s="19"/>
    </row>
    <row r="757" spans="1:2">
      <c r="A757" s="19"/>
      <c r="B757" s="19"/>
    </row>
    <row r="758" spans="1:2">
      <c r="A758" s="19"/>
      <c r="B758" s="19"/>
    </row>
    <row r="759" spans="1:2">
      <c r="A759" s="19"/>
      <c r="B759" s="19"/>
    </row>
    <row r="760" spans="1:2">
      <c r="A760" s="19"/>
      <c r="B760" s="19"/>
    </row>
    <row r="761" spans="1:2">
      <c r="A761" s="19"/>
      <c r="B761" s="19"/>
    </row>
    <row r="762" spans="1:2">
      <c r="A762" s="19"/>
      <c r="B762" s="19"/>
    </row>
    <row r="763" spans="1:2">
      <c r="A763" s="19"/>
      <c r="B763" s="19"/>
    </row>
    <row r="764" spans="1:2">
      <c r="A764" s="19"/>
      <c r="B764" s="19"/>
    </row>
    <row r="765" spans="1:2">
      <c r="A765" s="19"/>
      <c r="B765" s="19"/>
    </row>
    <row r="766" spans="1:2">
      <c r="A766" s="19"/>
      <c r="B766" s="19"/>
    </row>
    <row r="767" spans="1:2">
      <c r="A767" s="19"/>
      <c r="B767" s="19"/>
    </row>
    <row r="768" spans="1:2">
      <c r="A768" s="19"/>
      <c r="B768" s="19"/>
    </row>
    <row r="769" spans="1:2">
      <c r="A769" s="19"/>
      <c r="B769" s="19"/>
    </row>
    <row r="770" spans="1:2">
      <c r="A770" s="19"/>
      <c r="B770" s="19"/>
    </row>
    <row r="771" spans="1:2">
      <c r="A771" s="19"/>
      <c r="B771" s="19"/>
    </row>
    <row r="772" spans="1:2">
      <c r="A772" s="19"/>
      <c r="B772" s="19"/>
    </row>
    <row r="773" spans="1:2">
      <c r="A773" s="19"/>
      <c r="B773" s="19"/>
    </row>
    <row r="774" spans="1:2">
      <c r="A774" s="19"/>
      <c r="B774" s="19"/>
    </row>
    <row r="775" spans="1:2">
      <c r="A775" s="19"/>
      <c r="B775" s="19"/>
    </row>
    <row r="776" spans="1:2">
      <c r="A776" s="19"/>
      <c r="B776" s="19"/>
    </row>
    <row r="777" spans="1:2">
      <c r="A777" s="19"/>
      <c r="B777" s="19"/>
    </row>
    <row r="778" spans="1:2">
      <c r="A778" s="19"/>
      <c r="B778" s="19"/>
    </row>
    <row r="779" spans="1:2">
      <c r="A779" s="19"/>
      <c r="B779" s="19"/>
    </row>
    <row r="780" spans="1:2">
      <c r="A780" s="19"/>
      <c r="B780" s="19"/>
    </row>
    <row r="781" spans="1:2">
      <c r="A781" s="19"/>
      <c r="B781" s="19"/>
    </row>
    <row r="782" spans="1:2">
      <c r="A782" s="19"/>
      <c r="B782" s="19"/>
    </row>
    <row r="783" spans="1:2">
      <c r="A783" s="19"/>
      <c r="B783" s="19"/>
    </row>
    <row r="784" spans="1:2">
      <c r="A784" s="19"/>
      <c r="B784" s="19"/>
    </row>
    <row r="785" spans="1:2">
      <c r="A785" s="19"/>
      <c r="B785" s="19"/>
    </row>
    <row r="786" spans="1:2">
      <c r="A786" s="19"/>
      <c r="B786" s="19"/>
    </row>
    <row r="787" spans="1:2">
      <c r="A787" s="19"/>
      <c r="B787" s="19"/>
    </row>
    <row r="788" spans="1:2">
      <c r="A788" s="19"/>
      <c r="B788" s="19"/>
    </row>
    <row r="789" spans="1:2">
      <c r="A789" s="19"/>
      <c r="B789" s="19"/>
    </row>
    <row r="790" spans="1:2">
      <c r="A790" s="19"/>
      <c r="B790" s="19"/>
    </row>
    <row r="791" spans="1:2">
      <c r="A791" s="19"/>
      <c r="B791" s="19"/>
    </row>
    <row r="792" spans="1:2">
      <c r="A792" s="19"/>
      <c r="B792" s="19"/>
    </row>
    <row r="793" spans="1:2">
      <c r="A793" s="19"/>
      <c r="B793" s="19"/>
    </row>
    <row r="794" spans="1:2">
      <c r="A794" s="19"/>
      <c r="B794" s="19"/>
    </row>
    <row r="795" spans="1:2">
      <c r="A795" s="19"/>
      <c r="B795" s="19"/>
    </row>
    <row r="796" spans="1:2">
      <c r="A796" s="19"/>
      <c r="B796" s="19"/>
    </row>
    <row r="797" spans="1:2">
      <c r="A797" s="19"/>
      <c r="B797" s="19"/>
    </row>
    <row r="798" spans="1:2">
      <c r="A798" s="19"/>
      <c r="B798" s="19"/>
    </row>
    <row r="799" spans="1:2">
      <c r="A799" s="19"/>
      <c r="B799" s="19"/>
    </row>
    <row r="800" spans="1:2">
      <c r="A800" s="19"/>
      <c r="B800" s="19"/>
    </row>
    <row r="801" spans="1:2">
      <c r="A801" s="19"/>
      <c r="B801" s="19"/>
    </row>
    <row r="802" spans="1:2">
      <c r="A802" s="19"/>
      <c r="B802" s="19"/>
    </row>
    <row r="803" spans="1:2">
      <c r="A803" s="19"/>
      <c r="B803" s="19"/>
    </row>
    <row r="804" spans="1:2">
      <c r="A804" s="19"/>
      <c r="B804" s="19"/>
    </row>
    <row r="805" spans="1:2">
      <c r="A805" s="19"/>
      <c r="B805" s="19"/>
    </row>
    <row r="806" spans="1:2">
      <c r="A806" s="19"/>
      <c r="B806" s="19"/>
    </row>
    <row r="807" spans="1:2">
      <c r="A807" s="19"/>
      <c r="B807" s="19"/>
    </row>
    <row r="808" spans="1:2">
      <c r="A808" s="19"/>
      <c r="B808" s="19"/>
    </row>
    <row r="809" spans="1:2">
      <c r="A809" s="19"/>
      <c r="B809" s="19"/>
    </row>
    <row r="810" spans="1:2">
      <c r="A810" s="19"/>
      <c r="B810" s="19"/>
    </row>
    <row r="811" spans="1:2">
      <c r="A811" s="19"/>
      <c r="B811" s="19"/>
    </row>
    <row r="812" spans="1:2">
      <c r="A812" s="19"/>
      <c r="B812" s="19"/>
    </row>
    <row r="813" spans="1:2">
      <c r="A813" s="19"/>
      <c r="B813" s="19"/>
    </row>
    <row r="814" spans="1:2">
      <c r="A814" s="19"/>
      <c r="B814" s="19"/>
    </row>
    <row r="815" spans="1:2">
      <c r="A815" s="19"/>
      <c r="B815" s="19"/>
    </row>
    <row r="816" spans="1:2">
      <c r="A816" s="19"/>
      <c r="B816" s="19"/>
    </row>
    <row r="817" spans="1:2">
      <c r="A817" s="19"/>
      <c r="B817" s="19"/>
    </row>
    <row r="818" spans="1:2">
      <c r="A818" s="19"/>
      <c r="B818" s="19"/>
    </row>
    <row r="819" spans="1:2">
      <c r="A819" s="19"/>
      <c r="B819" s="19"/>
    </row>
    <row r="820" spans="1:2">
      <c r="A820" s="19"/>
      <c r="B820" s="19"/>
    </row>
    <row r="821" spans="1:2">
      <c r="A821" s="19"/>
      <c r="B821" s="19"/>
    </row>
    <row r="822" spans="1:2">
      <c r="A822" s="19"/>
      <c r="B822" s="19"/>
    </row>
    <row r="823" spans="1:2">
      <c r="A823" s="19"/>
      <c r="B823" s="19"/>
    </row>
    <row r="824" spans="1:2">
      <c r="A824" s="19"/>
      <c r="B824" s="19"/>
    </row>
    <row r="825" spans="1:2">
      <c r="A825" s="19"/>
      <c r="B825" s="19"/>
    </row>
    <row r="826" spans="1:2">
      <c r="A826" s="19"/>
      <c r="B826" s="19"/>
    </row>
    <row r="827" spans="1:2">
      <c r="A827" s="19"/>
      <c r="B827" s="19"/>
    </row>
    <row r="828" spans="1:2">
      <c r="A828" s="19"/>
      <c r="B828" s="19"/>
    </row>
    <row r="829" spans="1:2">
      <c r="A829" s="19"/>
      <c r="B829" s="19"/>
    </row>
    <row r="830" spans="1:2">
      <c r="A830" s="19"/>
      <c r="B830" s="19"/>
    </row>
    <row r="831" spans="1:2">
      <c r="A831" s="19"/>
      <c r="B831" s="19"/>
    </row>
    <row r="832" spans="1:2">
      <c r="A832" s="19"/>
      <c r="B832" s="19"/>
    </row>
    <row r="833" spans="1:2">
      <c r="A833" s="19"/>
      <c r="B833" s="19"/>
    </row>
    <row r="834" spans="1:2">
      <c r="A834" s="19"/>
      <c r="B834" s="19"/>
    </row>
    <row r="835" spans="1:2">
      <c r="A835" s="19"/>
      <c r="B835" s="19"/>
    </row>
    <row r="836" spans="1:2">
      <c r="A836" s="19"/>
      <c r="B836" s="19"/>
    </row>
    <row r="837" spans="1:2">
      <c r="A837" s="19"/>
      <c r="B837" s="19"/>
    </row>
    <row r="838" spans="1:2">
      <c r="A838" s="19"/>
      <c r="B838" s="19"/>
    </row>
    <row r="839" spans="1:2">
      <c r="A839" s="19"/>
      <c r="B839" s="19"/>
    </row>
    <row r="840" spans="1:2">
      <c r="A840" s="19"/>
      <c r="B840" s="19"/>
    </row>
    <row r="841" spans="1:2">
      <c r="A841" s="19"/>
      <c r="B841" s="19"/>
    </row>
    <row r="842" spans="1:2">
      <c r="A842" s="19"/>
      <c r="B842" s="19"/>
    </row>
    <row r="843" spans="1:2">
      <c r="A843" s="19"/>
      <c r="B843" s="19"/>
    </row>
    <row r="844" spans="1:2">
      <c r="A844" s="19"/>
      <c r="B844" s="19"/>
    </row>
    <row r="845" spans="1:2">
      <c r="A845" s="19"/>
      <c r="B845" s="19"/>
    </row>
    <row r="846" spans="1:2">
      <c r="A846" s="19"/>
      <c r="B846" s="19"/>
    </row>
    <row r="847" spans="1:2">
      <c r="A847" s="19"/>
      <c r="B847" s="19"/>
    </row>
    <row r="848" spans="1:2">
      <c r="A848" s="19"/>
      <c r="B848" s="19"/>
    </row>
    <row r="849" spans="1:2">
      <c r="A849" s="19"/>
      <c r="B849" s="19"/>
    </row>
    <row r="850" spans="1:2">
      <c r="A850" s="19"/>
      <c r="B850" s="19"/>
    </row>
    <row r="851" spans="1:2">
      <c r="A851" s="19"/>
      <c r="B851" s="19"/>
    </row>
    <row r="852" spans="1:2">
      <c r="A852" s="19"/>
      <c r="B852" s="19"/>
    </row>
    <row r="853" spans="1:2">
      <c r="A853" s="19"/>
      <c r="B853" s="19"/>
    </row>
    <row r="854" spans="1:2">
      <c r="A854" s="19"/>
      <c r="B854" s="19"/>
    </row>
    <row r="855" spans="1:2">
      <c r="A855" s="19"/>
      <c r="B855" s="19"/>
    </row>
    <row r="856" spans="1:2">
      <c r="A856" s="19"/>
      <c r="B856" s="19"/>
    </row>
    <row r="857" spans="1:2">
      <c r="A857" s="19"/>
      <c r="B857" s="19"/>
    </row>
    <row r="858" spans="1:2">
      <c r="A858" s="19"/>
      <c r="B858" s="19"/>
    </row>
    <row r="859" spans="1:2">
      <c r="A859" s="19"/>
      <c r="B859" s="19"/>
    </row>
    <row r="860" spans="1:2">
      <c r="A860" s="19"/>
      <c r="B860" s="19"/>
    </row>
    <row r="861" spans="1:2">
      <c r="A861" s="19"/>
      <c r="B861" s="19"/>
    </row>
    <row r="862" spans="1:2">
      <c r="A862" s="19"/>
      <c r="B862" s="19"/>
    </row>
    <row r="863" spans="1:2">
      <c r="A863" s="19"/>
      <c r="B863" s="19"/>
    </row>
    <row r="864" spans="1:2">
      <c r="A864" s="19"/>
      <c r="B864" s="19"/>
    </row>
    <row r="865" spans="1:2">
      <c r="A865" s="19"/>
      <c r="B865" s="19"/>
    </row>
    <row r="866" spans="1:2">
      <c r="A866" s="19"/>
      <c r="B866" s="19"/>
    </row>
    <row r="867" spans="1:2">
      <c r="A867" s="19"/>
      <c r="B867" s="19"/>
    </row>
    <row r="868" spans="1:2">
      <c r="A868" s="19"/>
      <c r="B868" s="19"/>
    </row>
    <row r="869" spans="1:2">
      <c r="A869" s="19"/>
      <c r="B869" s="19"/>
    </row>
    <row r="870" spans="1:2">
      <c r="A870" s="19"/>
      <c r="B870" s="19"/>
    </row>
    <row r="871" spans="1:2">
      <c r="A871" s="19"/>
      <c r="B871" s="19"/>
    </row>
    <row r="872" spans="1:2">
      <c r="A872" s="19"/>
      <c r="B872" s="19"/>
    </row>
    <row r="873" spans="1:2">
      <c r="A873" s="19"/>
      <c r="B873" s="19"/>
    </row>
    <row r="874" spans="1:2">
      <c r="A874" s="19"/>
      <c r="B874" s="19"/>
    </row>
    <row r="875" spans="1:2">
      <c r="A875" s="19"/>
      <c r="B875" s="19"/>
    </row>
    <row r="876" spans="1:2">
      <c r="A876" s="19"/>
      <c r="B876" s="19"/>
    </row>
    <row r="877" spans="1:2">
      <c r="A877" s="19"/>
      <c r="B877" s="19"/>
    </row>
    <row r="878" spans="1:2">
      <c r="A878" s="19"/>
      <c r="B878" s="19"/>
    </row>
    <row r="879" spans="1:2">
      <c r="A879" s="19"/>
      <c r="B879" s="19"/>
    </row>
    <row r="880" spans="1:2">
      <c r="A880" s="19"/>
      <c r="B880" s="19"/>
    </row>
    <row r="881" spans="1:2">
      <c r="A881" s="19"/>
      <c r="B881" s="19"/>
    </row>
    <row r="882" spans="1:2">
      <c r="A882" s="19"/>
      <c r="B882" s="19"/>
    </row>
    <row r="883" spans="1:2">
      <c r="A883" s="19"/>
      <c r="B883" s="19"/>
    </row>
    <row r="884" spans="1:2">
      <c r="A884" s="19"/>
      <c r="B884" s="19"/>
    </row>
    <row r="885" spans="1:2">
      <c r="A885" s="19"/>
      <c r="B885" s="19"/>
    </row>
    <row r="886" spans="1:2">
      <c r="A886" s="19"/>
      <c r="B886" s="19"/>
    </row>
    <row r="887" spans="1:2">
      <c r="A887" s="19"/>
      <c r="B887" s="19"/>
    </row>
    <row r="888" spans="1:2">
      <c r="A888" s="19"/>
      <c r="B888" s="19"/>
    </row>
    <row r="889" spans="1:2">
      <c r="A889" s="19"/>
      <c r="B889" s="19"/>
    </row>
    <row r="890" spans="1:2">
      <c r="A890" s="19"/>
      <c r="B890" s="19"/>
    </row>
    <row r="891" spans="1:2">
      <c r="A891" s="19"/>
      <c r="B891" s="19"/>
    </row>
    <row r="892" spans="1:2">
      <c r="A892" s="19"/>
      <c r="B892" s="19"/>
    </row>
    <row r="893" spans="1:2">
      <c r="A893" s="19"/>
      <c r="B893" s="19"/>
    </row>
    <row r="894" spans="1:2">
      <c r="A894" s="19"/>
      <c r="B894" s="19"/>
    </row>
    <row r="895" spans="1:2">
      <c r="A895" s="19"/>
      <c r="B895" s="19"/>
    </row>
    <row r="896" spans="1:2">
      <c r="A896" s="19"/>
      <c r="B896" s="19"/>
    </row>
    <row r="897" spans="1:2">
      <c r="A897" s="19"/>
      <c r="B897" s="19"/>
    </row>
    <row r="898" spans="1:2">
      <c r="A898" s="19"/>
      <c r="B898" s="19"/>
    </row>
    <row r="899" spans="1:2">
      <c r="A899" s="19"/>
      <c r="B899" s="19"/>
    </row>
    <row r="900" spans="1:2">
      <c r="A900" s="19"/>
      <c r="B900" s="19"/>
    </row>
    <row r="901" spans="1:2">
      <c r="A901" s="19"/>
      <c r="B901" s="19"/>
    </row>
    <row r="902" spans="1:2">
      <c r="A902" s="19"/>
      <c r="B902" s="19"/>
    </row>
    <row r="903" spans="1:2">
      <c r="A903" s="19"/>
      <c r="B903" s="19"/>
    </row>
    <row r="904" spans="1:2">
      <c r="A904" s="19"/>
      <c r="B904" s="19"/>
    </row>
    <row r="905" spans="1:2">
      <c r="A905" s="19"/>
      <c r="B905" s="19"/>
    </row>
    <row r="906" spans="1:2">
      <c r="A906" s="19"/>
      <c r="B906" s="19"/>
    </row>
    <row r="907" spans="1:2">
      <c r="A907" s="19"/>
      <c r="B907" s="19"/>
    </row>
    <row r="908" spans="1:2">
      <c r="A908" s="19"/>
      <c r="B908" s="19"/>
    </row>
    <row r="909" spans="1:2">
      <c r="A909" s="19"/>
      <c r="B909" s="19"/>
    </row>
    <row r="910" spans="1:2">
      <c r="A910" s="19"/>
      <c r="B910" s="19"/>
    </row>
    <row r="911" spans="1:2">
      <c r="A911" s="19"/>
      <c r="B911" s="19"/>
    </row>
    <row r="912" spans="1:2">
      <c r="A912" s="19"/>
      <c r="B912" s="19"/>
    </row>
    <row r="913" spans="1:2">
      <c r="A913" s="19"/>
      <c r="B913" s="19"/>
    </row>
    <row r="914" spans="1:2">
      <c r="A914" s="19"/>
      <c r="B914" s="19"/>
    </row>
    <row r="915" spans="1:2">
      <c r="A915" s="19"/>
      <c r="B915" s="19"/>
    </row>
    <row r="916" spans="1:2">
      <c r="A916" s="19"/>
      <c r="B916" s="19"/>
    </row>
    <row r="917" spans="1:2">
      <c r="A917" s="19"/>
      <c r="B917" s="19"/>
    </row>
    <row r="918" spans="1:2">
      <c r="A918" s="19"/>
      <c r="B918" s="19"/>
    </row>
    <row r="919" spans="1:2">
      <c r="A919" s="19"/>
      <c r="B919" s="19"/>
    </row>
    <row r="920" spans="1:2">
      <c r="A920" s="19"/>
      <c r="B920" s="19"/>
    </row>
    <row r="921" spans="1:2">
      <c r="A921" s="19"/>
      <c r="B921" s="19"/>
    </row>
    <row r="922" spans="1:2">
      <c r="A922" s="19"/>
      <c r="B922" s="19"/>
    </row>
    <row r="923" spans="1:2">
      <c r="A923" s="19"/>
      <c r="B923" s="19"/>
    </row>
    <row r="924" spans="1:2">
      <c r="A924" s="19"/>
      <c r="B924" s="19"/>
    </row>
    <row r="925" spans="1:2">
      <c r="A925" s="19"/>
      <c r="B925" s="19"/>
    </row>
    <row r="926" spans="1:2">
      <c r="A926" s="19"/>
      <c r="B926" s="19"/>
    </row>
    <row r="927" spans="1:2">
      <c r="A927" s="19"/>
      <c r="B927" s="19"/>
    </row>
    <row r="928" spans="1:2">
      <c r="A928" s="19"/>
      <c r="B928" s="19"/>
    </row>
    <row r="929" spans="1:2">
      <c r="A929" s="19"/>
      <c r="B929" s="19"/>
    </row>
    <row r="930" spans="1:2">
      <c r="A930" s="19"/>
      <c r="B930" s="19"/>
    </row>
    <row r="931" spans="1:2">
      <c r="A931" s="19"/>
      <c r="B931" s="19"/>
    </row>
    <row r="932" spans="1:2">
      <c r="A932" s="19"/>
      <c r="B932" s="19"/>
    </row>
    <row r="933" spans="1:2">
      <c r="A933" s="19"/>
      <c r="B933" s="19"/>
    </row>
    <row r="934" spans="1:2">
      <c r="A934" s="19"/>
      <c r="B934" s="19"/>
    </row>
    <row r="935" spans="1:2">
      <c r="A935" s="19"/>
      <c r="B935" s="19"/>
    </row>
    <row r="936" spans="1:2">
      <c r="A936" s="19"/>
      <c r="B936" s="19"/>
    </row>
    <row r="937" spans="1:2">
      <c r="A937" s="19"/>
      <c r="B937" s="19"/>
    </row>
    <row r="938" spans="1:2">
      <c r="A938" s="19"/>
      <c r="B938" s="19"/>
    </row>
    <row r="939" spans="1:2">
      <c r="A939" s="19"/>
      <c r="B939" s="19"/>
    </row>
    <row r="940" spans="1:2">
      <c r="A940" s="19"/>
      <c r="B940" s="19"/>
    </row>
    <row r="941" spans="1:2">
      <c r="A941" s="19"/>
      <c r="B941" s="19"/>
    </row>
    <row r="942" spans="1:2">
      <c r="A942" s="19"/>
      <c r="B942" s="19"/>
    </row>
    <row r="943" spans="1:2">
      <c r="A943" s="19"/>
      <c r="B943" s="19"/>
    </row>
    <row r="944" spans="1:2">
      <c r="A944" s="19"/>
      <c r="B944" s="19"/>
    </row>
    <row r="945" spans="1:2">
      <c r="A945" s="19"/>
      <c r="B945" s="19"/>
    </row>
    <row r="946" spans="1:2">
      <c r="A946" s="19"/>
      <c r="B946" s="19"/>
    </row>
    <row r="947" spans="1:2">
      <c r="A947" s="19"/>
      <c r="B947" s="19"/>
    </row>
    <row r="948" spans="1:2">
      <c r="A948" s="19"/>
      <c r="B948" s="19"/>
    </row>
    <row r="949" spans="1:2">
      <c r="A949" s="19"/>
      <c r="B949" s="19"/>
    </row>
    <row r="950" spans="1:2">
      <c r="A950" s="19"/>
      <c r="B950" s="19"/>
    </row>
    <row r="951" spans="1:2">
      <c r="A951" s="19"/>
      <c r="B951" s="19"/>
    </row>
    <row r="952" spans="1:2">
      <c r="A952" s="19"/>
      <c r="B952" s="19"/>
    </row>
    <row r="953" spans="1:2">
      <c r="A953" s="19"/>
      <c r="B953" s="19"/>
    </row>
    <row r="954" spans="1:2">
      <c r="A954" s="19"/>
      <c r="B954" s="19"/>
    </row>
    <row r="955" spans="1:2">
      <c r="A955" s="19"/>
      <c r="B955" s="19"/>
    </row>
    <row r="956" spans="1:2">
      <c r="A956" s="19"/>
      <c r="B956" s="19"/>
    </row>
    <row r="957" spans="1:2">
      <c r="A957" s="19"/>
      <c r="B957" s="19"/>
    </row>
    <row r="958" spans="1:2">
      <c r="A958" s="19"/>
      <c r="B958" s="19"/>
    </row>
    <row r="959" spans="1:2">
      <c r="A959" s="19"/>
      <c r="B959" s="19"/>
    </row>
    <row r="960" spans="1:2">
      <c r="A960" s="19"/>
      <c r="B960" s="19"/>
    </row>
    <row r="961" spans="1:2">
      <c r="A961" s="19"/>
      <c r="B961" s="19"/>
    </row>
    <row r="962" spans="1:2">
      <c r="A962" s="19"/>
      <c r="B962" s="19"/>
    </row>
    <row r="963" spans="1:2">
      <c r="A963" s="19"/>
      <c r="B963" s="19"/>
    </row>
    <row r="964" spans="1:2">
      <c r="A964" s="19"/>
      <c r="B964" s="19"/>
    </row>
    <row r="965" spans="1:2">
      <c r="A965" s="19"/>
      <c r="B965" s="19"/>
    </row>
    <row r="966" spans="1:2">
      <c r="A966" s="19"/>
      <c r="B966" s="19"/>
    </row>
    <row r="967" spans="1:2">
      <c r="A967" s="19"/>
      <c r="B967" s="19"/>
    </row>
    <row r="968" spans="1:2">
      <c r="A968" s="19"/>
      <c r="B968" s="19"/>
    </row>
    <row r="969" spans="1:2">
      <c r="A969" s="19"/>
      <c r="B969" s="19"/>
    </row>
    <row r="970" spans="1:2">
      <c r="A970" s="19"/>
      <c r="B970" s="19"/>
    </row>
    <row r="971" spans="1:2">
      <c r="A971" s="19"/>
      <c r="B971" s="19"/>
    </row>
    <row r="972" spans="1:2">
      <c r="A972" s="19"/>
      <c r="B972" s="19"/>
    </row>
    <row r="973" spans="1:2">
      <c r="A973" s="19"/>
      <c r="B973" s="19"/>
    </row>
    <row r="974" spans="1:2">
      <c r="A974" s="19"/>
      <c r="B974" s="19"/>
    </row>
    <row r="975" spans="1:2">
      <c r="A975" s="19"/>
      <c r="B975" s="19"/>
    </row>
    <row r="976" spans="1:2">
      <c r="A976" s="19"/>
      <c r="B976" s="19"/>
    </row>
    <row r="977" spans="1:2">
      <c r="A977" s="19"/>
      <c r="B977" s="19"/>
    </row>
    <row r="978" spans="1:2">
      <c r="A978" s="19"/>
      <c r="B978" s="19"/>
    </row>
    <row r="979" spans="1:2">
      <c r="A979" s="19"/>
      <c r="B979" s="19"/>
    </row>
    <row r="980" spans="1:2">
      <c r="A980" s="19"/>
      <c r="B980" s="19"/>
    </row>
    <row r="981" spans="1:2">
      <c r="A981" s="19"/>
      <c r="B981" s="19"/>
    </row>
    <row r="982" spans="1:2">
      <c r="A982" s="19"/>
      <c r="B982" s="19"/>
    </row>
    <row r="983" spans="1:2">
      <c r="A983" s="19"/>
      <c r="B983" s="19"/>
    </row>
    <row r="984" spans="1:2">
      <c r="A984" s="19"/>
      <c r="B984" s="19"/>
    </row>
    <row r="985" spans="1:2">
      <c r="A985" s="19"/>
      <c r="B985" s="19"/>
    </row>
    <row r="986" spans="1:2">
      <c r="A986" s="19"/>
      <c r="B986" s="19"/>
    </row>
    <row r="987" spans="1:2">
      <c r="A987" s="19"/>
      <c r="B987" s="19"/>
    </row>
    <row r="988" spans="1:2">
      <c r="A988" s="19"/>
      <c r="B988" s="19"/>
    </row>
    <row r="989" spans="1:2">
      <c r="A989" s="19"/>
      <c r="B989" s="19"/>
    </row>
    <row r="990" spans="1:2">
      <c r="A990" s="19"/>
      <c r="B990" s="19"/>
    </row>
    <row r="991" spans="1:2">
      <c r="A991" s="19"/>
      <c r="B991" s="19"/>
    </row>
  </sheetData>
  <hyperlinks>
    <hyperlink ref="A5" location="'Аванс (Inc)'!A1" display="Аванс (Inc)" xr:uid="{69A5DEF2-773B-4703-8D65-41246B93CBEA}"/>
    <hyperlink ref="A14" location="'Расходные материалы (DC)'!A1" display="Расходные материалы (DC)" xr:uid="{00D370A4-F4BC-495D-B3A9-064E4E59BED8}"/>
    <hyperlink ref="A15" location="'Инструмент (DC)'!A1" display="Инструмент (DC)" xr:uid="{8487D2FE-0037-477F-8E68-6705C0817A59}"/>
    <hyperlink ref="A16" location="'Аренда машин и оборуд. (DC)'!A1" display="Аренда машин и оборуд. (DC)" xr:uid="{50BA7CA2-1A4D-4B21-A0EA-3DB665015EEC}"/>
    <hyperlink ref="A17" location="'ФОТ производственный (DC)'!A1" display="ФОТ производственный (DC)" xr:uid="{32A4C74D-F146-4055-9504-9134AEFB3D2E}"/>
    <hyperlink ref="A18" location="'Прочие расходы (DC)'!A1" display="Прочие расходы (DC)" xr:uid="{038C280E-05AD-4FDF-B074-5C6216D4A532}"/>
    <hyperlink ref="A21" location="'ФОТ управленческий (OPEX)'!A1" display="ФОТ управленческий (OPEX)" xr:uid="{1CB85EDE-14A7-4896-AEC7-C1C074C39AE0}"/>
    <hyperlink ref="A22" location="'Содержание штаба (OPEX)'!A1" display="Содержание штаба (OPEX)" xr:uid="{635B016A-5EF0-4A28-9FFF-103AFEA5D127}"/>
    <hyperlink ref="A23" location="'Аренда транспорта (OPEX)'!A1" display="Аренда транспорта (OPEX)" xr:uid="{F702B4D2-B824-443B-913A-C5780F7EA8D5}"/>
    <hyperlink ref="A24" location="'Аутсорсинг (OPEX)'!A1" display="Аутсорсинг (OPEX)" xr:uid="{F2E64AD0-2846-4077-8461-09D0E42E9BE2}"/>
    <hyperlink ref="A25" location="'Прочие расходы (OPEX)'!A1" display="Прочие расходы (OPEX)" xr:uid="{7F4061F3-1AAF-4455-B570-12C03820F170}"/>
    <hyperlink ref="A35" location="'НДС (Tax)'!A1" display="НДС (Tax)" xr:uid="{94649E33-2CD3-4EFB-9128-87B09B7F43DA}"/>
    <hyperlink ref="A13" location="'Основные материалы (DC)'!A1" display="Основные материалы (DC)" xr:uid="{2780471B-E9A4-46CE-8015-8155770A1483}"/>
    <hyperlink ref="A41" location="'Финансовые платежи (Fin)'!A1" display="Финансовые платежи (Fin)" xr:uid="{BE6180D1-D5A7-4714-8A67-5F777DF8E9A0}"/>
    <hyperlink ref="A6" location="'Выполнение (Inc)'!A1" display="Выполнение (Inc)" xr:uid="{68355768-FE23-42AB-AD21-C86ED8302FBD}"/>
    <hyperlink ref="A7" location="'Удержание (Inc)'!A1" display="Удержание (Inc)" xr:uid="{1F8AF4C7-09E6-4317-81CB-4484B8DD5108}"/>
    <hyperlink ref="A8" location="'Прочее (Inc)'!A1" display="Прочее (Inc)" xr:uid="{63E6E108-504E-4782-92B0-171A6F791E75}"/>
    <hyperlink ref="A11" location="'Оплата субподряда (DC)'!A1" display="Оплата субподряда (DC)" xr:uid="{03221761-B057-45B7-9D63-09F679506AE3}"/>
    <hyperlink ref="A12" location="'Основное оборудование (DC)'!A1" display="Основное оборудование (DC)" xr:uid="{FCC5584F-0E71-4B3D-BB23-581BCD6823F7}"/>
    <hyperlink ref="A28" location="'ФОТ управленческий (BO)'!A1" display="ФОТ управленческий (BO)" xr:uid="{0347BCE8-CF6F-455A-B344-E3E23683D7FD}"/>
    <hyperlink ref="A29" location="'Содержание офиса (BO)'!A1" display="Содержание офиса (BO)" xr:uid="{DED7D6C5-C016-4C37-B3C3-200A0645B239}"/>
    <hyperlink ref="A30" location="'Аренда транспорта (BO)'!A1" display="Аренда транспорта (BO)" xr:uid="{01B64ACA-F915-4395-B8BA-2C95495A4E31}"/>
    <hyperlink ref="A31" location="'Аутсорсинг (BO)'!A1" display="Аутсорсинг (BO)" xr:uid="{2865B0B5-6687-492E-A487-E2B0590C0D04}"/>
    <hyperlink ref="A32" location="'Прочие расходы (BO)'!A1" display="Прочие расходы (BO)" xr:uid="{2D108AFB-48CE-4689-8EF4-B449BCAA3B6F}"/>
    <hyperlink ref="A36" location="'Налог на прибыль (Tax)'!A1" display="Налог на прибыль (Tax)" xr:uid="{ECD8FEA5-3A3D-4E79-BC97-B536FEB9E6AB}"/>
    <hyperlink ref="A40" location="'Финансовые поступления (Fin)'!A1" display="Финансовые поступления (Fin)" xr:uid="{B7AA2C18-21D3-445C-860B-6F1FA49F2E0C}"/>
    <hyperlink ref="A44" location="'Инвестиционные поступл. (Inv)'!A1" display="Инвестиционные поступл. (Inv)" xr:uid="{64A6183A-0186-4E2E-8882-9EB6615C2BDA}"/>
    <hyperlink ref="A45" location="'Инвестиционные платежи (Inv)'!A1" display="Инвестиционные платежи (Inv)" xr:uid="{6AE7B235-5ACE-432F-867F-CA5228C5FEEC}"/>
  </hyperlinks>
  <pageMargins left="0.75" right="0.75" top="1" bottom="1" header="0" footer="0"/>
  <pageSetup paperSize="9" scale="54" fitToWidth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1281-19D1-4E32-81C5-DF95DC3A3218}">
  <dimension ref="A1:DZ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3" width="48.5703125" style="32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0" s="28" customFormat="1" ht="15">
      <c r="A1" s="74" t="s">
        <v>39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0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0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0</v>
      </c>
      <c r="I3" s="31">
        <f t="shared" si="4"/>
        <v>0</v>
      </c>
      <c r="J3" s="31">
        <f t="shared" si="4"/>
        <v>0</v>
      </c>
      <c r="K3" s="31">
        <f t="shared" si="4"/>
        <v>0</v>
      </c>
      <c r="L3" s="31">
        <f t="shared" si="4"/>
        <v>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0" s="33" customFormat="1">
      <c r="H4" s="34" t="str">
        <f t="shared" ref="H4:H67" si="6">IF(A4="","",SUM(I4:DZ4))</f>
        <v/>
      </c>
    </row>
    <row r="5" spans="1:130" s="33" customFormat="1">
      <c r="H5" s="34" t="str">
        <f t="shared" si="6"/>
        <v/>
      </c>
    </row>
    <row r="6" spans="1:130" s="33" customFormat="1">
      <c r="H6" s="34" t="str">
        <f t="shared" si="6"/>
        <v/>
      </c>
    </row>
    <row r="7" spans="1:130" s="33" customFormat="1">
      <c r="H7" s="34" t="str">
        <f t="shared" si="6"/>
        <v/>
      </c>
    </row>
    <row r="8" spans="1:130" s="33" customFormat="1">
      <c r="H8" s="34" t="str">
        <f t="shared" si="6"/>
        <v/>
      </c>
    </row>
    <row r="9" spans="1:130" s="33" customFormat="1">
      <c r="H9" s="34" t="str">
        <f t="shared" si="6"/>
        <v/>
      </c>
    </row>
    <row r="10" spans="1:130" s="33" customFormat="1">
      <c r="H10" s="34" t="str">
        <f t="shared" si="6"/>
        <v/>
      </c>
    </row>
    <row r="11" spans="1:130" s="33" customFormat="1">
      <c r="H11" s="34" t="str">
        <f t="shared" si="6"/>
        <v/>
      </c>
    </row>
    <row r="12" spans="1:130" s="33" customFormat="1">
      <c r="H12" s="34" t="str">
        <f t="shared" si="6"/>
        <v/>
      </c>
    </row>
    <row r="13" spans="1:130" s="33" customFormat="1">
      <c r="H13" s="34" t="str">
        <f t="shared" si="6"/>
        <v/>
      </c>
    </row>
    <row r="14" spans="1:130" s="33" customFormat="1">
      <c r="H14" s="34" t="str">
        <f t="shared" si="6"/>
        <v/>
      </c>
    </row>
    <row r="15" spans="1:130" s="33" customFormat="1">
      <c r="H15" s="34" t="str">
        <f t="shared" si="6"/>
        <v/>
      </c>
    </row>
    <row r="16" spans="1:130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7">IF(A68="","",SUM(I68:DZ68))</f>
        <v/>
      </c>
    </row>
    <row r="69" spans="8:8">
      <c r="H69" s="34" t="str">
        <f t="shared" si="7"/>
        <v/>
      </c>
    </row>
    <row r="70" spans="8:8">
      <c r="H70" s="34" t="str">
        <f t="shared" si="7"/>
        <v/>
      </c>
    </row>
    <row r="71" spans="8:8">
      <c r="H71" s="34" t="str">
        <f t="shared" si="7"/>
        <v/>
      </c>
    </row>
    <row r="72" spans="8:8">
      <c r="H72" s="34" t="str">
        <f t="shared" si="7"/>
        <v/>
      </c>
    </row>
    <row r="73" spans="8:8">
      <c r="H73" s="34" t="str">
        <f t="shared" si="7"/>
        <v/>
      </c>
    </row>
    <row r="74" spans="8:8">
      <c r="H74" s="34" t="str">
        <f t="shared" si="7"/>
        <v/>
      </c>
    </row>
    <row r="75" spans="8:8">
      <c r="H75" s="34" t="str">
        <f t="shared" si="7"/>
        <v/>
      </c>
    </row>
    <row r="76" spans="8:8">
      <c r="H76" s="34" t="str">
        <f t="shared" si="7"/>
        <v/>
      </c>
    </row>
    <row r="77" spans="8:8">
      <c r="H77" s="34" t="str">
        <f t="shared" si="7"/>
        <v/>
      </c>
    </row>
    <row r="78" spans="8:8">
      <c r="H78" s="34" t="str">
        <f t="shared" si="7"/>
        <v/>
      </c>
    </row>
    <row r="79" spans="8:8">
      <c r="H79" s="34" t="str">
        <f t="shared" si="7"/>
        <v/>
      </c>
    </row>
    <row r="80" spans="8:8">
      <c r="H80" s="34" t="str">
        <f t="shared" si="7"/>
        <v/>
      </c>
    </row>
    <row r="81" spans="8:8">
      <c r="H81" s="34" t="str">
        <f t="shared" si="7"/>
        <v/>
      </c>
    </row>
    <row r="82" spans="8:8">
      <c r="H82" s="34" t="str">
        <f t="shared" si="7"/>
        <v/>
      </c>
    </row>
    <row r="83" spans="8:8">
      <c r="H83" s="34" t="str">
        <f t="shared" si="7"/>
        <v/>
      </c>
    </row>
    <row r="84" spans="8:8">
      <c r="H84" s="34" t="str">
        <f t="shared" si="7"/>
        <v/>
      </c>
    </row>
    <row r="85" spans="8:8">
      <c r="H85" s="34" t="str">
        <f t="shared" si="7"/>
        <v/>
      </c>
    </row>
    <row r="86" spans="8:8">
      <c r="H86" s="34" t="str">
        <f t="shared" si="7"/>
        <v/>
      </c>
    </row>
    <row r="87" spans="8:8">
      <c r="H87" s="34" t="str">
        <f t="shared" si="7"/>
        <v/>
      </c>
    </row>
    <row r="88" spans="8:8">
      <c r="H88" s="34" t="str">
        <f t="shared" si="7"/>
        <v/>
      </c>
    </row>
    <row r="89" spans="8:8">
      <c r="H89" s="34" t="str">
        <f t="shared" si="7"/>
        <v/>
      </c>
    </row>
    <row r="90" spans="8:8">
      <c r="H90" s="34" t="str">
        <f t="shared" si="7"/>
        <v/>
      </c>
    </row>
    <row r="91" spans="8:8">
      <c r="H91" s="34" t="str">
        <f t="shared" si="7"/>
        <v/>
      </c>
    </row>
    <row r="92" spans="8:8">
      <c r="H92" s="34" t="str">
        <f t="shared" si="7"/>
        <v/>
      </c>
    </row>
    <row r="93" spans="8:8">
      <c r="H93" s="34" t="str">
        <f t="shared" si="7"/>
        <v/>
      </c>
    </row>
    <row r="94" spans="8:8">
      <c r="H94" s="34" t="str">
        <f t="shared" si="7"/>
        <v/>
      </c>
    </row>
    <row r="95" spans="8:8">
      <c r="H95" s="34" t="str">
        <f t="shared" si="7"/>
        <v/>
      </c>
    </row>
    <row r="96" spans="8:8">
      <c r="H96" s="34" t="str">
        <f t="shared" si="7"/>
        <v/>
      </c>
    </row>
    <row r="97" spans="8:8">
      <c r="H97" s="34" t="str">
        <f t="shared" si="7"/>
        <v/>
      </c>
    </row>
    <row r="98" spans="8:8">
      <c r="H98" s="34" t="str">
        <f t="shared" si="7"/>
        <v/>
      </c>
    </row>
    <row r="99" spans="8:8">
      <c r="H99" s="34" t="str">
        <f t="shared" si="7"/>
        <v/>
      </c>
    </row>
    <row r="100" spans="8:8">
      <c r="H100" s="34" t="str">
        <f t="shared" si="7"/>
        <v/>
      </c>
    </row>
    <row r="101" spans="8:8">
      <c r="H101" s="34" t="str">
        <f t="shared" si="7"/>
        <v/>
      </c>
    </row>
    <row r="102" spans="8:8">
      <c r="H102" s="34" t="str">
        <f t="shared" si="7"/>
        <v/>
      </c>
    </row>
    <row r="103" spans="8:8">
      <c r="H103" s="34" t="str">
        <f t="shared" si="7"/>
        <v/>
      </c>
    </row>
    <row r="104" spans="8:8">
      <c r="H104" s="34" t="str">
        <f t="shared" si="7"/>
        <v/>
      </c>
    </row>
    <row r="105" spans="8:8">
      <c r="H105" s="34" t="str">
        <f t="shared" si="7"/>
        <v/>
      </c>
    </row>
    <row r="106" spans="8:8">
      <c r="H106" s="34" t="str">
        <f t="shared" si="7"/>
        <v/>
      </c>
    </row>
    <row r="107" spans="8:8">
      <c r="H107" s="34" t="str">
        <f t="shared" si="7"/>
        <v/>
      </c>
    </row>
    <row r="108" spans="8:8">
      <c r="H108" s="34" t="str">
        <f t="shared" si="7"/>
        <v/>
      </c>
    </row>
    <row r="109" spans="8:8">
      <c r="H109" s="34" t="str">
        <f t="shared" si="7"/>
        <v/>
      </c>
    </row>
    <row r="110" spans="8:8">
      <c r="H110" s="34" t="str">
        <f t="shared" si="7"/>
        <v/>
      </c>
    </row>
    <row r="111" spans="8:8">
      <c r="H111" s="34" t="str">
        <f t="shared" si="7"/>
        <v/>
      </c>
    </row>
    <row r="112" spans="8:8">
      <c r="H112" s="34" t="str">
        <f t="shared" si="7"/>
        <v/>
      </c>
    </row>
    <row r="113" spans="8:8">
      <c r="H113" s="34" t="str">
        <f t="shared" si="7"/>
        <v/>
      </c>
    </row>
    <row r="114" spans="8:8">
      <c r="H114" s="34" t="str">
        <f t="shared" si="7"/>
        <v/>
      </c>
    </row>
    <row r="115" spans="8:8">
      <c r="H115" s="34" t="str">
        <f t="shared" si="7"/>
        <v/>
      </c>
    </row>
    <row r="116" spans="8:8">
      <c r="H116" s="34" t="str">
        <f t="shared" si="7"/>
        <v/>
      </c>
    </row>
    <row r="117" spans="8:8">
      <c r="H117" s="34" t="str">
        <f t="shared" si="7"/>
        <v/>
      </c>
    </row>
    <row r="118" spans="8:8">
      <c r="H118" s="34" t="str">
        <f t="shared" si="7"/>
        <v/>
      </c>
    </row>
    <row r="119" spans="8:8">
      <c r="H119" s="34" t="str">
        <f t="shared" si="7"/>
        <v/>
      </c>
    </row>
    <row r="120" spans="8:8">
      <c r="H120" s="34" t="str">
        <f t="shared" si="7"/>
        <v/>
      </c>
    </row>
    <row r="121" spans="8:8">
      <c r="H121" s="34" t="str">
        <f t="shared" si="7"/>
        <v/>
      </c>
    </row>
    <row r="122" spans="8:8">
      <c r="H122" s="34" t="str">
        <f t="shared" si="7"/>
        <v/>
      </c>
    </row>
    <row r="123" spans="8:8">
      <c r="H123" s="34" t="str">
        <f t="shared" si="7"/>
        <v/>
      </c>
    </row>
    <row r="124" spans="8:8">
      <c r="H124" s="34" t="str">
        <f t="shared" si="7"/>
        <v/>
      </c>
    </row>
    <row r="125" spans="8:8">
      <c r="H125" s="34" t="str">
        <f t="shared" si="7"/>
        <v/>
      </c>
    </row>
    <row r="126" spans="8:8">
      <c r="H126" s="34" t="str">
        <f t="shared" si="7"/>
        <v/>
      </c>
    </row>
    <row r="127" spans="8:8">
      <c r="H127" s="34" t="str">
        <f t="shared" si="7"/>
        <v/>
      </c>
    </row>
    <row r="128" spans="8:8">
      <c r="H128" s="34" t="str">
        <f t="shared" si="7"/>
        <v/>
      </c>
    </row>
    <row r="129" spans="8:8">
      <c r="H129" s="34" t="str">
        <f t="shared" si="7"/>
        <v/>
      </c>
    </row>
    <row r="130" spans="8:8">
      <c r="H130" s="34" t="str">
        <f t="shared" si="7"/>
        <v/>
      </c>
    </row>
    <row r="131" spans="8:8">
      <c r="H131" s="34" t="str">
        <f t="shared" si="7"/>
        <v/>
      </c>
    </row>
    <row r="132" spans="8:8">
      <c r="H132" s="34" t="str">
        <f t="shared" ref="H132:H195" si="8">IF(A132="","",SUM(I132:DZ132))</f>
        <v/>
      </c>
    </row>
    <row r="133" spans="8:8">
      <c r="H133" s="34" t="str">
        <f t="shared" si="8"/>
        <v/>
      </c>
    </row>
    <row r="134" spans="8:8">
      <c r="H134" s="34" t="str">
        <f t="shared" si="8"/>
        <v/>
      </c>
    </row>
    <row r="135" spans="8:8">
      <c r="H135" s="34" t="str">
        <f t="shared" si="8"/>
        <v/>
      </c>
    </row>
    <row r="136" spans="8:8">
      <c r="H136" s="34" t="str">
        <f t="shared" si="8"/>
        <v/>
      </c>
    </row>
    <row r="137" spans="8:8">
      <c r="H137" s="34" t="str">
        <f t="shared" si="8"/>
        <v/>
      </c>
    </row>
    <row r="138" spans="8:8">
      <c r="H138" s="34" t="str">
        <f t="shared" si="8"/>
        <v/>
      </c>
    </row>
    <row r="139" spans="8:8">
      <c r="H139" s="34" t="str">
        <f t="shared" si="8"/>
        <v/>
      </c>
    </row>
    <row r="140" spans="8:8">
      <c r="H140" s="34" t="str">
        <f t="shared" si="8"/>
        <v/>
      </c>
    </row>
    <row r="141" spans="8:8">
      <c r="H141" s="34" t="str">
        <f t="shared" si="8"/>
        <v/>
      </c>
    </row>
    <row r="142" spans="8:8">
      <c r="H142" s="34" t="str">
        <f t="shared" si="8"/>
        <v/>
      </c>
    </row>
    <row r="143" spans="8:8">
      <c r="H143" s="34" t="str">
        <f t="shared" si="8"/>
        <v/>
      </c>
    </row>
    <row r="144" spans="8:8">
      <c r="H144" s="34" t="str">
        <f t="shared" si="8"/>
        <v/>
      </c>
    </row>
    <row r="145" spans="8:8">
      <c r="H145" s="34" t="str">
        <f t="shared" si="8"/>
        <v/>
      </c>
    </row>
    <row r="146" spans="8:8">
      <c r="H146" s="34" t="str">
        <f t="shared" si="8"/>
        <v/>
      </c>
    </row>
    <row r="147" spans="8:8">
      <c r="H147" s="34" t="str">
        <f t="shared" si="8"/>
        <v/>
      </c>
    </row>
    <row r="148" spans="8:8">
      <c r="H148" s="34" t="str">
        <f t="shared" si="8"/>
        <v/>
      </c>
    </row>
    <row r="149" spans="8:8">
      <c r="H149" s="34" t="str">
        <f t="shared" si="8"/>
        <v/>
      </c>
    </row>
    <row r="150" spans="8:8">
      <c r="H150" s="34" t="str">
        <f t="shared" si="8"/>
        <v/>
      </c>
    </row>
    <row r="151" spans="8:8">
      <c r="H151" s="34" t="str">
        <f t="shared" si="8"/>
        <v/>
      </c>
    </row>
    <row r="152" spans="8:8">
      <c r="H152" s="34" t="str">
        <f t="shared" si="8"/>
        <v/>
      </c>
    </row>
    <row r="153" spans="8:8">
      <c r="H153" s="34" t="str">
        <f t="shared" si="8"/>
        <v/>
      </c>
    </row>
    <row r="154" spans="8:8">
      <c r="H154" s="34" t="str">
        <f t="shared" si="8"/>
        <v/>
      </c>
    </row>
    <row r="155" spans="8:8">
      <c r="H155" s="34" t="str">
        <f t="shared" si="8"/>
        <v/>
      </c>
    </row>
    <row r="156" spans="8:8">
      <c r="H156" s="34" t="str">
        <f t="shared" si="8"/>
        <v/>
      </c>
    </row>
    <row r="157" spans="8:8">
      <c r="H157" s="34" t="str">
        <f t="shared" si="8"/>
        <v/>
      </c>
    </row>
    <row r="158" spans="8:8">
      <c r="H158" s="34" t="str">
        <f t="shared" si="8"/>
        <v/>
      </c>
    </row>
    <row r="159" spans="8:8">
      <c r="H159" s="34" t="str">
        <f t="shared" si="8"/>
        <v/>
      </c>
    </row>
    <row r="160" spans="8:8">
      <c r="H160" s="34" t="str">
        <f t="shared" si="8"/>
        <v/>
      </c>
    </row>
    <row r="161" spans="8:8">
      <c r="H161" s="34" t="str">
        <f t="shared" si="8"/>
        <v/>
      </c>
    </row>
    <row r="162" spans="8:8">
      <c r="H162" s="34" t="str">
        <f t="shared" si="8"/>
        <v/>
      </c>
    </row>
    <row r="163" spans="8:8">
      <c r="H163" s="34" t="str">
        <f t="shared" si="8"/>
        <v/>
      </c>
    </row>
    <row r="164" spans="8:8">
      <c r="H164" s="34" t="str">
        <f t="shared" si="8"/>
        <v/>
      </c>
    </row>
    <row r="165" spans="8:8">
      <c r="H165" s="34" t="str">
        <f t="shared" si="8"/>
        <v/>
      </c>
    </row>
    <row r="166" spans="8:8">
      <c r="H166" s="34" t="str">
        <f t="shared" si="8"/>
        <v/>
      </c>
    </row>
    <row r="167" spans="8:8">
      <c r="H167" s="34" t="str">
        <f t="shared" si="8"/>
        <v/>
      </c>
    </row>
    <row r="168" spans="8:8">
      <c r="H168" s="34" t="str">
        <f t="shared" si="8"/>
        <v/>
      </c>
    </row>
    <row r="169" spans="8:8">
      <c r="H169" s="34" t="str">
        <f t="shared" si="8"/>
        <v/>
      </c>
    </row>
    <row r="170" spans="8:8">
      <c r="H170" s="34" t="str">
        <f t="shared" si="8"/>
        <v/>
      </c>
    </row>
    <row r="171" spans="8:8">
      <c r="H171" s="34" t="str">
        <f t="shared" si="8"/>
        <v/>
      </c>
    </row>
    <row r="172" spans="8:8">
      <c r="H172" s="34" t="str">
        <f t="shared" si="8"/>
        <v/>
      </c>
    </row>
    <row r="173" spans="8:8">
      <c r="H173" s="34" t="str">
        <f t="shared" si="8"/>
        <v/>
      </c>
    </row>
    <row r="174" spans="8:8">
      <c r="H174" s="34" t="str">
        <f t="shared" si="8"/>
        <v/>
      </c>
    </row>
    <row r="175" spans="8:8">
      <c r="H175" s="34" t="str">
        <f t="shared" si="8"/>
        <v/>
      </c>
    </row>
    <row r="176" spans="8:8">
      <c r="H176" s="34" t="str">
        <f t="shared" si="8"/>
        <v/>
      </c>
    </row>
    <row r="177" spans="8:8">
      <c r="H177" s="34" t="str">
        <f t="shared" si="8"/>
        <v/>
      </c>
    </row>
    <row r="178" spans="8:8">
      <c r="H178" s="34" t="str">
        <f t="shared" si="8"/>
        <v/>
      </c>
    </row>
    <row r="179" spans="8:8">
      <c r="H179" s="34" t="str">
        <f t="shared" si="8"/>
        <v/>
      </c>
    </row>
    <row r="180" spans="8:8">
      <c r="H180" s="34" t="str">
        <f t="shared" si="8"/>
        <v/>
      </c>
    </row>
    <row r="181" spans="8:8">
      <c r="H181" s="34" t="str">
        <f t="shared" si="8"/>
        <v/>
      </c>
    </row>
    <row r="182" spans="8:8">
      <c r="H182" s="34" t="str">
        <f t="shared" si="8"/>
        <v/>
      </c>
    </row>
    <row r="183" spans="8:8">
      <c r="H183" s="34" t="str">
        <f t="shared" si="8"/>
        <v/>
      </c>
    </row>
    <row r="184" spans="8:8">
      <c r="H184" s="34" t="str">
        <f t="shared" si="8"/>
        <v/>
      </c>
    </row>
    <row r="185" spans="8:8">
      <c r="H185" s="34" t="str">
        <f t="shared" si="8"/>
        <v/>
      </c>
    </row>
    <row r="186" spans="8:8">
      <c r="H186" s="34" t="str">
        <f t="shared" si="8"/>
        <v/>
      </c>
    </row>
    <row r="187" spans="8:8">
      <c r="H187" s="34" t="str">
        <f t="shared" si="8"/>
        <v/>
      </c>
    </row>
    <row r="188" spans="8:8">
      <c r="H188" s="34" t="str">
        <f t="shared" si="8"/>
        <v/>
      </c>
    </row>
    <row r="189" spans="8:8">
      <c r="H189" s="34" t="str">
        <f t="shared" si="8"/>
        <v/>
      </c>
    </row>
    <row r="190" spans="8:8">
      <c r="H190" s="34" t="str">
        <f t="shared" si="8"/>
        <v/>
      </c>
    </row>
    <row r="191" spans="8:8">
      <c r="H191" s="34" t="str">
        <f t="shared" si="8"/>
        <v/>
      </c>
    </row>
    <row r="192" spans="8:8">
      <c r="H192" s="34" t="str">
        <f t="shared" si="8"/>
        <v/>
      </c>
    </row>
    <row r="193" spans="8:8">
      <c r="H193" s="34" t="str">
        <f t="shared" si="8"/>
        <v/>
      </c>
    </row>
    <row r="194" spans="8:8">
      <c r="H194" s="34" t="str">
        <f t="shared" si="8"/>
        <v/>
      </c>
    </row>
    <row r="195" spans="8:8">
      <c r="H195" s="34" t="str">
        <f t="shared" si="8"/>
        <v/>
      </c>
    </row>
    <row r="196" spans="8:8">
      <c r="H196" s="34" t="str">
        <f t="shared" ref="H196:H259" si="9">IF(A196="","",SUM(I196:DZ196))</f>
        <v/>
      </c>
    </row>
    <row r="197" spans="8:8">
      <c r="H197" s="34" t="str">
        <f t="shared" si="9"/>
        <v/>
      </c>
    </row>
    <row r="198" spans="8:8">
      <c r="H198" s="34" t="str">
        <f t="shared" si="9"/>
        <v/>
      </c>
    </row>
    <row r="199" spans="8:8">
      <c r="H199" s="34" t="str">
        <f t="shared" si="9"/>
        <v/>
      </c>
    </row>
    <row r="200" spans="8:8">
      <c r="H200" s="34" t="str">
        <f t="shared" si="9"/>
        <v/>
      </c>
    </row>
    <row r="201" spans="8:8">
      <c r="H201" s="34" t="str">
        <f t="shared" si="9"/>
        <v/>
      </c>
    </row>
    <row r="202" spans="8:8">
      <c r="H202" s="34" t="str">
        <f t="shared" si="9"/>
        <v/>
      </c>
    </row>
    <row r="203" spans="8:8">
      <c r="H203" s="34" t="str">
        <f t="shared" si="9"/>
        <v/>
      </c>
    </row>
    <row r="204" spans="8:8">
      <c r="H204" s="34" t="str">
        <f t="shared" si="9"/>
        <v/>
      </c>
    </row>
    <row r="205" spans="8:8">
      <c r="H205" s="34" t="str">
        <f t="shared" si="9"/>
        <v/>
      </c>
    </row>
    <row r="206" spans="8:8">
      <c r="H206" s="34" t="str">
        <f t="shared" si="9"/>
        <v/>
      </c>
    </row>
    <row r="207" spans="8:8">
      <c r="H207" s="34" t="str">
        <f t="shared" si="9"/>
        <v/>
      </c>
    </row>
    <row r="208" spans="8:8">
      <c r="H208" s="34" t="str">
        <f t="shared" si="9"/>
        <v/>
      </c>
    </row>
    <row r="209" spans="8:8">
      <c r="H209" s="34" t="str">
        <f t="shared" si="9"/>
        <v/>
      </c>
    </row>
    <row r="210" spans="8:8">
      <c r="H210" s="34" t="str">
        <f t="shared" si="9"/>
        <v/>
      </c>
    </row>
    <row r="211" spans="8:8">
      <c r="H211" s="34" t="str">
        <f t="shared" si="9"/>
        <v/>
      </c>
    </row>
    <row r="212" spans="8:8">
      <c r="H212" s="34" t="str">
        <f t="shared" si="9"/>
        <v/>
      </c>
    </row>
    <row r="213" spans="8:8">
      <c r="H213" s="34" t="str">
        <f t="shared" si="9"/>
        <v/>
      </c>
    </row>
    <row r="214" spans="8:8">
      <c r="H214" s="34" t="str">
        <f t="shared" si="9"/>
        <v/>
      </c>
    </row>
    <row r="215" spans="8:8">
      <c r="H215" s="34" t="str">
        <f t="shared" si="9"/>
        <v/>
      </c>
    </row>
    <row r="216" spans="8:8">
      <c r="H216" s="34" t="str">
        <f t="shared" si="9"/>
        <v/>
      </c>
    </row>
    <row r="217" spans="8:8">
      <c r="H217" s="34" t="str">
        <f t="shared" si="9"/>
        <v/>
      </c>
    </row>
    <row r="218" spans="8:8">
      <c r="H218" s="34" t="str">
        <f t="shared" si="9"/>
        <v/>
      </c>
    </row>
    <row r="219" spans="8:8">
      <c r="H219" s="34" t="str">
        <f t="shared" si="9"/>
        <v/>
      </c>
    </row>
    <row r="220" spans="8:8">
      <c r="H220" s="34" t="str">
        <f t="shared" si="9"/>
        <v/>
      </c>
    </row>
    <row r="221" spans="8:8">
      <c r="H221" s="34" t="str">
        <f t="shared" si="9"/>
        <v/>
      </c>
    </row>
    <row r="222" spans="8:8">
      <c r="H222" s="34" t="str">
        <f t="shared" si="9"/>
        <v/>
      </c>
    </row>
    <row r="223" spans="8:8">
      <c r="H223" s="34" t="str">
        <f t="shared" si="9"/>
        <v/>
      </c>
    </row>
    <row r="224" spans="8:8">
      <c r="H224" s="34" t="str">
        <f t="shared" si="9"/>
        <v/>
      </c>
    </row>
    <row r="225" spans="8:8">
      <c r="H225" s="34" t="str">
        <f t="shared" si="9"/>
        <v/>
      </c>
    </row>
    <row r="226" spans="8:8">
      <c r="H226" s="34" t="str">
        <f t="shared" si="9"/>
        <v/>
      </c>
    </row>
    <row r="227" spans="8:8">
      <c r="H227" s="34" t="str">
        <f t="shared" si="9"/>
        <v/>
      </c>
    </row>
    <row r="228" spans="8:8">
      <c r="H228" s="34" t="str">
        <f t="shared" si="9"/>
        <v/>
      </c>
    </row>
    <row r="229" spans="8:8">
      <c r="H229" s="34" t="str">
        <f t="shared" si="9"/>
        <v/>
      </c>
    </row>
    <row r="230" spans="8:8">
      <c r="H230" s="34" t="str">
        <f t="shared" si="9"/>
        <v/>
      </c>
    </row>
    <row r="231" spans="8:8">
      <c r="H231" s="34" t="str">
        <f t="shared" si="9"/>
        <v/>
      </c>
    </row>
    <row r="232" spans="8:8">
      <c r="H232" s="34" t="str">
        <f t="shared" si="9"/>
        <v/>
      </c>
    </row>
    <row r="233" spans="8:8">
      <c r="H233" s="34" t="str">
        <f t="shared" si="9"/>
        <v/>
      </c>
    </row>
    <row r="234" spans="8:8">
      <c r="H234" s="34" t="str">
        <f t="shared" si="9"/>
        <v/>
      </c>
    </row>
    <row r="235" spans="8:8">
      <c r="H235" s="34" t="str">
        <f t="shared" si="9"/>
        <v/>
      </c>
    </row>
    <row r="236" spans="8:8">
      <c r="H236" s="34" t="str">
        <f t="shared" si="9"/>
        <v/>
      </c>
    </row>
    <row r="237" spans="8:8">
      <c r="H237" s="34" t="str">
        <f t="shared" si="9"/>
        <v/>
      </c>
    </row>
    <row r="238" spans="8:8">
      <c r="H238" s="34" t="str">
        <f t="shared" si="9"/>
        <v/>
      </c>
    </row>
    <row r="239" spans="8:8">
      <c r="H239" s="34" t="str">
        <f t="shared" si="9"/>
        <v/>
      </c>
    </row>
    <row r="240" spans="8:8">
      <c r="H240" s="34" t="str">
        <f t="shared" si="9"/>
        <v/>
      </c>
    </row>
    <row r="241" spans="8:8">
      <c r="H241" s="34" t="str">
        <f t="shared" si="9"/>
        <v/>
      </c>
    </row>
    <row r="242" spans="8:8">
      <c r="H242" s="34" t="str">
        <f t="shared" si="9"/>
        <v/>
      </c>
    </row>
    <row r="243" spans="8:8">
      <c r="H243" s="34" t="str">
        <f t="shared" si="9"/>
        <v/>
      </c>
    </row>
    <row r="244" spans="8:8">
      <c r="H244" s="34" t="str">
        <f t="shared" si="9"/>
        <v/>
      </c>
    </row>
    <row r="245" spans="8:8">
      <c r="H245" s="34" t="str">
        <f t="shared" si="9"/>
        <v/>
      </c>
    </row>
    <row r="246" spans="8:8">
      <c r="H246" s="34" t="str">
        <f t="shared" si="9"/>
        <v/>
      </c>
    </row>
    <row r="247" spans="8:8">
      <c r="H247" s="34" t="str">
        <f t="shared" si="9"/>
        <v/>
      </c>
    </row>
    <row r="248" spans="8:8">
      <c r="H248" s="34" t="str">
        <f t="shared" si="9"/>
        <v/>
      </c>
    </row>
    <row r="249" spans="8:8">
      <c r="H249" s="34" t="str">
        <f t="shared" si="9"/>
        <v/>
      </c>
    </row>
    <row r="250" spans="8:8">
      <c r="H250" s="34" t="str">
        <f t="shared" si="9"/>
        <v/>
      </c>
    </row>
    <row r="251" spans="8:8">
      <c r="H251" s="34" t="str">
        <f t="shared" si="9"/>
        <v/>
      </c>
    </row>
    <row r="252" spans="8:8">
      <c r="H252" s="34" t="str">
        <f t="shared" si="9"/>
        <v/>
      </c>
    </row>
    <row r="253" spans="8:8">
      <c r="H253" s="34" t="str">
        <f t="shared" si="9"/>
        <v/>
      </c>
    </row>
    <row r="254" spans="8:8">
      <c r="H254" s="34" t="str">
        <f t="shared" si="9"/>
        <v/>
      </c>
    </row>
    <row r="255" spans="8:8">
      <c r="H255" s="34" t="str">
        <f t="shared" si="9"/>
        <v/>
      </c>
    </row>
    <row r="256" spans="8:8">
      <c r="H256" s="34" t="str">
        <f t="shared" si="9"/>
        <v/>
      </c>
    </row>
    <row r="257" spans="8:8">
      <c r="H257" s="34" t="str">
        <f t="shared" si="9"/>
        <v/>
      </c>
    </row>
    <row r="258" spans="8:8">
      <c r="H258" s="34" t="str">
        <f t="shared" si="9"/>
        <v/>
      </c>
    </row>
    <row r="259" spans="8:8">
      <c r="H259" s="34" t="str">
        <f t="shared" si="9"/>
        <v/>
      </c>
    </row>
    <row r="260" spans="8:8">
      <c r="H260" s="34" t="str">
        <f t="shared" ref="H260:H323" si="10">IF(A260="","",SUM(I260:DZ260))</f>
        <v/>
      </c>
    </row>
    <row r="261" spans="8:8">
      <c r="H261" s="34" t="str">
        <f t="shared" si="10"/>
        <v/>
      </c>
    </row>
    <row r="262" spans="8:8">
      <c r="H262" s="34" t="str">
        <f t="shared" si="10"/>
        <v/>
      </c>
    </row>
    <row r="263" spans="8:8">
      <c r="H263" s="34" t="str">
        <f t="shared" si="10"/>
        <v/>
      </c>
    </row>
    <row r="264" spans="8:8">
      <c r="H264" s="34" t="str">
        <f t="shared" si="10"/>
        <v/>
      </c>
    </row>
    <row r="265" spans="8:8">
      <c r="H265" s="34" t="str">
        <f t="shared" si="10"/>
        <v/>
      </c>
    </row>
    <row r="266" spans="8:8">
      <c r="H266" s="34" t="str">
        <f t="shared" si="10"/>
        <v/>
      </c>
    </row>
    <row r="267" spans="8:8">
      <c r="H267" s="34" t="str">
        <f t="shared" si="10"/>
        <v/>
      </c>
    </row>
    <row r="268" spans="8:8">
      <c r="H268" s="34" t="str">
        <f t="shared" si="10"/>
        <v/>
      </c>
    </row>
    <row r="269" spans="8:8">
      <c r="H269" s="34" t="str">
        <f t="shared" si="10"/>
        <v/>
      </c>
    </row>
    <row r="270" spans="8:8">
      <c r="H270" s="34" t="str">
        <f t="shared" si="10"/>
        <v/>
      </c>
    </row>
    <row r="271" spans="8:8">
      <c r="H271" s="34" t="str">
        <f t="shared" si="10"/>
        <v/>
      </c>
    </row>
    <row r="272" spans="8:8">
      <c r="H272" s="34" t="str">
        <f t="shared" si="10"/>
        <v/>
      </c>
    </row>
    <row r="273" spans="8:8">
      <c r="H273" s="34" t="str">
        <f t="shared" si="10"/>
        <v/>
      </c>
    </row>
    <row r="274" spans="8:8">
      <c r="H274" s="34" t="str">
        <f t="shared" si="10"/>
        <v/>
      </c>
    </row>
    <row r="275" spans="8:8">
      <c r="H275" s="34" t="str">
        <f t="shared" si="10"/>
        <v/>
      </c>
    </row>
    <row r="276" spans="8:8">
      <c r="H276" s="34" t="str">
        <f t="shared" si="10"/>
        <v/>
      </c>
    </row>
    <row r="277" spans="8:8">
      <c r="H277" s="34" t="str">
        <f t="shared" si="10"/>
        <v/>
      </c>
    </row>
    <row r="278" spans="8:8">
      <c r="H278" s="34" t="str">
        <f t="shared" si="10"/>
        <v/>
      </c>
    </row>
    <row r="279" spans="8:8">
      <c r="H279" s="34" t="str">
        <f t="shared" si="10"/>
        <v/>
      </c>
    </row>
    <row r="280" spans="8:8">
      <c r="H280" s="34" t="str">
        <f t="shared" si="10"/>
        <v/>
      </c>
    </row>
    <row r="281" spans="8:8">
      <c r="H281" s="34" t="str">
        <f t="shared" si="10"/>
        <v/>
      </c>
    </row>
    <row r="282" spans="8:8">
      <c r="H282" s="34" t="str">
        <f t="shared" si="10"/>
        <v/>
      </c>
    </row>
    <row r="283" spans="8:8">
      <c r="H283" s="34" t="str">
        <f t="shared" si="10"/>
        <v/>
      </c>
    </row>
    <row r="284" spans="8:8">
      <c r="H284" s="34" t="str">
        <f t="shared" si="10"/>
        <v/>
      </c>
    </row>
    <row r="285" spans="8:8">
      <c r="H285" s="34" t="str">
        <f t="shared" si="10"/>
        <v/>
      </c>
    </row>
    <row r="286" spans="8:8">
      <c r="H286" s="34" t="str">
        <f t="shared" si="10"/>
        <v/>
      </c>
    </row>
    <row r="287" spans="8:8">
      <c r="H287" s="34" t="str">
        <f t="shared" si="10"/>
        <v/>
      </c>
    </row>
    <row r="288" spans="8:8">
      <c r="H288" s="34" t="str">
        <f t="shared" si="10"/>
        <v/>
      </c>
    </row>
    <row r="289" spans="8:8">
      <c r="H289" s="34" t="str">
        <f t="shared" si="10"/>
        <v/>
      </c>
    </row>
    <row r="290" spans="8:8">
      <c r="H290" s="34" t="str">
        <f t="shared" si="10"/>
        <v/>
      </c>
    </row>
    <row r="291" spans="8:8">
      <c r="H291" s="34" t="str">
        <f t="shared" si="10"/>
        <v/>
      </c>
    </row>
    <row r="292" spans="8:8">
      <c r="H292" s="34" t="str">
        <f t="shared" si="10"/>
        <v/>
      </c>
    </row>
    <row r="293" spans="8:8">
      <c r="H293" s="34" t="str">
        <f t="shared" si="10"/>
        <v/>
      </c>
    </row>
    <row r="294" spans="8:8">
      <c r="H294" s="34" t="str">
        <f t="shared" si="10"/>
        <v/>
      </c>
    </row>
    <row r="295" spans="8:8">
      <c r="H295" s="34" t="str">
        <f t="shared" si="10"/>
        <v/>
      </c>
    </row>
    <row r="296" spans="8:8">
      <c r="H296" s="34" t="str">
        <f t="shared" si="10"/>
        <v/>
      </c>
    </row>
    <row r="297" spans="8:8">
      <c r="H297" s="34" t="str">
        <f t="shared" si="10"/>
        <v/>
      </c>
    </row>
    <row r="298" spans="8:8">
      <c r="H298" s="34" t="str">
        <f t="shared" si="10"/>
        <v/>
      </c>
    </row>
    <row r="299" spans="8:8">
      <c r="H299" s="34" t="str">
        <f t="shared" si="10"/>
        <v/>
      </c>
    </row>
    <row r="300" spans="8:8">
      <c r="H300" s="34" t="str">
        <f t="shared" si="10"/>
        <v/>
      </c>
    </row>
    <row r="301" spans="8:8">
      <c r="H301" s="34" t="str">
        <f t="shared" si="10"/>
        <v/>
      </c>
    </row>
    <row r="302" spans="8:8">
      <c r="H302" s="34" t="str">
        <f t="shared" si="10"/>
        <v/>
      </c>
    </row>
    <row r="303" spans="8:8">
      <c r="H303" s="34" t="str">
        <f t="shared" si="10"/>
        <v/>
      </c>
    </row>
    <row r="304" spans="8:8">
      <c r="H304" s="34" t="str">
        <f t="shared" si="10"/>
        <v/>
      </c>
    </row>
    <row r="305" spans="8:8">
      <c r="H305" s="34" t="str">
        <f t="shared" si="10"/>
        <v/>
      </c>
    </row>
    <row r="306" spans="8:8">
      <c r="H306" s="34" t="str">
        <f t="shared" si="10"/>
        <v/>
      </c>
    </row>
    <row r="307" spans="8:8">
      <c r="H307" s="34" t="str">
        <f t="shared" si="10"/>
        <v/>
      </c>
    </row>
    <row r="308" spans="8:8">
      <c r="H308" s="34" t="str">
        <f t="shared" si="10"/>
        <v/>
      </c>
    </row>
    <row r="309" spans="8:8">
      <c r="H309" s="34" t="str">
        <f t="shared" si="10"/>
        <v/>
      </c>
    </row>
    <row r="310" spans="8:8">
      <c r="H310" s="34" t="str">
        <f t="shared" si="10"/>
        <v/>
      </c>
    </row>
    <row r="311" spans="8:8">
      <c r="H311" s="34" t="str">
        <f t="shared" si="10"/>
        <v/>
      </c>
    </row>
    <row r="312" spans="8:8">
      <c r="H312" s="34" t="str">
        <f t="shared" si="10"/>
        <v/>
      </c>
    </row>
    <row r="313" spans="8:8">
      <c r="H313" s="34" t="str">
        <f t="shared" si="10"/>
        <v/>
      </c>
    </row>
    <row r="314" spans="8:8">
      <c r="H314" s="34" t="str">
        <f t="shared" si="10"/>
        <v/>
      </c>
    </row>
    <row r="315" spans="8:8">
      <c r="H315" s="34" t="str">
        <f t="shared" si="10"/>
        <v/>
      </c>
    </row>
    <row r="316" spans="8:8">
      <c r="H316" s="34" t="str">
        <f t="shared" si="10"/>
        <v/>
      </c>
    </row>
    <row r="317" spans="8:8">
      <c r="H317" s="34" t="str">
        <f t="shared" si="10"/>
        <v/>
      </c>
    </row>
    <row r="318" spans="8:8">
      <c r="H318" s="34" t="str">
        <f t="shared" si="10"/>
        <v/>
      </c>
    </row>
    <row r="319" spans="8:8">
      <c r="H319" s="34" t="str">
        <f t="shared" si="10"/>
        <v/>
      </c>
    </row>
    <row r="320" spans="8:8">
      <c r="H320" s="34" t="str">
        <f t="shared" si="10"/>
        <v/>
      </c>
    </row>
    <row r="321" spans="8:8">
      <c r="H321" s="34" t="str">
        <f t="shared" si="10"/>
        <v/>
      </c>
    </row>
    <row r="322" spans="8:8">
      <c r="H322" s="34" t="str">
        <f t="shared" si="10"/>
        <v/>
      </c>
    </row>
    <row r="323" spans="8:8">
      <c r="H323" s="34" t="str">
        <f t="shared" si="10"/>
        <v/>
      </c>
    </row>
    <row r="324" spans="8:8">
      <c r="H324" s="34" t="str">
        <f t="shared" ref="H324:H387" si="11">IF(A324="","",SUM(I324:DZ324))</f>
        <v/>
      </c>
    </row>
    <row r="325" spans="8:8">
      <c r="H325" s="34" t="str">
        <f t="shared" si="11"/>
        <v/>
      </c>
    </row>
    <row r="326" spans="8:8">
      <c r="H326" s="34" t="str">
        <f t="shared" si="11"/>
        <v/>
      </c>
    </row>
    <row r="327" spans="8:8">
      <c r="H327" s="34" t="str">
        <f t="shared" si="11"/>
        <v/>
      </c>
    </row>
    <row r="328" spans="8:8">
      <c r="H328" s="34" t="str">
        <f t="shared" si="11"/>
        <v/>
      </c>
    </row>
    <row r="329" spans="8:8">
      <c r="H329" s="34" t="str">
        <f t="shared" si="11"/>
        <v/>
      </c>
    </row>
    <row r="330" spans="8:8">
      <c r="H330" s="34" t="str">
        <f t="shared" si="11"/>
        <v/>
      </c>
    </row>
    <row r="331" spans="8:8">
      <c r="H331" s="34" t="str">
        <f t="shared" si="11"/>
        <v/>
      </c>
    </row>
    <row r="332" spans="8:8">
      <c r="H332" s="34" t="str">
        <f t="shared" si="11"/>
        <v/>
      </c>
    </row>
    <row r="333" spans="8:8">
      <c r="H333" s="34" t="str">
        <f t="shared" si="11"/>
        <v/>
      </c>
    </row>
    <row r="334" spans="8:8">
      <c r="H334" s="34" t="str">
        <f t="shared" si="11"/>
        <v/>
      </c>
    </row>
    <row r="335" spans="8:8">
      <c r="H335" s="34" t="str">
        <f t="shared" si="11"/>
        <v/>
      </c>
    </row>
    <row r="336" spans="8:8">
      <c r="H336" s="34" t="str">
        <f t="shared" si="11"/>
        <v/>
      </c>
    </row>
    <row r="337" spans="8:8">
      <c r="H337" s="34" t="str">
        <f t="shared" si="11"/>
        <v/>
      </c>
    </row>
    <row r="338" spans="8:8">
      <c r="H338" s="34" t="str">
        <f t="shared" si="11"/>
        <v/>
      </c>
    </row>
    <row r="339" spans="8:8">
      <c r="H339" s="34" t="str">
        <f t="shared" si="11"/>
        <v/>
      </c>
    </row>
    <row r="340" spans="8:8">
      <c r="H340" s="34" t="str">
        <f t="shared" si="11"/>
        <v/>
      </c>
    </row>
    <row r="341" spans="8:8">
      <c r="H341" s="34" t="str">
        <f t="shared" si="11"/>
        <v/>
      </c>
    </row>
    <row r="342" spans="8:8">
      <c r="H342" s="34" t="str">
        <f t="shared" si="11"/>
        <v/>
      </c>
    </row>
    <row r="343" spans="8:8">
      <c r="H343" s="34" t="str">
        <f t="shared" si="11"/>
        <v/>
      </c>
    </row>
    <row r="344" spans="8:8">
      <c r="H344" s="34" t="str">
        <f t="shared" si="11"/>
        <v/>
      </c>
    </row>
    <row r="345" spans="8:8">
      <c r="H345" s="34" t="str">
        <f t="shared" si="11"/>
        <v/>
      </c>
    </row>
    <row r="346" spans="8:8">
      <c r="H346" s="34" t="str">
        <f t="shared" si="11"/>
        <v/>
      </c>
    </row>
    <row r="347" spans="8:8">
      <c r="H347" s="34" t="str">
        <f t="shared" si="11"/>
        <v/>
      </c>
    </row>
    <row r="348" spans="8:8">
      <c r="H348" s="34" t="str">
        <f t="shared" si="11"/>
        <v/>
      </c>
    </row>
    <row r="349" spans="8:8">
      <c r="H349" s="34" t="str">
        <f t="shared" si="11"/>
        <v/>
      </c>
    </row>
    <row r="350" spans="8:8">
      <c r="H350" s="34" t="str">
        <f t="shared" si="11"/>
        <v/>
      </c>
    </row>
    <row r="351" spans="8:8">
      <c r="H351" s="34" t="str">
        <f t="shared" si="11"/>
        <v/>
      </c>
    </row>
    <row r="352" spans="8:8">
      <c r="H352" s="34" t="str">
        <f t="shared" si="11"/>
        <v/>
      </c>
    </row>
    <row r="353" spans="8:8">
      <c r="H353" s="34" t="str">
        <f t="shared" si="11"/>
        <v/>
      </c>
    </row>
    <row r="354" spans="8:8">
      <c r="H354" s="34" t="str">
        <f t="shared" si="11"/>
        <v/>
      </c>
    </row>
    <row r="355" spans="8:8">
      <c r="H355" s="34" t="str">
        <f t="shared" si="11"/>
        <v/>
      </c>
    </row>
    <row r="356" spans="8:8">
      <c r="H356" s="34" t="str">
        <f t="shared" si="11"/>
        <v/>
      </c>
    </row>
    <row r="357" spans="8:8">
      <c r="H357" s="34" t="str">
        <f t="shared" si="11"/>
        <v/>
      </c>
    </row>
    <row r="358" spans="8:8">
      <c r="H358" s="34" t="str">
        <f t="shared" si="11"/>
        <v/>
      </c>
    </row>
    <row r="359" spans="8:8">
      <c r="H359" s="34" t="str">
        <f t="shared" si="11"/>
        <v/>
      </c>
    </row>
    <row r="360" spans="8:8">
      <c r="H360" s="34" t="str">
        <f t="shared" si="11"/>
        <v/>
      </c>
    </row>
    <row r="361" spans="8:8">
      <c r="H361" s="34" t="str">
        <f t="shared" si="11"/>
        <v/>
      </c>
    </row>
    <row r="362" spans="8:8">
      <c r="H362" s="34" t="str">
        <f t="shared" si="11"/>
        <v/>
      </c>
    </row>
    <row r="363" spans="8:8">
      <c r="H363" s="34" t="str">
        <f t="shared" si="11"/>
        <v/>
      </c>
    </row>
    <row r="364" spans="8:8">
      <c r="H364" s="34" t="str">
        <f t="shared" si="11"/>
        <v/>
      </c>
    </row>
    <row r="365" spans="8:8">
      <c r="H365" s="34" t="str">
        <f t="shared" si="11"/>
        <v/>
      </c>
    </row>
    <row r="366" spans="8:8">
      <c r="H366" s="34" t="str">
        <f t="shared" si="11"/>
        <v/>
      </c>
    </row>
    <row r="367" spans="8:8">
      <c r="H367" s="34" t="str">
        <f t="shared" si="11"/>
        <v/>
      </c>
    </row>
    <row r="368" spans="8:8">
      <c r="H368" s="34" t="str">
        <f t="shared" si="11"/>
        <v/>
      </c>
    </row>
    <row r="369" spans="8:8">
      <c r="H369" s="34" t="str">
        <f t="shared" si="11"/>
        <v/>
      </c>
    </row>
    <row r="370" spans="8:8">
      <c r="H370" s="34" t="str">
        <f t="shared" si="11"/>
        <v/>
      </c>
    </row>
    <row r="371" spans="8:8">
      <c r="H371" s="34" t="str">
        <f t="shared" si="11"/>
        <v/>
      </c>
    </row>
    <row r="372" spans="8:8">
      <c r="H372" s="34" t="str">
        <f t="shared" si="11"/>
        <v/>
      </c>
    </row>
    <row r="373" spans="8:8">
      <c r="H373" s="34" t="str">
        <f t="shared" si="11"/>
        <v/>
      </c>
    </row>
    <row r="374" spans="8:8">
      <c r="H374" s="34" t="str">
        <f t="shared" si="11"/>
        <v/>
      </c>
    </row>
    <row r="375" spans="8:8">
      <c r="H375" s="34" t="str">
        <f t="shared" si="11"/>
        <v/>
      </c>
    </row>
    <row r="376" spans="8:8">
      <c r="H376" s="34" t="str">
        <f t="shared" si="11"/>
        <v/>
      </c>
    </row>
    <row r="377" spans="8:8">
      <c r="H377" s="34" t="str">
        <f t="shared" si="11"/>
        <v/>
      </c>
    </row>
    <row r="378" spans="8:8">
      <c r="H378" s="34" t="str">
        <f t="shared" si="11"/>
        <v/>
      </c>
    </row>
    <row r="379" spans="8:8">
      <c r="H379" s="34" t="str">
        <f t="shared" si="11"/>
        <v/>
      </c>
    </row>
    <row r="380" spans="8:8">
      <c r="H380" s="34" t="str">
        <f t="shared" si="11"/>
        <v/>
      </c>
    </row>
    <row r="381" spans="8:8">
      <c r="H381" s="34" t="str">
        <f t="shared" si="11"/>
        <v/>
      </c>
    </row>
    <row r="382" spans="8:8">
      <c r="H382" s="34" t="str">
        <f t="shared" si="11"/>
        <v/>
      </c>
    </row>
    <row r="383" spans="8:8">
      <c r="H383" s="34" t="str">
        <f t="shared" si="11"/>
        <v/>
      </c>
    </row>
    <row r="384" spans="8:8">
      <c r="H384" s="34" t="str">
        <f t="shared" si="11"/>
        <v/>
      </c>
    </row>
    <row r="385" spans="8:8">
      <c r="H385" s="34" t="str">
        <f t="shared" si="11"/>
        <v/>
      </c>
    </row>
    <row r="386" spans="8:8">
      <c r="H386" s="34" t="str">
        <f t="shared" si="11"/>
        <v/>
      </c>
    </row>
    <row r="387" spans="8:8">
      <c r="H387" s="34" t="str">
        <f t="shared" si="11"/>
        <v/>
      </c>
    </row>
    <row r="388" spans="8:8">
      <c r="H388" s="34" t="str">
        <f t="shared" ref="H388:H451" si="12">IF(A388="","",SUM(I388:DZ388))</f>
        <v/>
      </c>
    </row>
    <row r="389" spans="8:8">
      <c r="H389" s="34" t="str">
        <f t="shared" si="12"/>
        <v/>
      </c>
    </row>
    <row r="390" spans="8:8">
      <c r="H390" s="34" t="str">
        <f t="shared" si="12"/>
        <v/>
      </c>
    </row>
    <row r="391" spans="8:8">
      <c r="H391" s="34" t="str">
        <f t="shared" si="12"/>
        <v/>
      </c>
    </row>
    <row r="392" spans="8:8">
      <c r="H392" s="34" t="str">
        <f t="shared" si="12"/>
        <v/>
      </c>
    </row>
    <row r="393" spans="8:8">
      <c r="H393" s="34" t="str">
        <f t="shared" si="12"/>
        <v/>
      </c>
    </row>
    <row r="394" spans="8:8">
      <c r="H394" s="34" t="str">
        <f t="shared" si="12"/>
        <v/>
      </c>
    </row>
    <row r="395" spans="8:8">
      <c r="H395" s="34" t="str">
        <f t="shared" si="12"/>
        <v/>
      </c>
    </row>
    <row r="396" spans="8:8">
      <c r="H396" s="34" t="str">
        <f t="shared" si="12"/>
        <v/>
      </c>
    </row>
    <row r="397" spans="8:8">
      <c r="H397" s="34" t="str">
        <f t="shared" si="12"/>
        <v/>
      </c>
    </row>
    <row r="398" spans="8:8">
      <c r="H398" s="34" t="str">
        <f t="shared" si="12"/>
        <v/>
      </c>
    </row>
    <row r="399" spans="8:8">
      <c r="H399" s="34" t="str">
        <f t="shared" si="12"/>
        <v/>
      </c>
    </row>
    <row r="400" spans="8:8">
      <c r="H400" s="34" t="str">
        <f t="shared" si="12"/>
        <v/>
      </c>
    </row>
    <row r="401" spans="8:8">
      <c r="H401" s="34" t="str">
        <f t="shared" si="12"/>
        <v/>
      </c>
    </row>
    <row r="402" spans="8:8">
      <c r="H402" s="34" t="str">
        <f t="shared" si="12"/>
        <v/>
      </c>
    </row>
    <row r="403" spans="8:8">
      <c r="H403" s="34" t="str">
        <f t="shared" si="12"/>
        <v/>
      </c>
    </row>
    <row r="404" spans="8:8">
      <c r="H404" s="34" t="str">
        <f t="shared" si="12"/>
        <v/>
      </c>
    </row>
    <row r="405" spans="8:8">
      <c r="H405" s="34" t="str">
        <f t="shared" si="12"/>
        <v/>
      </c>
    </row>
    <row r="406" spans="8:8">
      <c r="H406" s="34" t="str">
        <f t="shared" si="12"/>
        <v/>
      </c>
    </row>
    <row r="407" spans="8:8">
      <c r="H407" s="34" t="str">
        <f t="shared" si="12"/>
        <v/>
      </c>
    </row>
    <row r="408" spans="8:8">
      <c r="H408" s="34" t="str">
        <f t="shared" si="12"/>
        <v/>
      </c>
    </row>
    <row r="409" spans="8:8">
      <c r="H409" s="34" t="str">
        <f t="shared" si="12"/>
        <v/>
      </c>
    </row>
    <row r="410" spans="8:8">
      <c r="H410" s="34" t="str">
        <f t="shared" si="12"/>
        <v/>
      </c>
    </row>
    <row r="411" spans="8:8">
      <c r="H411" s="34" t="str">
        <f t="shared" si="12"/>
        <v/>
      </c>
    </row>
    <row r="412" spans="8:8">
      <c r="H412" s="34" t="str">
        <f t="shared" si="12"/>
        <v/>
      </c>
    </row>
    <row r="413" spans="8:8">
      <c r="H413" s="34" t="str">
        <f t="shared" si="12"/>
        <v/>
      </c>
    </row>
    <row r="414" spans="8:8">
      <c r="H414" s="34" t="str">
        <f t="shared" si="12"/>
        <v/>
      </c>
    </row>
    <row r="415" spans="8:8">
      <c r="H415" s="34" t="str">
        <f t="shared" si="12"/>
        <v/>
      </c>
    </row>
    <row r="416" spans="8:8">
      <c r="H416" s="34" t="str">
        <f t="shared" si="12"/>
        <v/>
      </c>
    </row>
    <row r="417" spans="8:8">
      <c r="H417" s="34" t="str">
        <f t="shared" si="12"/>
        <v/>
      </c>
    </row>
    <row r="418" spans="8:8">
      <c r="H418" s="34" t="str">
        <f t="shared" si="12"/>
        <v/>
      </c>
    </row>
    <row r="419" spans="8:8">
      <c r="H419" s="34" t="str">
        <f t="shared" si="12"/>
        <v/>
      </c>
    </row>
    <row r="420" spans="8:8">
      <c r="H420" s="34" t="str">
        <f t="shared" si="12"/>
        <v/>
      </c>
    </row>
    <row r="421" spans="8:8">
      <c r="H421" s="34" t="str">
        <f t="shared" si="12"/>
        <v/>
      </c>
    </row>
    <row r="422" spans="8:8">
      <c r="H422" s="34" t="str">
        <f t="shared" si="12"/>
        <v/>
      </c>
    </row>
    <row r="423" spans="8:8">
      <c r="H423" s="34" t="str">
        <f t="shared" si="12"/>
        <v/>
      </c>
    </row>
    <row r="424" spans="8:8">
      <c r="H424" s="34" t="str">
        <f t="shared" si="12"/>
        <v/>
      </c>
    </row>
    <row r="425" spans="8:8">
      <c r="H425" s="34" t="str">
        <f t="shared" si="12"/>
        <v/>
      </c>
    </row>
    <row r="426" spans="8:8">
      <c r="H426" s="34" t="str">
        <f t="shared" si="12"/>
        <v/>
      </c>
    </row>
    <row r="427" spans="8:8">
      <c r="H427" s="34" t="str">
        <f t="shared" si="12"/>
        <v/>
      </c>
    </row>
    <row r="428" spans="8:8">
      <c r="H428" s="34" t="str">
        <f t="shared" si="12"/>
        <v/>
      </c>
    </row>
    <row r="429" spans="8:8">
      <c r="H429" s="34" t="str">
        <f t="shared" si="12"/>
        <v/>
      </c>
    </row>
    <row r="430" spans="8:8">
      <c r="H430" s="34" t="str">
        <f t="shared" si="12"/>
        <v/>
      </c>
    </row>
    <row r="431" spans="8:8">
      <c r="H431" s="34" t="str">
        <f t="shared" si="12"/>
        <v/>
      </c>
    </row>
    <row r="432" spans="8:8">
      <c r="H432" s="34" t="str">
        <f t="shared" si="12"/>
        <v/>
      </c>
    </row>
    <row r="433" spans="8:8">
      <c r="H433" s="34" t="str">
        <f t="shared" si="12"/>
        <v/>
      </c>
    </row>
    <row r="434" spans="8:8">
      <c r="H434" s="34" t="str">
        <f t="shared" si="12"/>
        <v/>
      </c>
    </row>
    <row r="435" spans="8:8">
      <c r="H435" s="34" t="str">
        <f t="shared" si="12"/>
        <v/>
      </c>
    </row>
    <row r="436" spans="8:8">
      <c r="H436" s="34" t="str">
        <f t="shared" si="12"/>
        <v/>
      </c>
    </row>
    <row r="437" spans="8:8">
      <c r="H437" s="34" t="str">
        <f t="shared" si="12"/>
        <v/>
      </c>
    </row>
    <row r="438" spans="8:8">
      <c r="H438" s="34" t="str">
        <f t="shared" si="12"/>
        <v/>
      </c>
    </row>
    <row r="439" spans="8:8">
      <c r="H439" s="34" t="str">
        <f t="shared" si="12"/>
        <v/>
      </c>
    </row>
    <row r="440" spans="8:8">
      <c r="H440" s="34" t="str">
        <f t="shared" si="12"/>
        <v/>
      </c>
    </row>
    <row r="441" spans="8:8">
      <c r="H441" s="34" t="str">
        <f t="shared" si="12"/>
        <v/>
      </c>
    </row>
    <row r="442" spans="8:8">
      <c r="H442" s="34" t="str">
        <f t="shared" si="12"/>
        <v/>
      </c>
    </row>
    <row r="443" spans="8:8">
      <c r="H443" s="34" t="str">
        <f t="shared" si="12"/>
        <v/>
      </c>
    </row>
    <row r="444" spans="8:8">
      <c r="H444" s="34" t="str">
        <f t="shared" si="12"/>
        <v/>
      </c>
    </row>
    <row r="445" spans="8:8">
      <c r="H445" s="34" t="str">
        <f t="shared" si="12"/>
        <v/>
      </c>
    </row>
    <row r="446" spans="8:8">
      <c r="H446" s="34" t="str">
        <f t="shared" si="12"/>
        <v/>
      </c>
    </row>
    <row r="447" spans="8:8">
      <c r="H447" s="34" t="str">
        <f t="shared" si="12"/>
        <v/>
      </c>
    </row>
    <row r="448" spans="8:8">
      <c r="H448" s="34" t="str">
        <f t="shared" si="12"/>
        <v/>
      </c>
    </row>
    <row r="449" spans="8:8">
      <c r="H449" s="34" t="str">
        <f t="shared" si="12"/>
        <v/>
      </c>
    </row>
    <row r="450" spans="8:8">
      <c r="H450" s="34" t="str">
        <f t="shared" si="12"/>
        <v/>
      </c>
    </row>
    <row r="451" spans="8:8">
      <c r="H451" s="34" t="str">
        <f t="shared" si="12"/>
        <v/>
      </c>
    </row>
    <row r="452" spans="8:8">
      <c r="H452" s="34" t="str">
        <f t="shared" ref="H452:H515" si="13">IF(A452="","",SUM(I452:DZ452))</f>
        <v/>
      </c>
    </row>
    <row r="453" spans="8:8">
      <c r="H453" s="34" t="str">
        <f t="shared" si="13"/>
        <v/>
      </c>
    </row>
    <row r="454" spans="8:8">
      <c r="H454" s="34" t="str">
        <f t="shared" si="13"/>
        <v/>
      </c>
    </row>
    <row r="455" spans="8:8">
      <c r="H455" s="34" t="str">
        <f t="shared" si="13"/>
        <v/>
      </c>
    </row>
    <row r="456" spans="8:8">
      <c r="H456" s="34" t="str">
        <f t="shared" si="13"/>
        <v/>
      </c>
    </row>
    <row r="457" spans="8:8">
      <c r="H457" s="34" t="str">
        <f t="shared" si="13"/>
        <v/>
      </c>
    </row>
    <row r="458" spans="8:8">
      <c r="H458" s="34" t="str">
        <f t="shared" si="13"/>
        <v/>
      </c>
    </row>
    <row r="459" spans="8:8">
      <c r="H459" s="34" t="str">
        <f t="shared" si="13"/>
        <v/>
      </c>
    </row>
    <row r="460" spans="8:8">
      <c r="H460" s="34" t="str">
        <f t="shared" si="13"/>
        <v/>
      </c>
    </row>
    <row r="461" spans="8:8">
      <c r="H461" s="34" t="str">
        <f t="shared" si="13"/>
        <v/>
      </c>
    </row>
    <row r="462" spans="8:8">
      <c r="H462" s="34" t="str">
        <f t="shared" si="13"/>
        <v/>
      </c>
    </row>
    <row r="463" spans="8:8">
      <c r="H463" s="34" t="str">
        <f t="shared" si="13"/>
        <v/>
      </c>
    </row>
    <row r="464" spans="8:8">
      <c r="H464" s="34" t="str">
        <f t="shared" si="13"/>
        <v/>
      </c>
    </row>
    <row r="465" spans="8:8">
      <c r="H465" s="34" t="str">
        <f t="shared" si="13"/>
        <v/>
      </c>
    </row>
    <row r="466" spans="8:8">
      <c r="H466" s="34" t="str">
        <f t="shared" si="13"/>
        <v/>
      </c>
    </row>
    <row r="467" spans="8:8">
      <c r="H467" s="34" t="str">
        <f t="shared" si="13"/>
        <v/>
      </c>
    </row>
    <row r="468" spans="8:8">
      <c r="H468" s="34" t="str">
        <f t="shared" si="13"/>
        <v/>
      </c>
    </row>
    <row r="469" spans="8:8">
      <c r="H469" s="34" t="str">
        <f t="shared" si="13"/>
        <v/>
      </c>
    </row>
    <row r="470" spans="8:8">
      <c r="H470" s="34" t="str">
        <f t="shared" si="13"/>
        <v/>
      </c>
    </row>
    <row r="471" spans="8:8">
      <c r="H471" s="34" t="str">
        <f t="shared" si="13"/>
        <v/>
      </c>
    </row>
    <row r="472" spans="8:8">
      <c r="H472" s="34" t="str">
        <f t="shared" si="13"/>
        <v/>
      </c>
    </row>
    <row r="473" spans="8:8">
      <c r="H473" s="34" t="str">
        <f t="shared" si="13"/>
        <v/>
      </c>
    </row>
    <row r="474" spans="8:8">
      <c r="H474" s="34" t="str">
        <f t="shared" si="13"/>
        <v/>
      </c>
    </row>
    <row r="475" spans="8:8">
      <c r="H475" s="34" t="str">
        <f t="shared" si="13"/>
        <v/>
      </c>
    </row>
    <row r="476" spans="8:8">
      <c r="H476" s="34" t="str">
        <f t="shared" si="13"/>
        <v/>
      </c>
    </row>
    <row r="477" spans="8:8">
      <c r="H477" s="34" t="str">
        <f t="shared" si="13"/>
        <v/>
      </c>
    </row>
    <row r="478" spans="8:8">
      <c r="H478" s="34" t="str">
        <f t="shared" si="13"/>
        <v/>
      </c>
    </row>
    <row r="479" spans="8:8">
      <c r="H479" s="34" t="str">
        <f t="shared" si="13"/>
        <v/>
      </c>
    </row>
    <row r="480" spans="8:8">
      <c r="H480" s="34" t="str">
        <f t="shared" si="13"/>
        <v/>
      </c>
    </row>
    <row r="481" spans="8:8">
      <c r="H481" s="34" t="str">
        <f t="shared" si="13"/>
        <v/>
      </c>
    </row>
    <row r="482" spans="8:8">
      <c r="H482" s="34" t="str">
        <f t="shared" si="13"/>
        <v/>
      </c>
    </row>
    <row r="483" spans="8:8">
      <c r="H483" s="34" t="str">
        <f t="shared" si="13"/>
        <v/>
      </c>
    </row>
    <row r="484" spans="8:8">
      <c r="H484" s="34" t="str">
        <f t="shared" si="13"/>
        <v/>
      </c>
    </row>
    <row r="485" spans="8:8">
      <c r="H485" s="34" t="str">
        <f t="shared" si="13"/>
        <v/>
      </c>
    </row>
    <row r="486" spans="8:8">
      <c r="H486" s="34" t="str">
        <f t="shared" si="13"/>
        <v/>
      </c>
    </row>
    <row r="487" spans="8:8">
      <c r="H487" s="34" t="str">
        <f t="shared" si="13"/>
        <v/>
      </c>
    </row>
    <row r="488" spans="8:8">
      <c r="H488" s="34" t="str">
        <f t="shared" si="13"/>
        <v/>
      </c>
    </row>
    <row r="489" spans="8:8">
      <c r="H489" s="34" t="str">
        <f t="shared" si="13"/>
        <v/>
      </c>
    </row>
    <row r="490" spans="8:8">
      <c r="H490" s="34" t="str">
        <f t="shared" si="13"/>
        <v/>
      </c>
    </row>
    <row r="491" spans="8:8">
      <c r="H491" s="34" t="str">
        <f t="shared" si="13"/>
        <v/>
      </c>
    </row>
    <row r="492" spans="8:8">
      <c r="H492" s="34" t="str">
        <f t="shared" si="13"/>
        <v/>
      </c>
    </row>
    <row r="493" spans="8:8">
      <c r="H493" s="34" t="str">
        <f t="shared" si="13"/>
        <v/>
      </c>
    </row>
    <row r="494" spans="8:8">
      <c r="H494" s="34" t="str">
        <f t="shared" si="13"/>
        <v/>
      </c>
    </row>
    <row r="495" spans="8:8">
      <c r="H495" s="34" t="str">
        <f t="shared" si="13"/>
        <v/>
      </c>
    </row>
    <row r="496" spans="8:8">
      <c r="H496" s="34" t="str">
        <f t="shared" si="13"/>
        <v/>
      </c>
    </row>
    <row r="497" spans="8:8">
      <c r="H497" s="34" t="str">
        <f t="shared" si="13"/>
        <v/>
      </c>
    </row>
    <row r="498" spans="8:8">
      <c r="H498" s="34" t="str">
        <f t="shared" si="13"/>
        <v/>
      </c>
    </row>
    <row r="499" spans="8:8">
      <c r="H499" s="34" t="str">
        <f t="shared" si="13"/>
        <v/>
      </c>
    </row>
    <row r="500" spans="8:8">
      <c r="H500" s="34" t="str">
        <f t="shared" si="13"/>
        <v/>
      </c>
    </row>
    <row r="501" spans="8:8">
      <c r="H501" s="34" t="str">
        <f t="shared" si="13"/>
        <v/>
      </c>
    </row>
    <row r="502" spans="8:8">
      <c r="H502" s="34" t="str">
        <f t="shared" si="13"/>
        <v/>
      </c>
    </row>
    <row r="503" spans="8:8">
      <c r="H503" s="34" t="str">
        <f t="shared" si="13"/>
        <v/>
      </c>
    </row>
    <row r="504" spans="8:8">
      <c r="H504" s="34" t="str">
        <f t="shared" si="13"/>
        <v/>
      </c>
    </row>
    <row r="505" spans="8:8">
      <c r="H505" s="34" t="str">
        <f t="shared" si="13"/>
        <v/>
      </c>
    </row>
    <row r="506" spans="8:8">
      <c r="H506" s="34" t="str">
        <f t="shared" si="13"/>
        <v/>
      </c>
    </row>
    <row r="507" spans="8:8">
      <c r="H507" s="34" t="str">
        <f t="shared" si="13"/>
        <v/>
      </c>
    </row>
    <row r="508" spans="8:8">
      <c r="H508" s="34" t="str">
        <f t="shared" si="13"/>
        <v/>
      </c>
    </row>
    <row r="509" spans="8:8">
      <c r="H509" s="34" t="str">
        <f t="shared" si="13"/>
        <v/>
      </c>
    </row>
    <row r="510" spans="8:8">
      <c r="H510" s="34" t="str">
        <f t="shared" si="13"/>
        <v/>
      </c>
    </row>
    <row r="511" spans="8:8">
      <c r="H511" s="34" t="str">
        <f t="shared" si="13"/>
        <v/>
      </c>
    </row>
    <row r="512" spans="8:8">
      <c r="H512" s="34" t="str">
        <f t="shared" si="13"/>
        <v/>
      </c>
    </row>
    <row r="513" spans="8:8">
      <c r="H513" s="34" t="str">
        <f t="shared" si="13"/>
        <v/>
      </c>
    </row>
    <row r="514" spans="8:8">
      <c r="H514" s="34" t="str">
        <f t="shared" si="13"/>
        <v/>
      </c>
    </row>
    <row r="515" spans="8:8">
      <c r="H515" s="34" t="str">
        <f t="shared" si="13"/>
        <v/>
      </c>
    </row>
    <row r="516" spans="8:8">
      <c r="H516" s="34" t="str">
        <f t="shared" ref="H516:H579" si="14">IF(A516="","",SUM(I516:DZ516))</f>
        <v/>
      </c>
    </row>
    <row r="517" spans="8:8">
      <c r="H517" s="34" t="str">
        <f t="shared" si="14"/>
        <v/>
      </c>
    </row>
    <row r="518" spans="8:8">
      <c r="H518" s="34" t="str">
        <f t="shared" si="14"/>
        <v/>
      </c>
    </row>
    <row r="519" spans="8:8">
      <c r="H519" s="34" t="str">
        <f t="shared" si="14"/>
        <v/>
      </c>
    </row>
    <row r="520" spans="8:8">
      <c r="H520" s="34" t="str">
        <f t="shared" si="14"/>
        <v/>
      </c>
    </row>
    <row r="521" spans="8:8">
      <c r="H521" s="34" t="str">
        <f t="shared" si="14"/>
        <v/>
      </c>
    </row>
    <row r="522" spans="8:8">
      <c r="H522" s="34" t="str">
        <f t="shared" si="14"/>
        <v/>
      </c>
    </row>
    <row r="523" spans="8:8">
      <c r="H523" s="34" t="str">
        <f t="shared" si="14"/>
        <v/>
      </c>
    </row>
    <row r="524" spans="8:8">
      <c r="H524" s="34" t="str">
        <f t="shared" si="14"/>
        <v/>
      </c>
    </row>
    <row r="525" spans="8:8">
      <c r="H525" s="34" t="str">
        <f t="shared" si="14"/>
        <v/>
      </c>
    </row>
    <row r="526" spans="8:8">
      <c r="H526" s="34" t="str">
        <f t="shared" si="14"/>
        <v/>
      </c>
    </row>
    <row r="527" spans="8:8">
      <c r="H527" s="34" t="str">
        <f t="shared" si="14"/>
        <v/>
      </c>
    </row>
    <row r="528" spans="8:8">
      <c r="H528" s="34" t="str">
        <f t="shared" si="14"/>
        <v/>
      </c>
    </row>
    <row r="529" spans="8:8">
      <c r="H529" s="34" t="str">
        <f t="shared" si="14"/>
        <v/>
      </c>
    </row>
    <row r="530" spans="8:8">
      <c r="H530" s="34" t="str">
        <f t="shared" si="14"/>
        <v/>
      </c>
    </row>
    <row r="531" spans="8:8">
      <c r="H531" s="34" t="str">
        <f t="shared" si="14"/>
        <v/>
      </c>
    </row>
    <row r="532" spans="8:8">
      <c r="H532" s="34" t="str">
        <f t="shared" si="14"/>
        <v/>
      </c>
    </row>
    <row r="533" spans="8:8">
      <c r="H533" s="34" t="str">
        <f t="shared" si="14"/>
        <v/>
      </c>
    </row>
    <row r="534" spans="8:8">
      <c r="H534" s="34" t="str">
        <f t="shared" si="14"/>
        <v/>
      </c>
    </row>
    <row r="535" spans="8:8">
      <c r="H535" s="34" t="str">
        <f t="shared" si="14"/>
        <v/>
      </c>
    </row>
    <row r="536" spans="8:8">
      <c r="H536" s="34" t="str">
        <f t="shared" si="14"/>
        <v/>
      </c>
    </row>
    <row r="537" spans="8:8">
      <c r="H537" s="34" t="str">
        <f t="shared" si="14"/>
        <v/>
      </c>
    </row>
    <row r="538" spans="8:8">
      <c r="H538" s="34" t="str">
        <f t="shared" si="14"/>
        <v/>
      </c>
    </row>
    <row r="539" spans="8:8">
      <c r="H539" s="34" t="str">
        <f t="shared" si="14"/>
        <v/>
      </c>
    </row>
    <row r="540" spans="8:8">
      <c r="H540" s="34" t="str">
        <f t="shared" si="14"/>
        <v/>
      </c>
    </row>
    <row r="541" spans="8:8">
      <c r="H541" s="34" t="str">
        <f t="shared" si="14"/>
        <v/>
      </c>
    </row>
    <row r="542" spans="8:8">
      <c r="H542" s="34" t="str">
        <f t="shared" si="14"/>
        <v/>
      </c>
    </row>
    <row r="543" spans="8:8">
      <c r="H543" s="34" t="str">
        <f t="shared" si="14"/>
        <v/>
      </c>
    </row>
    <row r="544" spans="8:8">
      <c r="H544" s="34" t="str">
        <f t="shared" si="14"/>
        <v/>
      </c>
    </row>
    <row r="545" spans="8:8">
      <c r="H545" s="34" t="str">
        <f t="shared" si="14"/>
        <v/>
      </c>
    </row>
    <row r="546" spans="8:8">
      <c r="H546" s="34" t="str">
        <f t="shared" si="14"/>
        <v/>
      </c>
    </row>
    <row r="547" spans="8:8">
      <c r="H547" s="34" t="str">
        <f t="shared" si="14"/>
        <v/>
      </c>
    </row>
    <row r="548" spans="8:8">
      <c r="H548" s="34" t="str">
        <f t="shared" si="14"/>
        <v/>
      </c>
    </row>
    <row r="549" spans="8:8">
      <c r="H549" s="34" t="str">
        <f t="shared" si="14"/>
        <v/>
      </c>
    </row>
    <row r="550" spans="8:8">
      <c r="H550" s="34" t="str">
        <f t="shared" si="14"/>
        <v/>
      </c>
    </row>
    <row r="551" spans="8:8">
      <c r="H551" s="34" t="str">
        <f t="shared" si="14"/>
        <v/>
      </c>
    </row>
    <row r="552" spans="8:8">
      <c r="H552" s="34" t="str">
        <f t="shared" si="14"/>
        <v/>
      </c>
    </row>
    <row r="553" spans="8:8">
      <c r="H553" s="34" t="str">
        <f t="shared" si="14"/>
        <v/>
      </c>
    </row>
    <row r="554" spans="8:8">
      <c r="H554" s="34" t="str">
        <f t="shared" si="14"/>
        <v/>
      </c>
    </row>
    <row r="555" spans="8:8">
      <c r="H555" s="34" t="str">
        <f t="shared" si="14"/>
        <v/>
      </c>
    </row>
    <row r="556" spans="8:8">
      <c r="H556" s="34" t="str">
        <f t="shared" si="14"/>
        <v/>
      </c>
    </row>
    <row r="557" spans="8:8">
      <c r="H557" s="34" t="str">
        <f t="shared" si="14"/>
        <v/>
      </c>
    </row>
    <row r="558" spans="8:8">
      <c r="H558" s="34" t="str">
        <f t="shared" si="14"/>
        <v/>
      </c>
    </row>
    <row r="559" spans="8:8">
      <c r="H559" s="34" t="str">
        <f t="shared" si="14"/>
        <v/>
      </c>
    </row>
    <row r="560" spans="8:8">
      <c r="H560" s="34" t="str">
        <f t="shared" si="14"/>
        <v/>
      </c>
    </row>
    <row r="561" spans="8:8">
      <c r="H561" s="34" t="str">
        <f t="shared" si="14"/>
        <v/>
      </c>
    </row>
    <row r="562" spans="8:8">
      <c r="H562" s="34" t="str">
        <f t="shared" si="14"/>
        <v/>
      </c>
    </row>
    <row r="563" spans="8:8">
      <c r="H563" s="34" t="str">
        <f t="shared" si="14"/>
        <v/>
      </c>
    </row>
    <row r="564" spans="8:8">
      <c r="H564" s="34" t="str">
        <f t="shared" si="14"/>
        <v/>
      </c>
    </row>
    <row r="565" spans="8:8">
      <c r="H565" s="34" t="str">
        <f t="shared" si="14"/>
        <v/>
      </c>
    </row>
    <row r="566" spans="8:8">
      <c r="H566" s="34" t="str">
        <f t="shared" si="14"/>
        <v/>
      </c>
    </row>
    <row r="567" spans="8:8">
      <c r="H567" s="34" t="str">
        <f t="shared" si="14"/>
        <v/>
      </c>
    </row>
    <row r="568" spans="8:8">
      <c r="H568" s="34" t="str">
        <f t="shared" si="14"/>
        <v/>
      </c>
    </row>
    <row r="569" spans="8:8">
      <c r="H569" s="34" t="str">
        <f t="shared" si="14"/>
        <v/>
      </c>
    </row>
    <row r="570" spans="8:8">
      <c r="H570" s="34" t="str">
        <f t="shared" si="14"/>
        <v/>
      </c>
    </row>
    <row r="571" spans="8:8">
      <c r="H571" s="34" t="str">
        <f t="shared" si="14"/>
        <v/>
      </c>
    </row>
    <row r="572" spans="8:8">
      <c r="H572" s="34" t="str">
        <f t="shared" si="14"/>
        <v/>
      </c>
    </row>
    <row r="573" spans="8:8">
      <c r="H573" s="34" t="str">
        <f t="shared" si="14"/>
        <v/>
      </c>
    </row>
    <row r="574" spans="8:8">
      <c r="H574" s="34" t="str">
        <f t="shared" si="14"/>
        <v/>
      </c>
    </row>
    <row r="575" spans="8:8">
      <c r="H575" s="34" t="str">
        <f t="shared" si="14"/>
        <v/>
      </c>
    </row>
    <row r="576" spans="8:8">
      <c r="H576" s="34" t="str">
        <f t="shared" si="14"/>
        <v/>
      </c>
    </row>
    <row r="577" spans="8:8">
      <c r="H577" s="34" t="str">
        <f t="shared" si="14"/>
        <v/>
      </c>
    </row>
    <row r="578" spans="8:8">
      <c r="H578" s="34" t="str">
        <f t="shared" si="14"/>
        <v/>
      </c>
    </row>
    <row r="579" spans="8:8">
      <c r="H579" s="34" t="str">
        <f t="shared" si="14"/>
        <v/>
      </c>
    </row>
    <row r="580" spans="8:8">
      <c r="H580" s="34" t="str">
        <f t="shared" ref="H580:H643" si="15">IF(A580="","",SUM(I580:DZ580))</f>
        <v/>
      </c>
    </row>
    <row r="581" spans="8:8">
      <c r="H581" s="34" t="str">
        <f t="shared" si="15"/>
        <v/>
      </c>
    </row>
    <row r="582" spans="8:8">
      <c r="H582" s="34" t="str">
        <f t="shared" si="15"/>
        <v/>
      </c>
    </row>
    <row r="583" spans="8:8">
      <c r="H583" s="34" t="str">
        <f t="shared" si="15"/>
        <v/>
      </c>
    </row>
    <row r="584" spans="8:8">
      <c r="H584" s="34" t="str">
        <f t="shared" si="15"/>
        <v/>
      </c>
    </row>
    <row r="585" spans="8:8">
      <c r="H585" s="34" t="str">
        <f t="shared" si="15"/>
        <v/>
      </c>
    </row>
    <row r="586" spans="8:8">
      <c r="H586" s="34" t="str">
        <f t="shared" si="15"/>
        <v/>
      </c>
    </row>
    <row r="587" spans="8:8">
      <c r="H587" s="34" t="str">
        <f t="shared" si="15"/>
        <v/>
      </c>
    </row>
    <row r="588" spans="8:8">
      <c r="H588" s="34" t="str">
        <f t="shared" si="15"/>
        <v/>
      </c>
    </row>
    <row r="589" spans="8:8">
      <c r="H589" s="34" t="str">
        <f t="shared" si="15"/>
        <v/>
      </c>
    </row>
    <row r="590" spans="8:8">
      <c r="H590" s="34" t="str">
        <f t="shared" si="15"/>
        <v/>
      </c>
    </row>
    <row r="591" spans="8:8">
      <c r="H591" s="34" t="str">
        <f t="shared" si="15"/>
        <v/>
      </c>
    </row>
    <row r="592" spans="8:8">
      <c r="H592" s="34" t="str">
        <f t="shared" si="15"/>
        <v/>
      </c>
    </row>
    <row r="593" spans="8:8">
      <c r="H593" s="34" t="str">
        <f t="shared" si="15"/>
        <v/>
      </c>
    </row>
    <row r="594" spans="8:8">
      <c r="H594" s="34" t="str">
        <f t="shared" si="15"/>
        <v/>
      </c>
    </row>
    <row r="595" spans="8:8">
      <c r="H595" s="34" t="str">
        <f t="shared" si="15"/>
        <v/>
      </c>
    </row>
    <row r="596" spans="8:8">
      <c r="H596" s="34" t="str">
        <f t="shared" si="15"/>
        <v/>
      </c>
    </row>
    <row r="597" spans="8:8">
      <c r="H597" s="34" t="str">
        <f t="shared" si="15"/>
        <v/>
      </c>
    </row>
    <row r="598" spans="8:8">
      <c r="H598" s="34" t="str">
        <f t="shared" si="15"/>
        <v/>
      </c>
    </row>
    <row r="599" spans="8:8">
      <c r="H599" s="34" t="str">
        <f t="shared" si="15"/>
        <v/>
      </c>
    </row>
    <row r="600" spans="8:8">
      <c r="H600" s="34" t="str">
        <f t="shared" si="15"/>
        <v/>
      </c>
    </row>
    <row r="601" spans="8:8">
      <c r="H601" s="34" t="str">
        <f t="shared" si="15"/>
        <v/>
      </c>
    </row>
    <row r="602" spans="8:8">
      <c r="H602" s="34" t="str">
        <f t="shared" si="15"/>
        <v/>
      </c>
    </row>
    <row r="603" spans="8:8">
      <c r="H603" s="34" t="str">
        <f t="shared" si="15"/>
        <v/>
      </c>
    </row>
    <row r="604" spans="8:8">
      <c r="H604" s="34" t="str">
        <f t="shared" si="15"/>
        <v/>
      </c>
    </row>
    <row r="605" spans="8:8">
      <c r="H605" s="34" t="str">
        <f t="shared" si="15"/>
        <v/>
      </c>
    </row>
    <row r="606" spans="8:8">
      <c r="H606" s="34" t="str">
        <f t="shared" si="15"/>
        <v/>
      </c>
    </row>
    <row r="607" spans="8:8">
      <c r="H607" s="34" t="str">
        <f t="shared" si="15"/>
        <v/>
      </c>
    </row>
    <row r="608" spans="8:8">
      <c r="H608" s="34" t="str">
        <f t="shared" si="15"/>
        <v/>
      </c>
    </row>
    <row r="609" spans="8:8">
      <c r="H609" s="34" t="str">
        <f t="shared" si="15"/>
        <v/>
      </c>
    </row>
    <row r="610" spans="8:8">
      <c r="H610" s="34" t="str">
        <f t="shared" si="15"/>
        <v/>
      </c>
    </row>
    <row r="611" spans="8:8">
      <c r="H611" s="34" t="str">
        <f t="shared" si="15"/>
        <v/>
      </c>
    </row>
    <row r="612" spans="8:8">
      <c r="H612" s="34" t="str">
        <f t="shared" si="15"/>
        <v/>
      </c>
    </row>
    <row r="613" spans="8:8">
      <c r="H613" s="34" t="str">
        <f t="shared" si="15"/>
        <v/>
      </c>
    </row>
    <row r="614" spans="8:8">
      <c r="H614" s="34" t="str">
        <f t="shared" si="15"/>
        <v/>
      </c>
    </row>
    <row r="615" spans="8:8">
      <c r="H615" s="34" t="str">
        <f t="shared" si="15"/>
        <v/>
      </c>
    </row>
    <row r="616" spans="8:8">
      <c r="H616" s="34" t="str">
        <f t="shared" si="15"/>
        <v/>
      </c>
    </row>
    <row r="617" spans="8:8">
      <c r="H617" s="34" t="str">
        <f t="shared" si="15"/>
        <v/>
      </c>
    </row>
    <row r="618" spans="8:8">
      <c r="H618" s="34" t="str">
        <f t="shared" si="15"/>
        <v/>
      </c>
    </row>
    <row r="619" spans="8:8">
      <c r="H619" s="34" t="str">
        <f t="shared" si="15"/>
        <v/>
      </c>
    </row>
    <row r="620" spans="8:8">
      <c r="H620" s="34" t="str">
        <f t="shared" si="15"/>
        <v/>
      </c>
    </row>
    <row r="621" spans="8:8">
      <c r="H621" s="34" t="str">
        <f t="shared" si="15"/>
        <v/>
      </c>
    </row>
    <row r="622" spans="8:8">
      <c r="H622" s="34" t="str">
        <f t="shared" si="15"/>
        <v/>
      </c>
    </row>
    <row r="623" spans="8:8">
      <c r="H623" s="34" t="str">
        <f t="shared" si="15"/>
        <v/>
      </c>
    </row>
    <row r="624" spans="8:8">
      <c r="H624" s="34" t="str">
        <f t="shared" si="15"/>
        <v/>
      </c>
    </row>
    <row r="625" spans="8:8">
      <c r="H625" s="34" t="str">
        <f t="shared" si="15"/>
        <v/>
      </c>
    </row>
    <row r="626" spans="8:8">
      <c r="H626" s="34" t="str">
        <f t="shared" si="15"/>
        <v/>
      </c>
    </row>
    <row r="627" spans="8:8">
      <c r="H627" s="34" t="str">
        <f t="shared" si="15"/>
        <v/>
      </c>
    </row>
    <row r="628" spans="8:8">
      <c r="H628" s="34" t="str">
        <f t="shared" si="15"/>
        <v/>
      </c>
    </row>
    <row r="629" spans="8:8">
      <c r="H629" s="34" t="str">
        <f t="shared" si="15"/>
        <v/>
      </c>
    </row>
    <row r="630" spans="8:8">
      <c r="H630" s="34" t="str">
        <f t="shared" si="15"/>
        <v/>
      </c>
    </row>
    <row r="631" spans="8:8">
      <c r="H631" s="34" t="str">
        <f t="shared" si="15"/>
        <v/>
      </c>
    </row>
    <row r="632" spans="8:8">
      <c r="H632" s="34" t="str">
        <f t="shared" si="15"/>
        <v/>
      </c>
    </row>
    <row r="633" spans="8:8">
      <c r="H633" s="34" t="str">
        <f t="shared" si="15"/>
        <v/>
      </c>
    </row>
    <row r="634" spans="8:8">
      <c r="H634" s="34" t="str">
        <f t="shared" si="15"/>
        <v/>
      </c>
    </row>
    <row r="635" spans="8:8">
      <c r="H635" s="34" t="str">
        <f t="shared" si="15"/>
        <v/>
      </c>
    </row>
    <row r="636" spans="8:8">
      <c r="H636" s="34" t="str">
        <f t="shared" si="15"/>
        <v/>
      </c>
    </row>
    <row r="637" spans="8:8">
      <c r="H637" s="34" t="str">
        <f t="shared" si="15"/>
        <v/>
      </c>
    </row>
    <row r="638" spans="8:8">
      <c r="H638" s="34" t="str">
        <f t="shared" si="15"/>
        <v/>
      </c>
    </row>
    <row r="639" spans="8:8">
      <c r="H639" s="34" t="str">
        <f t="shared" si="15"/>
        <v/>
      </c>
    </row>
    <row r="640" spans="8:8">
      <c r="H640" s="34" t="str">
        <f t="shared" si="15"/>
        <v/>
      </c>
    </row>
    <row r="641" spans="8:8">
      <c r="H641" s="34" t="str">
        <f t="shared" si="15"/>
        <v/>
      </c>
    </row>
    <row r="642" spans="8:8">
      <c r="H642" s="34" t="str">
        <f t="shared" si="15"/>
        <v/>
      </c>
    </row>
    <row r="643" spans="8:8">
      <c r="H643" s="34" t="str">
        <f t="shared" si="15"/>
        <v/>
      </c>
    </row>
    <row r="644" spans="8:8">
      <c r="H644" s="34" t="str">
        <f t="shared" ref="H644:H707" si="16">IF(A644="","",SUM(I644:DZ644))</f>
        <v/>
      </c>
    </row>
    <row r="645" spans="8:8">
      <c r="H645" s="34" t="str">
        <f t="shared" si="16"/>
        <v/>
      </c>
    </row>
    <row r="646" spans="8:8">
      <c r="H646" s="34" t="str">
        <f t="shared" si="16"/>
        <v/>
      </c>
    </row>
    <row r="647" spans="8:8">
      <c r="H647" s="34" t="str">
        <f t="shared" si="16"/>
        <v/>
      </c>
    </row>
    <row r="648" spans="8:8">
      <c r="H648" s="34" t="str">
        <f t="shared" si="16"/>
        <v/>
      </c>
    </row>
    <row r="649" spans="8:8">
      <c r="H649" s="34" t="str">
        <f t="shared" si="16"/>
        <v/>
      </c>
    </row>
    <row r="650" spans="8:8">
      <c r="H650" s="34" t="str">
        <f t="shared" si="16"/>
        <v/>
      </c>
    </row>
    <row r="651" spans="8:8">
      <c r="H651" s="34" t="str">
        <f t="shared" si="16"/>
        <v/>
      </c>
    </row>
    <row r="652" spans="8:8">
      <c r="H652" s="34" t="str">
        <f t="shared" si="16"/>
        <v/>
      </c>
    </row>
    <row r="653" spans="8:8">
      <c r="H653" s="34" t="str">
        <f t="shared" si="16"/>
        <v/>
      </c>
    </row>
    <row r="654" spans="8:8">
      <c r="H654" s="34" t="str">
        <f t="shared" si="16"/>
        <v/>
      </c>
    </row>
    <row r="655" spans="8:8">
      <c r="H655" s="34" t="str">
        <f t="shared" si="16"/>
        <v/>
      </c>
    </row>
    <row r="656" spans="8:8">
      <c r="H656" s="34" t="str">
        <f t="shared" si="16"/>
        <v/>
      </c>
    </row>
    <row r="657" spans="8:8">
      <c r="H657" s="34" t="str">
        <f t="shared" si="16"/>
        <v/>
      </c>
    </row>
    <row r="658" spans="8:8">
      <c r="H658" s="34" t="str">
        <f t="shared" si="16"/>
        <v/>
      </c>
    </row>
    <row r="659" spans="8:8">
      <c r="H659" s="34" t="str">
        <f t="shared" si="16"/>
        <v/>
      </c>
    </row>
    <row r="660" spans="8:8">
      <c r="H660" s="34" t="str">
        <f t="shared" si="16"/>
        <v/>
      </c>
    </row>
    <row r="661" spans="8:8">
      <c r="H661" s="34" t="str">
        <f t="shared" si="16"/>
        <v/>
      </c>
    </row>
    <row r="662" spans="8:8">
      <c r="H662" s="34" t="str">
        <f t="shared" si="16"/>
        <v/>
      </c>
    </row>
    <row r="663" spans="8:8">
      <c r="H663" s="34" t="str">
        <f t="shared" si="16"/>
        <v/>
      </c>
    </row>
    <row r="664" spans="8:8">
      <c r="H664" s="34" t="str">
        <f t="shared" si="16"/>
        <v/>
      </c>
    </row>
    <row r="665" spans="8:8">
      <c r="H665" s="34" t="str">
        <f t="shared" si="16"/>
        <v/>
      </c>
    </row>
    <row r="666" spans="8:8">
      <c r="H666" s="34" t="str">
        <f t="shared" si="16"/>
        <v/>
      </c>
    </row>
    <row r="667" spans="8:8">
      <c r="H667" s="34" t="str">
        <f t="shared" si="16"/>
        <v/>
      </c>
    </row>
    <row r="668" spans="8:8">
      <c r="H668" s="34" t="str">
        <f t="shared" si="16"/>
        <v/>
      </c>
    </row>
    <row r="669" spans="8:8">
      <c r="H669" s="34" t="str">
        <f t="shared" si="16"/>
        <v/>
      </c>
    </row>
    <row r="670" spans="8:8">
      <c r="H670" s="34" t="str">
        <f t="shared" si="16"/>
        <v/>
      </c>
    </row>
    <row r="671" spans="8:8">
      <c r="H671" s="34" t="str">
        <f t="shared" si="16"/>
        <v/>
      </c>
    </row>
    <row r="672" spans="8:8">
      <c r="H672" s="34" t="str">
        <f t="shared" si="16"/>
        <v/>
      </c>
    </row>
    <row r="673" spans="8:8">
      <c r="H673" s="34" t="str">
        <f t="shared" si="16"/>
        <v/>
      </c>
    </row>
    <row r="674" spans="8:8">
      <c r="H674" s="34" t="str">
        <f t="shared" si="16"/>
        <v/>
      </c>
    </row>
    <row r="675" spans="8:8">
      <c r="H675" s="34" t="str">
        <f t="shared" si="16"/>
        <v/>
      </c>
    </row>
    <row r="676" spans="8:8">
      <c r="H676" s="34" t="str">
        <f t="shared" si="16"/>
        <v/>
      </c>
    </row>
    <row r="677" spans="8:8">
      <c r="H677" s="34" t="str">
        <f t="shared" si="16"/>
        <v/>
      </c>
    </row>
    <row r="678" spans="8:8">
      <c r="H678" s="34" t="str">
        <f t="shared" si="16"/>
        <v/>
      </c>
    </row>
    <row r="679" spans="8:8">
      <c r="H679" s="34" t="str">
        <f t="shared" si="16"/>
        <v/>
      </c>
    </row>
    <row r="680" spans="8:8">
      <c r="H680" s="34" t="str">
        <f t="shared" si="16"/>
        <v/>
      </c>
    </row>
    <row r="681" spans="8:8">
      <c r="H681" s="34" t="str">
        <f t="shared" si="16"/>
        <v/>
      </c>
    </row>
    <row r="682" spans="8:8">
      <c r="H682" s="34" t="str">
        <f t="shared" si="16"/>
        <v/>
      </c>
    </row>
    <row r="683" spans="8:8">
      <c r="H683" s="34" t="str">
        <f t="shared" si="16"/>
        <v/>
      </c>
    </row>
    <row r="684" spans="8:8">
      <c r="H684" s="34" t="str">
        <f t="shared" si="16"/>
        <v/>
      </c>
    </row>
    <row r="685" spans="8:8">
      <c r="H685" s="34" t="str">
        <f t="shared" si="16"/>
        <v/>
      </c>
    </row>
    <row r="686" spans="8:8">
      <c r="H686" s="34" t="str">
        <f t="shared" si="16"/>
        <v/>
      </c>
    </row>
    <row r="687" spans="8:8">
      <c r="H687" s="34" t="str">
        <f t="shared" si="16"/>
        <v/>
      </c>
    </row>
    <row r="688" spans="8:8">
      <c r="H688" s="34" t="str">
        <f t="shared" si="16"/>
        <v/>
      </c>
    </row>
    <row r="689" spans="8:8">
      <c r="H689" s="34" t="str">
        <f t="shared" si="16"/>
        <v/>
      </c>
    </row>
    <row r="690" spans="8:8">
      <c r="H690" s="34" t="str">
        <f t="shared" si="16"/>
        <v/>
      </c>
    </row>
    <row r="691" spans="8:8">
      <c r="H691" s="34" t="str">
        <f t="shared" si="16"/>
        <v/>
      </c>
    </row>
    <row r="692" spans="8:8">
      <c r="H692" s="34" t="str">
        <f t="shared" si="16"/>
        <v/>
      </c>
    </row>
    <row r="693" spans="8:8">
      <c r="H693" s="34" t="str">
        <f t="shared" si="16"/>
        <v/>
      </c>
    </row>
    <row r="694" spans="8:8">
      <c r="H694" s="34" t="str">
        <f t="shared" si="16"/>
        <v/>
      </c>
    </row>
    <row r="695" spans="8:8">
      <c r="H695" s="34" t="str">
        <f t="shared" si="16"/>
        <v/>
      </c>
    </row>
    <row r="696" spans="8:8">
      <c r="H696" s="34" t="str">
        <f t="shared" si="16"/>
        <v/>
      </c>
    </row>
    <row r="697" spans="8:8">
      <c r="H697" s="34" t="str">
        <f t="shared" si="16"/>
        <v/>
      </c>
    </row>
    <row r="698" spans="8:8">
      <c r="H698" s="34" t="str">
        <f t="shared" si="16"/>
        <v/>
      </c>
    </row>
    <row r="699" spans="8:8">
      <c r="H699" s="34" t="str">
        <f t="shared" si="16"/>
        <v/>
      </c>
    </row>
    <row r="700" spans="8:8">
      <c r="H700" s="34" t="str">
        <f t="shared" si="16"/>
        <v/>
      </c>
    </row>
    <row r="701" spans="8:8">
      <c r="H701" s="34" t="str">
        <f t="shared" si="16"/>
        <v/>
      </c>
    </row>
    <row r="702" spans="8:8">
      <c r="H702" s="34" t="str">
        <f t="shared" si="16"/>
        <v/>
      </c>
    </row>
    <row r="703" spans="8:8">
      <c r="H703" s="34" t="str">
        <f t="shared" si="16"/>
        <v/>
      </c>
    </row>
    <row r="704" spans="8:8">
      <c r="H704" s="34" t="str">
        <f t="shared" si="16"/>
        <v/>
      </c>
    </row>
    <row r="705" spans="8:8">
      <c r="H705" s="34" t="str">
        <f t="shared" si="16"/>
        <v/>
      </c>
    </row>
    <row r="706" spans="8:8">
      <c r="H706" s="34" t="str">
        <f t="shared" si="16"/>
        <v/>
      </c>
    </row>
    <row r="707" spans="8:8">
      <c r="H707" s="34" t="str">
        <f t="shared" si="16"/>
        <v/>
      </c>
    </row>
    <row r="708" spans="8:8">
      <c r="H708" s="34" t="str">
        <f t="shared" ref="H708:H771" si="17">IF(A708="","",SUM(I708:DZ708))</f>
        <v/>
      </c>
    </row>
    <row r="709" spans="8:8">
      <c r="H709" s="34" t="str">
        <f t="shared" si="17"/>
        <v/>
      </c>
    </row>
    <row r="710" spans="8:8">
      <c r="H710" s="34" t="str">
        <f t="shared" si="17"/>
        <v/>
      </c>
    </row>
    <row r="711" spans="8:8">
      <c r="H711" s="34" t="str">
        <f t="shared" si="17"/>
        <v/>
      </c>
    </row>
    <row r="712" spans="8:8">
      <c r="H712" s="34" t="str">
        <f t="shared" si="17"/>
        <v/>
      </c>
    </row>
    <row r="713" spans="8:8">
      <c r="H713" s="34" t="str">
        <f t="shared" si="17"/>
        <v/>
      </c>
    </row>
    <row r="714" spans="8:8">
      <c r="H714" s="34" t="str">
        <f t="shared" si="17"/>
        <v/>
      </c>
    </row>
    <row r="715" spans="8:8">
      <c r="H715" s="34" t="str">
        <f t="shared" si="17"/>
        <v/>
      </c>
    </row>
    <row r="716" spans="8:8">
      <c r="H716" s="34" t="str">
        <f t="shared" si="17"/>
        <v/>
      </c>
    </row>
    <row r="717" spans="8:8">
      <c r="H717" s="34" t="str">
        <f t="shared" si="17"/>
        <v/>
      </c>
    </row>
    <row r="718" spans="8:8">
      <c r="H718" s="34" t="str">
        <f t="shared" si="17"/>
        <v/>
      </c>
    </row>
    <row r="719" spans="8:8">
      <c r="H719" s="34" t="str">
        <f t="shared" si="17"/>
        <v/>
      </c>
    </row>
    <row r="720" spans="8:8">
      <c r="H720" s="34" t="str">
        <f t="shared" si="17"/>
        <v/>
      </c>
    </row>
    <row r="721" spans="8:8">
      <c r="H721" s="34" t="str">
        <f t="shared" si="17"/>
        <v/>
      </c>
    </row>
    <row r="722" spans="8:8">
      <c r="H722" s="34" t="str">
        <f t="shared" si="17"/>
        <v/>
      </c>
    </row>
    <row r="723" spans="8:8">
      <c r="H723" s="34" t="str">
        <f t="shared" si="17"/>
        <v/>
      </c>
    </row>
    <row r="724" spans="8:8">
      <c r="H724" s="34" t="str">
        <f t="shared" si="17"/>
        <v/>
      </c>
    </row>
    <row r="725" spans="8:8">
      <c r="H725" s="34" t="str">
        <f t="shared" si="17"/>
        <v/>
      </c>
    </row>
    <row r="726" spans="8:8">
      <c r="H726" s="34" t="str">
        <f t="shared" si="17"/>
        <v/>
      </c>
    </row>
    <row r="727" spans="8:8">
      <c r="H727" s="34" t="str">
        <f t="shared" si="17"/>
        <v/>
      </c>
    </row>
    <row r="728" spans="8:8">
      <c r="H728" s="34" t="str">
        <f t="shared" si="17"/>
        <v/>
      </c>
    </row>
    <row r="729" spans="8:8">
      <c r="H729" s="34" t="str">
        <f t="shared" si="17"/>
        <v/>
      </c>
    </row>
    <row r="730" spans="8:8">
      <c r="H730" s="34" t="str">
        <f t="shared" si="17"/>
        <v/>
      </c>
    </row>
    <row r="731" spans="8:8">
      <c r="H731" s="34" t="str">
        <f t="shared" si="17"/>
        <v/>
      </c>
    </row>
    <row r="732" spans="8:8">
      <c r="H732" s="34" t="str">
        <f t="shared" si="17"/>
        <v/>
      </c>
    </row>
    <row r="733" spans="8:8">
      <c r="H733" s="34" t="str">
        <f t="shared" si="17"/>
        <v/>
      </c>
    </row>
    <row r="734" spans="8:8">
      <c r="H734" s="34" t="str">
        <f t="shared" si="17"/>
        <v/>
      </c>
    </row>
    <row r="735" spans="8:8">
      <c r="H735" s="34" t="str">
        <f t="shared" si="17"/>
        <v/>
      </c>
    </row>
    <row r="736" spans="8:8">
      <c r="H736" s="34" t="str">
        <f t="shared" si="17"/>
        <v/>
      </c>
    </row>
    <row r="737" spans="8:8">
      <c r="H737" s="34" t="str">
        <f t="shared" si="17"/>
        <v/>
      </c>
    </row>
    <row r="738" spans="8:8">
      <c r="H738" s="34" t="str">
        <f t="shared" si="17"/>
        <v/>
      </c>
    </row>
    <row r="739" spans="8:8">
      <c r="H739" s="34" t="str">
        <f t="shared" si="17"/>
        <v/>
      </c>
    </row>
    <row r="740" spans="8:8">
      <c r="H740" s="34" t="str">
        <f t="shared" si="17"/>
        <v/>
      </c>
    </row>
    <row r="741" spans="8:8">
      <c r="H741" s="34" t="str">
        <f t="shared" si="17"/>
        <v/>
      </c>
    </row>
    <row r="742" spans="8:8">
      <c r="H742" s="34" t="str">
        <f t="shared" si="17"/>
        <v/>
      </c>
    </row>
    <row r="743" spans="8:8">
      <c r="H743" s="34" t="str">
        <f t="shared" si="17"/>
        <v/>
      </c>
    </row>
    <row r="744" spans="8:8">
      <c r="H744" s="34" t="str">
        <f t="shared" si="17"/>
        <v/>
      </c>
    </row>
    <row r="745" spans="8:8">
      <c r="H745" s="34" t="str">
        <f t="shared" si="17"/>
        <v/>
      </c>
    </row>
    <row r="746" spans="8:8">
      <c r="H746" s="34" t="str">
        <f t="shared" si="17"/>
        <v/>
      </c>
    </row>
    <row r="747" spans="8:8">
      <c r="H747" s="34" t="str">
        <f t="shared" si="17"/>
        <v/>
      </c>
    </row>
    <row r="748" spans="8:8">
      <c r="H748" s="34" t="str">
        <f t="shared" si="17"/>
        <v/>
      </c>
    </row>
    <row r="749" spans="8:8">
      <c r="H749" s="34" t="str">
        <f t="shared" si="17"/>
        <v/>
      </c>
    </row>
    <row r="750" spans="8:8">
      <c r="H750" s="34" t="str">
        <f t="shared" si="17"/>
        <v/>
      </c>
    </row>
    <row r="751" spans="8:8">
      <c r="H751" s="34" t="str">
        <f t="shared" si="17"/>
        <v/>
      </c>
    </row>
    <row r="752" spans="8:8">
      <c r="H752" s="34" t="str">
        <f t="shared" si="17"/>
        <v/>
      </c>
    </row>
    <row r="753" spans="8:8">
      <c r="H753" s="34" t="str">
        <f t="shared" si="17"/>
        <v/>
      </c>
    </row>
    <row r="754" spans="8:8">
      <c r="H754" s="34" t="str">
        <f t="shared" si="17"/>
        <v/>
      </c>
    </row>
    <row r="755" spans="8:8">
      <c r="H755" s="34" t="str">
        <f t="shared" si="17"/>
        <v/>
      </c>
    </row>
    <row r="756" spans="8:8">
      <c r="H756" s="34" t="str">
        <f t="shared" si="17"/>
        <v/>
      </c>
    </row>
    <row r="757" spans="8:8">
      <c r="H757" s="34" t="str">
        <f t="shared" si="17"/>
        <v/>
      </c>
    </row>
    <row r="758" spans="8:8">
      <c r="H758" s="34" t="str">
        <f t="shared" si="17"/>
        <v/>
      </c>
    </row>
    <row r="759" spans="8:8">
      <c r="H759" s="34" t="str">
        <f t="shared" si="17"/>
        <v/>
      </c>
    </row>
    <row r="760" spans="8:8">
      <c r="H760" s="34" t="str">
        <f t="shared" si="17"/>
        <v/>
      </c>
    </row>
    <row r="761" spans="8:8">
      <c r="H761" s="34" t="str">
        <f t="shared" si="17"/>
        <v/>
      </c>
    </row>
    <row r="762" spans="8:8">
      <c r="H762" s="34" t="str">
        <f t="shared" si="17"/>
        <v/>
      </c>
    </row>
    <row r="763" spans="8:8">
      <c r="H763" s="34" t="str">
        <f t="shared" si="17"/>
        <v/>
      </c>
    </row>
    <row r="764" spans="8:8">
      <c r="H764" s="34" t="str">
        <f t="shared" si="17"/>
        <v/>
      </c>
    </row>
    <row r="765" spans="8:8">
      <c r="H765" s="34" t="str">
        <f t="shared" si="17"/>
        <v/>
      </c>
    </row>
    <row r="766" spans="8:8">
      <c r="H766" s="34" t="str">
        <f t="shared" si="17"/>
        <v/>
      </c>
    </row>
    <row r="767" spans="8:8">
      <c r="H767" s="34" t="str">
        <f t="shared" si="17"/>
        <v/>
      </c>
    </row>
    <row r="768" spans="8:8">
      <c r="H768" s="34" t="str">
        <f t="shared" si="17"/>
        <v/>
      </c>
    </row>
    <row r="769" spans="8:8">
      <c r="H769" s="34" t="str">
        <f t="shared" si="17"/>
        <v/>
      </c>
    </row>
    <row r="770" spans="8:8">
      <c r="H770" s="34" t="str">
        <f t="shared" si="17"/>
        <v/>
      </c>
    </row>
    <row r="771" spans="8:8">
      <c r="H771" s="34" t="str">
        <f t="shared" si="17"/>
        <v/>
      </c>
    </row>
    <row r="772" spans="8:8">
      <c r="H772" s="34" t="str">
        <f t="shared" ref="H772:H835" si="18">IF(A772="","",SUM(I772:DZ772))</f>
        <v/>
      </c>
    </row>
    <row r="773" spans="8:8">
      <c r="H773" s="34" t="str">
        <f t="shared" si="18"/>
        <v/>
      </c>
    </row>
    <row r="774" spans="8:8">
      <c r="H774" s="34" t="str">
        <f t="shared" si="18"/>
        <v/>
      </c>
    </row>
    <row r="775" spans="8:8">
      <c r="H775" s="34" t="str">
        <f t="shared" si="18"/>
        <v/>
      </c>
    </row>
    <row r="776" spans="8:8">
      <c r="H776" s="34" t="str">
        <f t="shared" si="18"/>
        <v/>
      </c>
    </row>
    <row r="777" spans="8:8">
      <c r="H777" s="34" t="str">
        <f t="shared" si="18"/>
        <v/>
      </c>
    </row>
    <row r="778" spans="8:8">
      <c r="H778" s="34" t="str">
        <f t="shared" si="18"/>
        <v/>
      </c>
    </row>
    <row r="779" spans="8:8">
      <c r="H779" s="34" t="str">
        <f t="shared" si="18"/>
        <v/>
      </c>
    </row>
    <row r="780" spans="8:8">
      <c r="H780" s="34" t="str">
        <f t="shared" si="18"/>
        <v/>
      </c>
    </row>
    <row r="781" spans="8:8">
      <c r="H781" s="34" t="str">
        <f t="shared" si="18"/>
        <v/>
      </c>
    </row>
    <row r="782" spans="8:8">
      <c r="H782" s="34" t="str">
        <f t="shared" si="18"/>
        <v/>
      </c>
    </row>
    <row r="783" spans="8:8">
      <c r="H783" s="34" t="str">
        <f t="shared" si="18"/>
        <v/>
      </c>
    </row>
    <row r="784" spans="8:8">
      <c r="H784" s="34" t="str">
        <f t="shared" si="18"/>
        <v/>
      </c>
    </row>
    <row r="785" spans="8:8">
      <c r="H785" s="34" t="str">
        <f t="shared" si="18"/>
        <v/>
      </c>
    </row>
    <row r="786" spans="8:8">
      <c r="H786" s="34" t="str">
        <f t="shared" si="18"/>
        <v/>
      </c>
    </row>
    <row r="787" spans="8:8">
      <c r="H787" s="34" t="str">
        <f t="shared" si="18"/>
        <v/>
      </c>
    </row>
    <row r="788" spans="8:8">
      <c r="H788" s="34" t="str">
        <f t="shared" si="18"/>
        <v/>
      </c>
    </row>
    <row r="789" spans="8:8">
      <c r="H789" s="34" t="str">
        <f t="shared" si="18"/>
        <v/>
      </c>
    </row>
    <row r="790" spans="8:8">
      <c r="H790" s="34" t="str">
        <f t="shared" si="18"/>
        <v/>
      </c>
    </row>
    <row r="791" spans="8:8">
      <c r="H791" s="34" t="str">
        <f t="shared" si="18"/>
        <v/>
      </c>
    </row>
    <row r="792" spans="8:8">
      <c r="H792" s="34" t="str">
        <f t="shared" si="18"/>
        <v/>
      </c>
    </row>
    <row r="793" spans="8:8">
      <c r="H793" s="34" t="str">
        <f t="shared" si="18"/>
        <v/>
      </c>
    </row>
    <row r="794" spans="8:8">
      <c r="H794" s="34" t="str">
        <f t="shared" si="18"/>
        <v/>
      </c>
    </row>
    <row r="795" spans="8:8">
      <c r="H795" s="34" t="str">
        <f t="shared" si="18"/>
        <v/>
      </c>
    </row>
    <row r="796" spans="8:8">
      <c r="H796" s="34" t="str">
        <f t="shared" si="18"/>
        <v/>
      </c>
    </row>
    <row r="797" spans="8:8">
      <c r="H797" s="34" t="str">
        <f t="shared" si="18"/>
        <v/>
      </c>
    </row>
    <row r="798" spans="8:8">
      <c r="H798" s="34" t="str">
        <f t="shared" si="18"/>
        <v/>
      </c>
    </row>
    <row r="799" spans="8:8">
      <c r="H799" s="34" t="str">
        <f t="shared" si="18"/>
        <v/>
      </c>
    </row>
    <row r="800" spans="8:8">
      <c r="H800" s="34" t="str">
        <f t="shared" si="18"/>
        <v/>
      </c>
    </row>
    <row r="801" spans="8:8">
      <c r="H801" s="34" t="str">
        <f t="shared" si="18"/>
        <v/>
      </c>
    </row>
    <row r="802" spans="8:8">
      <c r="H802" s="34" t="str">
        <f t="shared" si="18"/>
        <v/>
      </c>
    </row>
    <row r="803" spans="8:8">
      <c r="H803" s="34" t="str">
        <f t="shared" si="18"/>
        <v/>
      </c>
    </row>
    <row r="804" spans="8:8">
      <c r="H804" s="34" t="str">
        <f t="shared" si="18"/>
        <v/>
      </c>
    </row>
    <row r="805" spans="8:8">
      <c r="H805" s="34" t="str">
        <f t="shared" si="18"/>
        <v/>
      </c>
    </row>
    <row r="806" spans="8:8">
      <c r="H806" s="34" t="str">
        <f t="shared" si="18"/>
        <v/>
      </c>
    </row>
    <row r="807" spans="8:8">
      <c r="H807" s="34" t="str">
        <f t="shared" si="18"/>
        <v/>
      </c>
    </row>
    <row r="808" spans="8:8">
      <c r="H808" s="34" t="str">
        <f t="shared" si="18"/>
        <v/>
      </c>
    </row>
    <row r="809" spans="8:8">
      <c r="H809" s="34" t="str">
        <f t="shared" si="18"/>
        <v/>
      </c>
    </row>
    <row r="810" spans="8:8">
      <c r="H810" s="34" t="str">
        <f t="shared" si="18"/>
        <v/>
      </c>
    </row>
    <row r="811" spans="8:8">
      <c r="H811" s="34" t="str">
        <f t="shared" si="18"/>
        <v/>
      </c>
    </row>
    <row r="812" spans="8:8">
      <c r="H812" s="34" t="str">
        <f t="shared" si="18"/>
        <v/>
      </c>
    </row>
    <row r="813" spans="8:8">
      <c r="H813" s="34" t="str">
        <f t="shared" si="18"/>
        <v/>
      </c>
    </row>
    <row r="814" spans="8:8">
      <c r="H814" s="34" t="str">
        <f t="shared" si="18"/>
        <v/>
      </c>
    </row>
    <row r="815" spans="8:8">
      <c r="H815" s="34" t="str">
        <f t="shared" si="18"/>
        <v/>
      </c>
    </row>
    <row r="816" spans="8:8">
      <c r="H816" s="34" t="str">
        <f t="shared" si="18"/>
        <v/>
      </c>
    </row>
    <row r="817" spans="8:8">
      <c r="H817" s="34" t="str">
        <f t="shared" si="18"/>
        <v/>
      </c>
    </row>
    <row r="818" spans="8:8">
      <c r="H818" s="34" t="str">
        <f t="shared" si="18"/>
        <v/>
      </c>
    </row>
    <row r="819" spans="8:8">
      <c r="H819" s="34" t="str">
        <f t="shared" si="18"/>
        <v/>
      </c>
    </row>
    <row r="820" spans="8:8">
      <c r="H820" s="34" t="str">
        <f t="shared" si="18"/>
        <v/>
      </c>
    </row>
    <row r="821" spans="8:8">
      <c r="H821" s="34" t="str">
        <f t="shared" si="18"/>
        <v/>
      </c>
    </row>
    <row r="822" spans="8:8">
      <c r="H822" s="34" t="str">
        <f t="shared" si="18"/>
        <v/>
      </c>
    </row>
    <row r="823" spans="8:8">
      <c r="H823" s="34" t="str">
        <f t="shared" si="18"/>
        <v/>
      </c>
    </row>
    <row r="824" spans="8:8">
      <c r="H824" s="34" t="str">
        <f t="shared" si="18"/>
        <v/>
      </c>
    </row>
    <row r="825" spans="8:8">
      <c r="H825" s="34" t="str">
        <f t="shared" si="18"/>
        <v/>
      </c>
    </row>
    <row r="826" spans="8:8">
      <c r="H826" s="34" t="str">
        <f t="shared" si="18"/>
        <v/>
      </c>
    </row>
    <row r="827" spans="8:8">
      <c r="H827" s="34" t="str">
        <f t="shared" si="18"/>
        <v/>
      </c>
    </row>
    <row r="828" spans="8:8">
      <c r="H828" s="34" t="str">
        <f t="shared" si="18"/>
        <v/>
      </c>
    </row>
    <row r="829" spans="8:8">
      <c r="H829" s="34" t="str">
        <f t="shared" si="18"/>
        <v/>
      </c>
    </row>
    <row r="830" spans="8:8">
      <c r="H830" s="34" t="str">
        <f t="shared" si="18"/>
        <v/>
      </c>
    </row>
    <row r="831" spans="8:8">
      <c r="H831" s="34" t="str">
        <f t="shared" si="18"/>
        <v/>
      </c>
    </row>
    <row r="832" spans="8:8">
      <c r="H832" s="34" t="str">
        <f t="shared" si="18"/>
        <v/>
      </c>
    </row>
    <row r="833" spans="8:8">
      <c r="H833" s="34" t="str">
        <f t="shared" si="18"/>
        <v/>
      </c>
    </row>
    <row r="834" spans="8:8">
      <c r="H834" s="34" t="str">
        <f t="shared" si="18"/>
        <v/>
      </c>
    </row>
    <row r="835" spans="8:8">
      <c r="H835" s="34" t="str">
        <f t="shared" si="18"/>
        <v/>
      </c>
    </row>
    <row r="836" spans="8:8">
      <c r="H836" s="34" t="str">
        <f t="shared" ref="H836:H899" si="19">IF(A836="","",SUM(I836:DZ836))</f>
        <v/>
      </c>
    </row>
    <row r="837" spans="8:8">
      <c r="H837" s="34" t="str">
        <f t="shared" si="19"/>
        <v/>
      </c>
    </row>
    <row r="838" spans="8:8">
      <c r="H838" s="34" t="str">
        <f t="shared" si="19"/>
        <v/>
      </c>
    </row>
    <row r="839" spans="8:8">
      <c r="H839" s="34" t="str">
        <f t="shared" si="19"/>
        <v/>
      </c>
    </row>
    <row r="840" spans="8:8">
      <c r="H840" s="34" t="str">
        <f t="shared" si="19"/>
        <v/>
      </c>
    </row>
    <row r="841" spans="8:8">
      <c r="H841" s="34" t="str">
        <f t="shared" si="19"/>
        <v/>
      </c>
    </row>
    <row r="842" spans="8:8">
      <c r="H842" s="34" t="str">
        <f t="shared" si="19"/>
        <v/>
      </c>
    </row>
    <row r="843" spans="8:8">
      <c r="H843" s="34" t="str">
        <f t="shared" si="19"/>
        <v/>
      </c>
    </row>
    <row r="844" spans="8:8">
      <c r="H844" s="34" t="str">
        <f t="shared" si="19"/>
        <v/>
      </c>
    </row>
    <row r="845" spans="8:8">
      <c r="H845" s="34" t="str">
        <f t="shared" si="19"/>
        <v/>
      </c>
    </row>
    <row r="846" spans="8:8">
      <c r="H846" s="34" t="str">
        <f t="shared" si="19"/>
        <v/>
      </c>
    </row>
    <row r="847" spans="8:8">
      <c r="H847" s="34" t="str">
        <f t="shared" si="19"/>
        <v/>
      </c>
    </row>
    <row r="848" spans="8:8">
      <c r="H848" s="34" t="str">
        <f t="shared" si="19"/>
        <v/>
      </c>
    </row>
    <row r="849" spans="8:8">
      <c r="H849" s="34" t="str">
        <f t="shared" si="19"/>
        <v/>
      </c>
    </row>
    <row r="850" spans="8:8">
      <c r="H850" s="34" t="str">
        <f t="shared" si="19"/>
        <v/>
      </c>
    </row>
    <row r="851" spans="8:8">
      <c r="H851" s="34" t="str">
        <f t="shared" si="19"/>
        <v/>
      </c>
    </row>
    <row r="852" spans="8:8">
      <c r="H852" s="34" t="str">
        <f t="shared" si="19"/>
        <v/>
      </c>
    </row>
    <row r="853" spans="8:8">
      <c r="H853" s="34" t="str">
        <f t="shared" si="19"/>
        <v/>
      </c>
    </row>
    <row r="854" spans="8:8">
      <c r="H854" s="34" t="str">
        <f t="shared" si="19"/>
        <v/>
      </c>
    </row>
    <row r="855" spans="8:8">
      <c r="H855" s="34" t="str">
        <f t="shared" si="19"/>
        <v/>
      </c>
    </row>
    <row r="856" spans="8:8">
      <c r="H856" s="34" t="str">
        <f t="shared" si="19"/>
        <v/>
      </c>
    </row>
    <row r="857" spans="8:8">
      <c r="H857" s="34" t="str">
        <f t="shared" si="19"/>
        <v/>
      </c>
    </row>
    <row r="858" spans="8:8">
      <c r="H858" s="34" t="str">
        <f t="shared" si="19"/>
        <v/>
      </c>
    </row>
    <row r="859" spans="8:8">
      <c r="H859" s="34" t="str">
        <f t="shared" si="19"/>
        <v/>
      </c>
    </row>
    <row r="860" spans="8:8">
      <c r="H860" s="34" t="str">
        <f t="shared" si="19"/>
        <v/>
      </c>
    </row>
    <row r="861" spans="8:8">
      <c r="H861" s="34" t="str">
        <f t="shared" si="19"/>
        <v/>
      </c>
    </row>
    <row r="862" spans="8:8">
      <c r="H862" s="34" t="str">
        <f t="shared" si="19"/>
        <v/>
      </c>
    </row>
    <row r="863" spans="8:8">
      <c r="H863" s="34" t="str">
        <f t="shared" si="19"/>
        <v/>
      </c>
    </row>
    <row r="864" spans="8:8">
      <c r="H864" s="34" t="str">
        <f t="shared" si="19"/>
        <v/>
      </c>
    </row>
    <row r="865" spans="8:8">
      <c r="H865" s="34" t="str">
        <f t="shared" si="19"/>
        <v/>
      </c>
    </row>
    <row r="866" spans="8:8">
      <c r="H866" s="34" t="str">
        <f t="shared" si="19"/>
        <v/>
      </c>
    </row>
    <row r="867" spans="8:8">
      <c r="H867" s="34" t="str">
        <f t="shared" si="19"/>
        <v/>
      </c>
    </row>
    <row r="868" spans="8:8">
      <c r="H868" s="34" t="str">
        <f t="shared" si="19"/>
        <v/>
      </c>
    </row>
    <row r="869" spans="8:8">
      <c r="H869" s="34" t="str">
        <f t="shared" si="19"/>
        <v/>
      </c>
    </row>
    <row r="870" spans="8:8">
      <c r="H870" s="34" t="str">
        <f t="shared" si="19"/>
        <v/>
      </c>
    </row>
    <row r="871" spans="8:8">
      <c r="H871" s="34" t="str">
        <f t="shared" si="19"/>
        <v/>
      </c>
    </row>
    <row r="872" spans="8:8">
      <c r="H872" s="34" t="str">
        <f t="shared" si="19"/>
        <v/>
      </c>
    </row>
    <row r="873" spans="8:8">
      <c r="H873" s="34" t="str">
        <f t="shared" si="19"/>
        <v/>
      </c>
    </row>
    <row r="874" spans="8:8">
      <c r="H874" s="34" t="str">
        <f t="shared" si="19"/>
        <v/>
      </c>
    </row>
    <row r="875" spans="8:8">
      <c r="H875" s="34" t="str">
        <f t="shared" si="19"/>
        <v/>
      </c>
    </row>
    <row r="876" spans="8:8">
      <c r="H876" s="34" t="str">
        <f t="shared" si="19"/>
        <v/>
      </c>
    </row>
    <row r="877" spans="8:8">
      <c r="H877" s="34" t="str">
        <f t="shared" si="19"/>
        <v/>
      </c>
    </row>
    <row r="878" spans="8:8">
      <c r="H878" s="34" t="str">
        <f t="shared" si="19"/>
        <v/>
      </c>
    </row>
    <row r="879" spans="8:8">
      <c r="H879" s="34" t="str">
        <f t="shared" si="19"/>
        <v/>
      </c>
    </row>
    <row r="880" spans="8:8">
      <c r="H880" s="34" t="str">
        <f t="shared" si="19"/>
        <v/>
      </c>
    </row>
    <row r="881" spans="8:8">
      <c r="H881" s="34" t="str">
        <f t="shared" si="19"/>
        <v/>
      </c>
    </row>
    <row r="882" spans="8:8">
      <c r="H882" s="34" t="str">
        <f t="shared" si="19"/>
        <v/>
      </c>
    </row>
    <row r="883" spans="8:8">
      <c r="H883" s="34" t="str">
        <f t="shared" si="19"/>
        <v/>
      </c>
    </row>
    <row r="884" spans="8:8">
      <c r="H884" s="34" t="str">
        <f t="shared" si="19"/>
        <v/>
      </c>
    </row>
    <row r="885" spans="8:8">
      <c r="H885" s="34" t="str">
        <f t="shared" si="19"/>
        <v/>
      </c>
    </row>
    <row r="886" spans="8:8">
      <c r="H886" s="34" t="str">
        <f t="shared" si="19"/>
        <v/>
      </c>
    </row>
    <row r="887" spans="8:8">
      <c r="H887" s="34" t="str">
        <f t="shared" si="19"/>
        <v/>
      </c>
    </row>
    <row r="888" spans="8:8">
      <c r="H888" s="34" t="str">
        <f t="shared" si="19"/>
        <v/>
      </c>
    </row>
    <row r="889" spans="8:8">
      <c r="H889" s="34" t="str">
        <f t="shared" si="19"/>
        <v/>
      </c>
    </row>
    <row r="890" spans="8:8">
      <c r="H890" s="34" t="str">
        <f t="shared" si="19"/>
        <v/>
      </c>
    </row>
    <row r="891" spans="8:8">
      <c r="H891" s="34" t="str">
        <f t="shared" si="19"/>
        <v/>
      </c>
    </row>
    <row r="892" spans="8:8">
      <c r="H892" s="34" t="str">
        <f t="shared" si="19"/>
        <v/>
      </c>
    </row>
    <row r="893" spans="8:8">
      <c r="H893" s="34" t="str">
        <f t="shared" si="19"/>
        <v/>
      </c>
    </row>
    <row r="894" spans="8:8">
      <c r="H894" s="34" t="str">
        <f t="shared" si="19"/>
        <v/>
      </c>
    </row>
    <row r="895" spans="8:8">
      <c r="H895" s="34" t="str">
        <f t="shared" si="19"/>
        <v/>
      </c>
    </row>
    <row r="896" spans="8:8">
      <c r="H896" s="34" t="str">
        <f t="shared" si="19"/>
        <v/>
      </c>
    </row>
    <row r="897" spans="8:8">
      <c r="H897" s="34" t="str">
        <f t="shared" si="19"/>
        <v/>
      </c>
    </row>
    <row r="898" spans="8:8">
      <c r="H898" s="34" t="str">
        <f t="shared" si="19"/>
        <v/>
      </c>
    </row>
    <row r="899" spans="8:8">
      <c r="H899" s="34" t="str">
        <f t="shared" si="19"/>
        <v/>
      </c>
    </row>
    <row r="900" spans="8:8">
      <c r="H900" s="34" t="str">
        <f t="shared" ref="H900:H963" si="20">IF(A900="","",SUM(I900:DZ900))</f>
        <v/>
      </c>
    </row>
    <row r="901" spans="8:8">
      <c r="H901" s="34" t="str">
        <f t="shared" si="20"/>
        <v/>
      </c>
    </row>
    <row r="902" spans="8:8">
      <c r="H902" s="34" t="str">
        <f t="shared" si="20"/>
        <v/>
      </c>
    </row>
    <row r="903" spans="8:8">
      <c r="H903" s="34" t="str">
        <f t="shared" si="20"/>
        <v/>
      </c>
    </row>
    <row r="904" spans="8:8">
      <c r="H904" s="34" t="str">
        <f t="shared" si="20"/>
        <v/>
      </c>
    </row>
    <row r="905" spans="8:8">
      <c r="H905" s="34" t="str">
        <f t="shared" si="20"/>
        <v/>
      </c>
    </row>
    <row r="906" spans="8:8">
      <c r="H906" s="34" t="str">
        <f t="shared" si="20"/>
        <v/>
      </c>
    </row>
    <row r="907" spans="8:8">
      <c r="H907" s="34" t="str">
        <f t="shared" si="20"/>
        <v/>
      </c>
    </row>
    <row r="908" spans="8:8">
      <c r="H908" s="34" t="str">
        <f t="shared" si="20"/>
        <v/>
      </c>
    </row>
    <row r="909" spans="8:8">
      <c r="H909" s="34" t="str">
        <f t="shared" si="20"/>
        <v/>
      </c>
    </row>
    <row r="910" spans="8:8">
      <c r="H910" s="34" t="str">
        <f t="shared" si="20"/>
        <v/>
      </c>
    </row>
    <row r="911" spans="8:8">
      <c r="H911" s="34" t="str">
        <f t="shared" si="20"/>
        <v/>
      </c>
    </row>
    <row r="912" spans="8:8">
      <c r="H912" s="34" t="str">
        <f t="shared" si="20"/>
        <v/>
      </c>
    </row>
    <row r="913" spans="8:8">
      <c r="H913" s="34" t="str">
        <f t="shared" si="20"/>
        <v/>
      </c>
    </row>
    <row r="914" spans="8:8">
      <c r="H914" s="34" t="str">
        <f t="shared" si="20"/>
        <v/>
      </c>
    </row>
    <row r="915" spans="8:8">
      <c r="H915" s="34" t="str">
        <f t="shared" si="20"/>
        <v/>
      </c>
    </row>
    <row r="916" spans="8:8">
      <c r="H916" s="34" t="str">
        <f t="shared" si="20"/>
        <v/>
      </c>
    </row>
    <row r="917" spans="8:8">
      <c r="H917" s="34" t="str">
        <f t="shared" si="20"/>
        <v/>
      </c>
    </row>
    <row r="918" spans="8:8">
      <c r="H918" s="34" t="str">
        <f t="shared" si="20"/>
        <v/>
      </c>
    </row>
    <row r="919" spans="8:8">
      <c r="H919" s="34" t="str">
        <f t="shared" si="20"/>
        <v/>
      </c>
    </row>
    <row r="920" spans="8:8">
      <c r="H920" s="34" t="str">
        <f t="shared" si="20"/>
        <v/>
      </c>
    </row>
    <row r="921" spans="8:8">
      <c r="H921" s="34" t="str">
        <f t="shared" si="20"/>
        <v/>
      </c>
    </row>
    <row r="922" spans="8:8">
      <c r="H922" s="34" t="str">
        <f t="shared" si="20"/>
        <v/>
      </c>
    </row>
    <row r="923" spans="8:8">
      <c r="H923" s="34" t="str">
        <f t="shared" si="20"/>
        <v/>
      </c>
    </row>
    <row r="924" spans="8:8">
      <c r="H924" s="34" t="str">
        <f t="shared" si="20"/>
        <v/>
      </c>
    </row>
    <row r="925" spans="8:8">
      <c r="H925" s="34" t="str">
        <f t="shared" si="20"/>
        <v/>
      </c>
    </row>
    <row r="926" spans="8:8">
      <c r="H926" s="34" t="str">
        <f t="shared" si="20"/>
        <v/>
      </c>
    </row>
    <row r="927" spans="8:8">
      <c r="H927" s="34" t="str">
        <f t="shared" si="20"/>
        <v/>
      </c>
    </row>
    <row r="928" spans="8:8">
      <c r="H928" s="34" t="str">
        <f t="shared" si="20"/>
        <v/>
      </c>
    </row>
    <row r="929" spans="8:8">
      <c r="H929" s="34" t="str">
        <f t="shared" si="20"/>
        <v/>
      </c>
    </row>
    <row r="930" spans="8:8">
      <c r="H930" s="34" t="str">
        <f t="shared" si="20"/>
        <v/>
      </c>
    </row>
    <row r="931" spans="8:8">
      <c r="H931" s="34" t="str">
        <f t="shared" si="20"/>
        <v/>
      </c>
    </row>
    <row r="932" spans="8:8">
      <c r="H932" s="34" t="str">
        <f t="shared" si="20"/>
        <v/>
      </c>
    </row>
    <row r="933" spans="8:8">
      <c r="H933" s="34" t="str">
        <f t="shared" si="20"/>
        <v/>
      </c>
    </row>
    <row r="934" spans="8:8">
      <c r="H934" s="34" t="str">
        <f t="shared" si="20"/>
        <v/>
      </c>
    </row>
    <row r="935" spans="8:8">
      <c r="H935" s="34" t="str">
        <f t="shared" si="20"/>
        <v/>
      </c>
    </row>
    <row r="936" spans="8:8">
      <c r="H936" s="34" t="str">
        <f t="shared" si="20"/>
        <v/>
      </c>
    </row>
    <row r="937" spans="8:8">
      <c r="H937" s="34" t="str">
        <f t="shared" si="20"/>
        <v/>
      </c>
    </row>
    <row r="938" spans="8:8">
      <c r="H938" s="34" t="str">
        <f t="shared" si="20"/>
        <v/>
      </c>
    </row>
    <row r="939" spans="8:8">
      <c r="H939" s="34" t="str">
        <f t="shared" si="20"/>
        <v/>
      </c>
    </row>
    <row r="940" spans="8:8">
      <c r="H940" s="34" t="str">
        <f t="shared" si="20"/>
        <v/>
      </c>
    </row>
    <row r="941" spans="8:8">
      <c r="H941" s="34" t="str">
        <f t="shared" si="20"/>
        <v/>
      </c>
    </row>
    <row r="942" spans="8:8">
      <c r="H942" s="34" t="str">
        <f t="shared" si="20"/>
        <v/>
      </c>
    </row>
    <row r="943" spans="8:8">
      <c r="H943" s="34" t="str">
        <f t="shared" si="20"/>
        <v/>
      </c>
    </row>
    <row r="944" spans="8:8">
      <c r="H944" s="34" t="str">
        <f t="shared" si="20"/>
        <v/>
      </c>
    </row>
    <row r="945" spans="8:8">
      <c r="H945" s="34" t="str">
        <f t="shared" si="20"/>
        <v/>
      </c>
    </row>
    <row r="946" spans="8:8">
      <c r="H946" s="34" t="str">
        <f t="shared" si="20"/>
        <v/>
      </c>
    </row>
    <row r="947" spans="8:8">
      <c r="H947" s="34" t="str">
        <f t="shared" si="20"/>
        <v/>
      </c>
    </row>
    <row r="948" spans="8:8">
      <c r="H948" s="34" t="str">
        <f t="shared" si="20"/>
        <v/>
      </c>
    </row>
    <row r="949" spans="8:8">
      <c r="H949" s="34" t="str">
        <f t="shared" si="20"/>
        <v/>
      </c>
    </row>
    <row r="950" spans="8:8">
      <c r="H950" s="34" t="str">
        <f t="shared" si="20"/>
        <v/>
      </c>
    </row>
    <row r="951" spans="8:8">
      <c r="H951" s="34" t="str">
        <f t="shared" si="20"/>
        <v/>
      </c>
    </row>
    <row r="952" spans="8:8">
      <c r="H952" s="34" t="str">
        <f t="shared" si="20"/>
        <v/>
      </c>
    </row>
    <row r="953" spans="8:8">
      <c r="H953" s="34" t="str">
        <f t="shared" si="20"/>
        <v/>
      </c>
    </row>
    <row r="954" spans="8:8">
      <c r="H954" s="34" t="str">
        <f t="shared" si="20"/>
        <v/>
      </c>
    </row>
    <row r="955" spans="8:8">
      <c r="H955" s="34" t="str">
        <f t="shared" si="20"/>
        <v/>
      </c>
    </row>
    <row r="956" spans="8:8">
      <c r="H956" s="34" t="str">
        <f t="shared" si="20"/>
        <v/>
      </c>
    </row>
    <row r="957" spans="8:8">
      <c r="H957" s="34" t="str">
        <f t="shared" si="20"/>
        <v/>
      </c>
    </row>
    <row r="958" spans="8:8">
      <c r="H958" s="34" t="str">
        <f t="shared" si="20"/>
        <v/>
      </c>
    </row>
    <row r="959" spans="8:8">
      <c r="H959" s="34" t="str">
        <f t="shared" si="20"/>
        <v/>
      </c>
    </row>
    <row r="960" spans="8:8">
      <c r="H960" s="34" t="str">
        <f t="shared" si="20"/>
        <v/>
      </c>
    </row>
    <row r="961" spans="8:8">
      <c r="H961" s="34" t="str">
        <f t="shared" si="20"/>
        <v/>
      </c>
    </row>
    <row r="962" spans="8:8">
      <c r="H962" s="34" t="str">
        <f t="shared" si="20"/>
        <v/>
      </c>
    </row>
    <row r="963" spans="8:8">
      <c r="H963" s="34" t="str">
        <f t="shared" si="20"/>
        <v/>
      </c>
    </row>
    <row r="964" spans="8:8">
      <c r="H964" s="34" t="str">
        <f t="shared" ref="H964:H998" si="21">IF(A964="","",SUM(I964:DZ964))</f>
        <v/>
      </c>
    </row>
    <row r="965" spans="8:8">
      <c r="H965" s="34" t="str">
        <f t="shared" si="21"/>
        <v/>
      </c>
    </row>
    <row r="966" spans="8:8">
      <c r="H966" s="34" t="str">
        <f t="shared" si="21"/>
        <v/>
      </c>
    </row>
    <row r="967" spans="8:8">
      <c r="H967" s="34" t="str">
        <f t="shared" si="21"/>
        <v/>
      </c>
    </row>
    <row r="968" spans="8:8">
      <c r="H968" s="34" t="str">
        <f t="shared" si="21"/>
        <v/>
      </c>
    </row>
    <row r="969" spans="8:8">
      <c r="H969" s="34" t="str">
        <f t="shared" si="21"/>
        <v/>
      </c>
    </row>
    <row r="970" spans="8:8">
      <c r="H970" s="34" t="str">
        <f t="shared" si="21"/>
        <v/>
      </c>
    </row>
    <row r="971" spans="8:8">
      <c r="H971" s="34" t="str">
        <f t="shared" si="21"/>
        <v/>
      </c>
    </row>
    <row r="972" spans="8:8">
      <c r="H972" s="34" t="str">
        <f t="shared" si="21"/>
        <v/>
      </c>
    </row>
    <row r="973" spans="8:8">
      <c r="H973" s="34" t="str">
        <f t="shared" si="21"/>
        <v/>
      </c>
    </row>
    <row r="974" spans="8:8">
      <c r="H974" s="34" t="str">
        <f t="shared" si="21"/>
        <v/>
      </c>
    </row>
    <row r="975" spans="8:8">
      <c r="H975" s="34" t="str">
        <f t="shared" si="21"/>
        <v/>
      </c>
    </row>
    <row r="976" spans="8:8">
      <c r="H976" s="34" t="str">
        <f t="shared" si="21"/>
        <v/>
      </c>
    </row>
    <row r="977" spans="8:8">
      <c r="H977" s="34" t="str">
        <f t="shared" si="21"/>
        <v/>
      </c>
    </row>
    <row r="978" spans="8:8">
      <c r="H978" s="34" t="str">
        <f t="shared" si="21"/>
        <v/>
      </c>
    </row>
    <row r="979" spans="8:8">
      <c r="H979" s="34" t="str">
        <f t="shared" si="21"/>
        <v/>
      </c>
    </row>
    <row r="980" spans="8:8">
      <c r="H980" s="34" t="str">
        <f t="shared" si="21"/>
        <v/>
      </c>
    </row>
    <row r="981" spans="8:8">
      <c r="H981" s="34" t="str">
        <f t="shared" si="21"/>
        <v/>
      </c>
    </row>
    <row r="982" spans="8:8">
      <c r="H982" s="34" t="str">
        <f t="shared" si="21"/>
        <v/>
      </c>
    </row>
    <row r="983" spans="8:8">
      <c r="H983" s="34" t="str">
        <f t="shared" si="21"/>
        <v/>
      </c>
    </row>
    <row r="984" spans="8:8">
      <c r="H984" s="34" t="str">
        <f t="shared" si="21"/>
        <v/>
      </c>
    </row>
    <row r="985" spans="8:8">
      <c r="H985" s="34" t="str">
        <f t="shared" si="21"/>
        <v/>
      </c>
    </row>
    <row r="986" spans="8:8">
      <c r="H986" s="34" t="str">
        <f t="shared" si="21"/>
        <v/>
      </c>
    </row>
    <row r="987" spans="8:8">
      <c r="H987" s="34" t="str">
        <f t="shared" si="21"/>
        <v/>
      </c>
    </row>
    <row r="988" spans="8:8">
      <c r="H988" s="34" t="str">
        <f t="shared" si="21"/>
        <v/>
      </c>
    </row>
    <row r="989" spans="8:8">
      <c r="H989" s="34" t="str">
        <f t="shared" si="21"/>
        <v/>
      </c>
    </row>
    <row r="990" spans="8:8">
      <c r="H990" s="34" t="str">
        <f t="shared" si="21"/>
        <v/>
      </c>
    </row>
    <row r="991" spans="8:8">
      <c r="H991" s="34" t="str">
        <f t="shared" si="21"/>
        <v/>
      </c>
    </row>
    <row r="992" spans="8:8">
      <c r="H992" s="34" t="str">
        <f t="shared" si="21"/>
        <v/>
      </c>
    </row>
    <row r="993" spans="8:8">
      <c r="H993" s="34" t="str">
        <f t="shared" si="21"/>
        <v/>
      </c>
    </row>
    <row r="994" spans="8:8">
      <c r="H994" s="34" t="str">
        <f t="shared" si="21"/>
        <v/>
      </c>
    </row>
    <row r="995" spans="8:8">
      <c r="H995" s="34" t="str">
        <f t="shared" si="21"/>
        <v/>
      </c>
    </row>
    <row r="996" spans="8:8">
      <c r="H996" s="34" t="str">
        <f t="shared" si="21"/>
        <v/>
      </c>
    </row>
    <row r="997" spans="8:8">
      <c r="H997" s="34" t="str">
        <f t="shared" si="21"/>
        <v/>
      </c>
    </row>
    <row r="998" spans="8:8">
      <c r="H998" s="34" t="str">
        <f t="shared" si="21"/>
        <v/>
      </c>
    </row>
  </sheetData>
  <hyperlinks>
    <hyperlink ref="A1" location="CF!A44" display="Инвестиционные поступл. (Inv)" xr:uid="{A41E6E40-21CC-4474-961F-D36DD459530F}"/>
  </hyperlinks>
  <pageMargins left="0.75" right="0.75" top="1" bottom="1" header="0" footer="0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DF30D-7095-4C07-BEE1-180ED493CD52}">
  <dimension ref="A1:DZ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3" width="48.5703125" style="32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0" s="28" customFormat="1" ht="15">
      <c r="A1" s="74" t="s">
        <v>40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0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0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0</v>
      </c>
      <c r="I3" s="31">
        <f t="shared" si="4"/>
        <v>0</v>
      </c>
      <c r="J3" s="31">
        <f t="shared" si="4"/>
        <v>0</v>
      </c>
      <c r="K3" s="31">
        <f t="shared" si="4"/>
        <v>0</v>
      </c>
      <c r="L3" s="31">
        <f t="shared" si="4"/>
        <v>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0" s="33" customFormat="1">
      <c r="H4" s="34" t="str">
        <f t="shared" ref="H4:H67" si="6">IF(A4="","",SUM(I4:DZ4))</f>
        <v/>
      </c>
    </row>
    <row r="5" spans="1:130" s="33" customFormat="1">
      <c r="H5" s="34" t="str">
        <f t="shared" si="6"/>
        <v/>
      </c>
    </row>
    <row r="6" spans="1:130" s="33" customFormat="1">
      <c r="H6" s="34" t="str">
        <f t="shared" si="6"/>
        <v/>
      </c>
    </row>
    <row r="7" spans="1:130" s="33" customFormat="1">
      <c r="H7" s="34" t="str">
        <f t="shared" si="6"/>
        <v/>
      </c>
    </row>
    <row r="8" spans="1:130" s="33" customFormat="1">
      <c r="H8" s="34" t="str">
        <f t="shared" si="6"/>
        <v/>
      </c>
    </row>
    <row r="9" spans="1:130" s="33" customFormat="1">
      <c r="H9" s="34" t="str">
        <f t="shared" si="6"/>
        <v/>
      </c>
    </row>
    <row r="10" spans="1:130" s="33" customFormat="1">
      <c r="H10" s="34" t="str">
        <f t="shared" si="6"/>
        <v/>
      </c>
    </row>
    <row r="11" spans="1:130" s="33" customFormat="1">
      <c r="H11" s="34" t="str">
        <f t="shared" si="6"/>
        <v/>
      </c>
    </row>
    <row r="12" spans="1:130" s="33" customFormat="1">
      <c r="H12" s="34" t="str">
        <f t="shared" si="6"/>
        <v/>
      </c>
    </row>
    <row r="13" spans="1:130" s="33" customFormat="1">
      <c r="H13" s="34" t="str">
        <f t="shared" si="6"/>
        <v/>
      </c>
    </row>
    <row r="14" spans="1:130" s="33" customFormat="1">
      <c r="H14" s="34" t="str">
        <f t="shared" si="6"/>
        <v/>
      </c>
    </row>
    <row r="15" spans="1:130" s="33" customFormat="1">
      <c r="H15" s="34" t="str">
        <f t="shared" si="6"/>
        <v/>
      </c>
    </row>
    <row r="16" spans="1:130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7">IF(A68="","",SUM(I68:DZ68))</f>
        <v/>
      </c>
    </row>
    <row r="69" spans="8:8">
      <c r="H69" s="34" t="str">
        <f t="shared" si="7"/>
        <v/>
      </c>
    </row>
    <row r="70" spans="8:8">
      <c r="H70" s="34" t="str">
        <f t="shared" si="7"/>
        <v/>
      </c>
    </row>
    <row r="71" spans="8:8">
      <c r="H71" s="34" t="str">
        <f t="shared" si="7"/>
        <v/>
      </c>
    </row>
    <row r="72" spans="8:8">
      <c r="H72" s="34" t="str">
        <f t="shared" si="7"/>
        <v/>
      </c>
    </row>
    <row r="73" spans="8:8">
      <c r="H73" s="34" t="str">
        <f t="shared" si="7"/>
        <v/>
      </c>
    </row>
    <row r="74" spans="8:8">
      <c r="H74" s="34" t="str">
        <f t="shared" si="7"/>
        <v/>
      </c>
    </row>
    <row r="75" spans="8:8">
      <c r="H75" s="34" t="str">
        <f t="shared" si="7"/>
        <v/>
      </c>
    </row>
    <row r="76" spans="8:8">
      <c r="H76" s="34" t="str">
        <f t="shared" si="7"/>
        <v/>
      </c>
    </row>
    <row r="77" spans="8:8">
      <c r="H77" s="34" t="str">
        <f t="shared" si="7"/>
        <v/>
      </c>
    </row>
    <row r="78" spans="8:8">
      <c r="H78" s="34" t="str">
        <f t="shared" si="7"/>
        <v/>
      </c>
    </row>
    <row r="79" spans="8:8">
      <c r="H79" s="34" t="str">
        <f t="shared" si="7"/>
        <v/>
      </c>
    </row>
    <row r="80" spans="8:8">
      <c r="H80" s="34" t="str">
        <f t="shared" si="7"/>
        <v/>
      </c>
    </row>
    <row r="81" spans="8:8">
      <c r="H81" s="34" t="str">
        <f t="shared" si="7"/>
        <v/>
      </c>
    </row>
    <row r="82" spans="8:8">
      <c r="H82" s="34" t="str">
        <f t="shared" si="7"/>
        <v/>
      </c>
    </row>
    <row r="83" spans="8:8">
      <c r="H83" s="34" t="str">
        <f t="shared" si="7"/>
        <v/>
      </c>
    </row>
    <row r="84" spans="8:8">
      <c r="H84" s="34" t="str">
        <f t="shared" si="7"/>
        <v/>
      </c>
    </row>
    <row r="85" spans="8:8">
      <c r="H85" s="34" t="str">
        <f t="shared" si="7"/>
        <v/>
      </c>
    </row>
    <row r="86" spans="8:8">
      <c r="H86" s="34" t="str">
        <f t="shared" si="7"/>
        <v/>
      </c>
    </row>
    <row r="87" spans="8:8">
      <c r="H87" s="34" t="str">
        <f t="shared" si="7"/>
        <v/>
      </c>
    </row>
    <row r="88" spans="8:8">
      <c r="H88" s="34" t="str">
        <f t="shared" si="7"/>
        <v/>
      </c>
    </row>
    <row r="89" spans="8:8">
      <c r="H89" s="34" t="str">
        <f t="shared" si="7"/>
        <v/>
      </c>
    </row>
    <row r="90" spans="8:8">
      <c r="H90" s="34" t="str">
        <f t="shared" si="7"/>
        <v/>
      </c>
    </row>
    <row r="91" spans="8:8">
      <c r="H91" s="34" t="str">
        <f t="shared" si="7"/>
        <v/>
      </c>
    </row>
    <row r="92" spans="8:8">
      <c r="H92" s="34" t="str">
        <f t="shared" si="7"/>
        <v/>
      </c>
    </row>
    <row r="93" spans="8:8">
      <c r="H93" s="34" t="str">
        <f t="shared" si="7"/>
        <v/>
      </c>
    </row>
    <row r="94" spans="8:8">
      <c r="H94" s="34" t="str">
        <f t="shared" si="7"/>
        <v/>
      </c>
    </row>
    <row r="95" spans="8:8">
      <c r="H95" s="34" t="str">
        <f t="shared" si="7"/>
        <v/>
      </c>
    </row>
    <row r="96" spans="8:8">
      <c r="H96" s="34" t="str">
        <f t="shared" si="7"/>
        <v/>
      </c>
    </row>
    <row r="97" spans="8:8">
      <c r="H97" s="34" t="str">
        <f t="shared" si="7"/>
        <v/>
      </c>
    </row>
    <row r="98" spans="8:8">
      <c r="H98" s="34" t="str">
        <f t="shared" si="7"/>
        <v/>
      </c>
    </row>
    <row r="99" spans="8:8">
      <c r="H99" s="34" t="str">
        <f t="shared" si="7"/>
        <v/>
      </c>
    </row>
    <row r="100" spans="8:8">
      <c r="H100" s="34" t="str">
        <f t="shared" si="7"/>
        <v/>
      </c>
    </row>
    <row r="101" spans="8:8">
      <c r="H101" s="34" t="str">
        <f t="shared" si="7"/>
        <v/>
      </c>
    </row>
    <row r="102" spans="8:8">
      <c r="H102" s="34" t="str">
        <f t="shared" si="7"/>
        <v/>
      </c>
    </row>
    <row r="103" spans="8:8">
      <c r="H103" s="34" t="str">
        <f t="shared" si="7"/>
        <v/>
      </c>
    </row>
    <row r="104" spans="8:8">
      <c r="H104" s="34" t="str">
        <f t="shared" si="7"/>
        <v/>
      </c>
    </row>
    <row r="105" spans="8:8">
      <c r="H105" s="34" t="str">
        <f t="shared" si="7"/>
        <v/>
      </c>
    </row>
    <row r="106" spans="8:8">
      <c r="H106" s="34" t="str">
        <f t="shared" si="7"/>
        <v/>
      </c>
    </row>
    <row r="107" spans="8:8">
      <c r="H107" s="34" t="str">
        <f t="shared" si="7"/>
        <v/>
      </c>
    </row>
    <row r="108" spans="8:8">
      <c r="H108" s="34" t="str">
        <f t="shared" si="7"/>
        <v/>
      </c>
    </row>
    <row r="109" spans="8:8">
      <c r="H109" s="34" t="str">
        <f t="shared" si="7"/>
        <v/>
      </c>
    </row>
    <row r="110" spans="8:8">
      <c r="H110" s="34" t="str">
        <f t="shared" si="7"/>
        <v/>
      </c>
    </row>
    <row r="111" spans="8:8">
      <c r="H111" s="34" t="str">
        <f t="shared" si="7"/>
        <v/>
      </c>
    </row>
    <row r="112" spans="8:8">
      <c r="H112" s="34" t="str">
        <f t="shared" si="7"/>
        <v/>
      </c>
    </row>
    <row r="113" spans="8:8">
      <c r="H113" s="34" t="str">
        <f t="shared" si="7"/>
        <v/>
      </c>
    </row>
    <row r="114" spans="8:8">
      <c r="H114" s="34" t="str">
        <f t="shared" si="7"/>
        <v/>
      </c>
    </row>
    <row r="115" spans="8:8">
      <c r="H115" s="34" t="str">
        <f t="shared" si="7"/>
        <v/>
      </c>
    </row>
    <row r="116" spans="8:8">
      <c r="H116" s="34" t="str">
        <f t="shared" si="7"/>
        <v/>
      </c>
    </row>
    <row r="117" spans="8:8">
      <c r="H117" s="34" t="str">
        <f t="shared" si="7"/>
        <v/>
      </c>
    </row>
    <row r="118" spans="8:8">
      <c r="H118" s="34" t="str">
        <f t="shared" si="7"/>
        <v/>
      </c>
    </row>
    <row r="119" spans="8:8">
      <c r="H119" s="34" t="str">
        <f t="shared" si="7"/>
        <v/>
      </c>
    </row>
    <row r="120" spans="8:8">
      <c r="H120" s="34" t="str">
        <f t="shared" si="7"/>
        <v/>
      </c>
    </row>
    <row r="121" spans="8:8">
      <c r="H121" s="34" t="str">
        <f t="shared" si="7"/>
        <v/>
      </c>
    </row>
    <row r="122" spans="8:8">
      <c r="H122" s="34" t="str">
        <f t="shared" si="7"/>
        <v/>
      </c>
    </row>
    <row r="123" spans="8:8">
      <c r="H123" s="34" t="str">
        <f t="shared" si="7"/>
        <v/>
      </c>
    </row>
    <row r="124" spans="8:8">
      <c r="H124" s="34" t="str">
        <f t="shared" si="7"/>
        <v/>
      </c>
    </row>
    <row r="125" spans="8:8">
      <c r="H125" s="34" t="str">
        <f t="shared" si="7"/>
        <v/>
      </c>
    </row>
    <row r="126" spans="8:8">
      <c r="H126" s="34" t="str">
        <f t="shared" si="7"/>
        <v/>
      </c>
    </row>
    <row r="127" spans="8:8">
      <c r="H127" s="34" t="str">
        <f t="shared" si="7"/>
        <v/>
      </c>
    </row>
    <row r="128" spans="8:8">
      <c r="H128" s="34" t="str">
        <f t="shared" si="7"/>
        <v/>
      </c>
    </row>
    <row r="129" spans="8:8">
      <c r="H129" s="34" t="str">
        <f t="shared" si="7"/>
        <v/>
      </c>
    </row>
    <row r="130" spans="8:8">
      <c r="H130" s="34" t="str">
        <f t="shared" si="7"/>
        <v/>
      </c>
    </row>
    <row r="131" spans="8:8">
      <c r="H131" s="34" t="str">
        <f t="shared" si="7"/>
        <v/>
      </c>
    </row>
    <row r="132" spans="8:8">
      <c r="H132" s="34" t="str">
        <f t="shared" ref="H132:H195" si="8">IF(A132="","",SUM(I132:DZ132))</f>
        <v/>
      </c>
    </row>
    <row r="133" spans="8:8">
      <c r="H133" s="34" t="str">
        <f t="shared" si="8"/>
        <v/>
      </c>
    </row>
    <row r="134" spans="8:8">
      <c r="H134" s="34" t="str">
        <f t="shared" si="8"/>
        <v/>
      </c>
    </row>
    <row r="135" spans="8:8">
      <c r="H135" s="34" t="str">
        <f t="shared" si="8"/>
        <v/>
      </c>
    </row>
    <row r="136" spans="8:8">
      <c r="H136" s="34" t="str">
        <f t="shared" si="8"/>
        <v/>
      </c>
    </row>
    <row r="137" spans="8:8">
      <c r="H137" s="34" t="str">
        <f t="shared" si="8"/>
        <v/>
      </c>
    </row>
    <row r="138" spans="8:8">
      <c r="H138" s="34" t="str">
        <f t="shared" si="8"/>
        <v/>
      </c>
    </row>
    <row r="139" spans="8:8">
      <c r="H139" s="34" t="str">
        <f t="shared" si="8"/>
        <v/>
      </c>
    </row>
    <row r="140" spans="8:8">
      <c r="H140" s="34" t="str">
        <f t="shared" si="8"/>
        <v/>
      </c>
    </row>
    <row r="141" spans="8:8">
      <c r="H141" s="34" t="str">
        <f t="shared" si="8"/>
        <v/>
      </c>
    </row>
    <row r="142" spans="8:8">
      <c r="H142" s="34" t="str">
        <f t="shared" si="8"/>
        <v/>
      </c>
    </row>
    <row r="143" spans="8:8">
      <c r="H143" s="34" t="str">
        <f t="shared" si="8"/>
        <v/>
      </c>
    </row>
    <row r="144" spans="8:8">
      <c r="H144" s="34" t="str">
        <f t="shared" si="8"/>
        <v/>
      </c>
    </row>
    <row r="145" spans="8:8">
      <c r="H145" s="34" t="str">
        <f t="shared" si="8"/>
        <v/>
      </c>
    </row>
    <row r="146" spans="8:8">
      <c r="H146" s="34" t="str">
        <f t="shared" si="8"/>
        <v/>
      </c>
    </row>
    <row r="147" spans="8:8">
      <c r="H147" s="34" t="str">
        <f t="shared" si="8"/>
        <v/>
      </c>
    </row>
    <row r="148" spans="8:8">
      <c r="H148" s="34" t="str">
        <f t="shared" si="8"/>
        <v/>
      </c>
    </row>
    <row r="149" spans="8:8">
      <c r="H149" s="34" t="str">
        <f t="shared" si="8"/>
        <v/>
      </c>
    </row>
    <row r="150" spans="8:8">
      <c r="H150" s="34" t="str">
        <f t="shared" si="8"/>
        <v/>
      </c>
    </row>
    <row r="151" spans="8:8">
      <c r="H151" s="34" t="str">
        <f t="shared" si="8"/>
        <v/>
      </c>
    </row>
    <row r="152" spans="8:8">
      <c r="H152" s="34" t="str">
        <f t="shared" si="8"/>
        <v/>
      </c>
    </row>
    <row r="153" spans="8:8">
      <c r="H153" s="34" t="str">
        <f t="shared" si="8"/>
        <v/>
      </c>
    </row>
    <row r="154" spans="8:8">
      <c r="H154" s="34" t="str">
        <f t="shared" si="8"/>
        <v/>
      </c>
    </row>
    <row r="155" spans="8:8">
      <c r="H155" s="34" t="str">
        <f t="shared" si="8"/>
        <v/>
      </c>
    </row>
    <row r="156" spans="8:8">
      <c r="H156" s="34" t="str">
        <f t="shared" si="8"/>
        <v/>
      </c>
    </row>
    <row r="157" spans="8:8">
      <c r="H157" s="34" t="str">
        <f t="shared" si="8"/>
        <v/>
      </c>
    </row>
    <row r="158" spans="8:8">
      <c r="H158" s="34" t="str">
        <f t="shared" si="8"/>
        <v/>
      </c>
    </row>
    <row r="159" spans="8:8">
      <c r="H159" s="34" t="str">
        <f t="shared" si="8"/>
        <v/>
      </c>
    </row>
    <row r="160" spans="8:8">
      <c r="H160" s="34" t="str">
        <f t="shared" si="8"/>
        <v/>
      </c>
    </row>
    <row r="161" spans="8:8">
      <c r="H161" s="34" t="str">
        <f t="shared" si="8"/>
        <v/>
      </c>
    </row>
    <row r="162" spans="8:8">
      <c r="H162" s="34" t="str">
        <f t="shared" si="8"/>
        <v/>
      </c>
    </row>
    <row r="163" spans="8:8">
      <c r="H163" s="34" t="str">
        <f t="shared" si="8"/>
        <v/>
      </c>
    </row>
    <row r="164" spans="8:8">
      <c r="H164" s="34" t="str">
        <f t="shared" si="8"/>
        <v/>
      </c>
    </row>
    <row r="165" spans="8:8">
      <c r="H165" s="34" t="str">
        <f t="shared" si="8"/>
        <v/>
      </c>
    </row>
    <row r="166" spans="8:8">
      <c r="H166" s="34" t="str">
        <f t="shared" si="8"/>
        <v/>
      </c>
    </row>
    <row r="167" spans="8:8">
      <c r="H167" s="34" t="str">
        <f t="shared" si="8"/>
        <v/>
      </c>
    </row>
    <row r="168" spans="8:8">
      <c r="H168" s="34" t="str">
        <f t="shared" si="8"/>
        <v/>
      </c>
    </row>
    <row r="169" spans="8:8">
      <c r="H169" s="34" t="str">
        <f t="shared" si="8"/>
        <v/>
      </c>
    </row>
    <row r="170" spans="8:8">
      <c r="H170" s="34" t="str">
        <f t="shared" si="8"/>
        <v/>
      </c>
    </row>
    <row r="171" spans="8:8">
      <c r="H171" s="34" t="str">
        <f t="shared" si="8"/>
        <v/>
      </c>
    </row>
    <row r="172" spans="8:8">
      <c r="H172" s="34" t="str">
        <f t="shared" si="8"/>
        <v/>
      </c>
    </row>
    <row r="173" spans="8:8">
      <c r="H173" s="34" t="str">
        <f t="shared" si="8"/>
        <v/>
      </c>
    </row>
    <row r="174" spans="8:8">
      <c r="H174" s="34" t="str">
        <f t="shared" si="8"/>
        <v/>
      </c>
    </row>
    <row r="175" spans="8:8">
      <c r="H175" s="34" t="str">
        <f t="shared" si="8"/>
        <v/>
      </c>
    </row>
    <row r="176" spans="8:8">
      <c r="H176" s="34" t="str">
        <f t="shared" si="8"/>
        <v/>
      </c>
    </row>
    <row r="177" spans="8:8">
      <c r="H177" s="34" t="str">
        <f t="shared" si="8"/>
        <v/>
      </c>
    </row>
    <row r="178" spans="8:8">
      <c r="H178" s="34" t="str">
        <f t="shared" si="8"/>
        <v/>
      </c>
    </row>
    <row r="179" spans="8:8">
      <c r="H179" s="34" t="str">
        <f t="shared" si="8"/>
        <v/>
      </c>
    </row>
    <row r="180" spans="8:8">
      <c r="H180" s="34" t="str">
        <f t="shared" si="8"/>
        <v/>
      </c>
    </row>
    <row r="181" spans="8:8">
      <c r="H181" s="34" t="str">
        <f t="shared" si="8"/>
        <v/>
      </c>
    </row>
    <row r="182" spans="8:8">
      <c r="H182" s="34" t="str">
        <f t="shared" si="8"/>
        <v/>
      </c>
    </row>
    <row r="183" spans="8:8">
      <c r="H183" s="34" t="str">
        <f t="shared" si="8"/>
        <v/>
      </c>
    </row>
    <row r="184" spans="8:8">
      <c r="H184" s="34" t="str">
        <f t="shared" si="8"/>
        <v/>
      </c>
    </row>
    <row r="185" spans="8:8">
      <c r="H185" s="34" t="str">
        <f t="shared" si="8"/>
        <v/>
      </c>
    </row>
    <row r="186" spans="8:8">
      <c r="H186" s="34" t="str">
        <f t="shared" si="8"/>
        <v/>
      </c>
    </row>
    <row r="187" spans="8:8">
      <c r="H187" s="34" t="str">
        <f t="shared" si="8"/>
        <v/>
      </c>
    </row>
    <row r="188" spans="8:8">
      <c r="H188" s="34" t="str">
        <f t="shared" si="8"/>
        <v/>
      </c>
    </row>
    <row r="189" spans="8:8">
      <c r="H189" s="34" t="str">
        <f t="shared" si="8"/>
        <v/>
      </c>
    </row>
    <row r="190" spans="8:8">
      <c r="H190" s="34" t="str">
        <f t="shared" si="8"/>
        <v/>
      </c>
    </row>
    <row r="191" spans="8:8">
      <c r="H191" s="34" t="str">
        <f t="shared" si="8"/>
        <v/>
      </c>
    </row>
    <row r="192" spans="8:8">
      <c r="H192" s="34" t="str">
        <f t="shared" si="8"/>
        <v/>
      </c>
    </row>
    <row r="193" spans="8:8">
      <c r="H193" s="34" t="str">
        <f t="shared" si="8"/>
        <v/>
      </c>
    </row>
    <row r="194" spans="8:8">
      <c r="H194" s="34" t="str">
        <f t="shared" si="8"/>
        <v/>
      </c>
    </row>
    <row r="195" spans="8:8">
      <c r="H195" s="34" t="str">
        <f t="shared" si="8"/>
        <v/>
      </c>
    </row>
    <row r="196" spans="8:8">
      <c r="H196" s="34" t="str">
        <f t="shared" ref="H196:H259" si="9">IF(A196="","",SUM(I196:DZ196))</f>
        <v/>
      </c>
    </row>
    <row r="197" spans="8:8">
      <c r="H197" s="34" t="str">
        <f t="shared" si="9"/>
        <v/>
      </c>
    </row>
    <row r="198" spans="8:8">
      <c r="H198" s="34" t="str">
        <f t="shared" si="9"/>
        <v/>
      </c>
    </row>
    <row r="199" spans="8:8">
      <c r="H199" s="34" t="str">
        <f t="shared" si="9"/>
        <v/>
      </c>
    </row>
    <row r="200" spans="8:8">
      <c r="H200" s="34" t="str">
        <f t="shared" si="9"/>
        <v/>
      </c>
    </row>
    <row r="201" spans="8:8">
      <c r="H201" s="34" t="str">
        <f t="shared" si="9"/>
        <v/>
      </c>
    </row>
    <row r="202" spans="8:8">
      <c r="H202" s="34" t="str">
        <f t="shared" si="9"/>
        <v/>
      </c>
    </row>
    <row r="203" spans="8:8">
      <c r="H203" s="34" t="str">
        <f t="shared" si="9"/>
        <v/>
      </c>
    </row>
    <row r="204" spans="8:8">
      <c r="H204" s="34" t="str">
        <f t="shared" si="9"/>
        <v/>
      </c>
    </row>
    <row r="205" spans="8:8">
      <c r="H205" s="34" t="str">
        <f t="shared" si="9"/>
        <v/>
      </c>
    </row>
    <row r="206" spans="8:8">
      <c r="H206" s="34" t="str">
        <f t="shared" si="9"/>
        <v/>
      </c>
    </row>
    <row r="207" spans="8:8">
      <c r="H207" s="34" t="str">
        <f t="shared" si="9"/>
        <v/>
      </c>
    </row>
    <row r="208" spans="8:8">
      <c r="H208" s="34" t="str">
        <f t="shared" si="9"/>
        <v/>
      </c>
    </row>
    <row r="209" spans="8:8">
      <c r="H209" s="34" t="str">
        <f t="shared" si="9"/>
        <v/>
      </c>
    </row>
    <row r="210" spans="8:8">
      <c r="H210" s="34" t="str">
        <f t="shared" si="9"/>
        <v/>
      </c>
    </row>
    <row r="211" spans="8:8">
      <c r="H211" s="34" t="str">
        <f t="shared" si="9"/>
        <v/>
      </c>
    </row>
    <row r="212" spans="8:8">
      <c r="H212" s="34" t="str">
        <f t="shared" si="9"/>
        <v/>
      </c>
    </row>
    <row r="213" spans="8:8">
      <c r="H213" s="34" t="str">
        <f t="shared" si="9"/>
        <v/>
      </c>
    </row>
    <row r="214" spans="8:8">
      <c r="H214" s="34" t="str">
        <f t="shared" si="9"/>
        <v/>
      </c>
    </row>
    <row r="215" spans="8:8">
      <c r="H215" s="34" t="str">
        <f t="shared" si="9"/>
        <v/>
      </c>
    </row>
    <row r="216" spans="8:8">
      <c r="H216" s="34" t="str">
        <f t="shared" si="9"/>
        <v/>
      </c>
    </row>
    <row r="217" spans="8:8">
      <c r="H217" s="34" t="str">
        <f t="shared" si="9"/>
        <v/>
      </c>
    </row>
    <row r="218" spans="8:8">
      <c r="H218" s="34" t="str">
        <f t="shared" si="9"/>
        <v/>
      </c>
    </row>
    <row r="219" spans="8:8">
      <c r="H219" s="34" t="str">
        <f t="shared" si="9"/>
        <v/>
      </c>
    </row>
    <row r="220" spans="8:8">
      <c r="H220" s="34" t="str">
        <f t="shared" si="9"/>
        <v/>
      </c>
    </row>
    <row r="221" spans="8:8">
      <c r="H221" s="34" t="str">
        <f t="shared" si="9"/>
        <v/>
      </c>
    </row>
    <row r="222" spans="8:8">
      <c r="H222" s="34" t="str">
        <f t="shared" si="9"/>
        <v/>
      </c>
    </row>
    <row r="223" spans="8:8">
      <c r="H223" s="34" t="str">
        <f t="shared" si="9"/>
        <v/>
      </c>
    </row>
    <row r="224" spans="8:8">
      <c r="H224" s="34" t="str">
        <f t="shared" si="9"/>
        <v/>
      </c>
    </row>
    <row r="225" spans="8:8">
      <c r="H225" s="34" t="str">
        <f t="shared" si="9"/>
        <v/>
      </c>
    </row>
    <row r="226" spans="8:8">
      <c r="H226" s="34" t="str">
        <f t="shared" si="9"/>
        <v/>
      </c>
    </row>
    <row r="227" spans="8:8">
      <c r="H227" s="34" t="str">
        <f t="shared" si="9"/>
        <v/>
      </c>
    </row>
    <row r="228" spans="8:8">
      <c r="H228" s="34" t="str">
        <f t="shared" si="9"/>
        <v/>
      </c>
    </row>
    <row r="229" spans="8:8">
      <c r="H229" s="34" t="str">
        <f t="shared" si="9"/>
        <v/>
      </c>
    </row>
    <row r="230" spans="8:8">
      <c r="H230" s="34" t="str">
        <f t="shared" si="9"/>
        <v/>
      </c>
    </row>
    <row r="231" spans="8:8">
      <c r="H231" s="34" t="str">
        <f t="shared" si="9"/>
        <v/>
      </c>
    </row>
    <row r="232" spans="8:8">
      <c r="H232" s="34" t="str">
        <f t="shared" si="9"/>
        <v/>
      </c>
    </row>
    <row r="233" spans="8:8">
      <c r="H233" s="34" t="str">
        <f t="shared" si="9"/>
        <v/>
      </c>
    </row>
    <row r="234" spans="8:8">
      <c r="H234" s="34" t="str">
        <f t="shared" si="9"/>
        <v/>
      </c>
    </row>
    <row r="235" spans="8:8">
      <c r="H235" s="34" t="str">
        <f t="shared" si="9"/>
        <v/>
      </c>
    </row>
    <row r="236" spans="8:8">
      <c r="H236" s="34" t="str">
        <f t="shared" si="9"/>
        <v/>
      </c>
    </row>
    <row r="237" spans="8:8">
      <c r="H237" s="34" t="str">
        <f t="shared" si="9"/>
        <v/>
      </c>
    </row>
    <row r="238" spans="8:8">
      <c r="H238" s="34" t="str">
        <f t="shared" si="9"/>
        <v/>
      </c>
    </row>
    <row r="239" spans="8:8">
      <c r="H239" s="34" t="str">
        <f t="shared" si="9"/>
        <v/>
      </c>
    </row>
    <row r="240" spans="8:8">
      <c r="H240" s="34" t="str">
        <f t="shared" si="9"/>
        <v/>
      </c>
    </row>
    <row r="241" spans="8:8">
      <c r="H241" s="34" t="str">
        <f t="shared" si="9"/>
        <v/>
      </c>
    </row>
    <row r="242" spans="8:8">
      <c r="H242" s="34" t="str">
        <f t="shared" si="9"/>
        <v/>
      </c>
    </row>
    <row r="243" spans="8:8">
      <c r="H243" s="34" t="str">
        <f t="shared" si="9"/>
        <v/>
      </c>
    </row>
    <row r="244" spans="8:8">
      <c r="H244" s="34" t="str">
        <f t="shared" si="9"/>
        <v/>
      </c>
    </row>
    <row r="245" spans="8:8">
      <c r="H245" s="34" t="str">
        <f t="shared" si="9"/>
        <v/>
      </c>
    </row>
    <row r="246" spans="8:8">
      <c r="H246" s="34" t="str">
        <f t="shared" si="9"/>
        <v/>
      </c>
    </row>
    <row r="247" spans="8:8">
      <c r="H247" s="34" t="str">
        <f t="shared" si="9"/>
        <v/>
      </c>
    </row>
    <row r="248" spans="8:8">
      <c r="H248" s="34" t="str">
        <f t="shared" si="9"/>
        <v/>
      </c>
    </row>
    <row r="249" spans="8:8">
      <c r="H249" s="34" t="str">
        <f t="shared" si="9"/>
        <v/>
      </c>
    </row>
    <row r="250" spans="8:8">
      <c r="H250" s="34" t="str">
        <f t="shared" si="9"/>
        <v/>
      </c>
    </row>
    <row r="251" spans="8:8">
      <c r="H251" s="34" t="str">
        <f t="shared" si="9"/>
        <v/>
      </c>
    </row>
    <row r="252" spans="8:8">
      <c r="H252" s="34" t="str">
        <f t="shared" si="9"/>
        <v/>
      </c>
    </row>
    <row r="253" spans="8:8">
      <c r="H253" s="34" t="str">
        <f t="shared" si="9"/>
        <v/>
      </c>
    </row>
    <row r="254" spans="8:8">
      <c r="H254" s="34" t="str">
        <f t="shared" si="9"/>
        <v/>
      </c>
    </row>
    <row r="255" spans="8:8">
      <c r="H255" s="34" t="str">
        <f t="shared" si="9"/>
        <v/>
      </c>
    </row>
    <row r="256" spans="8:8">
      <c r="H256" s="34" t="str">
        <f t="shared" si="9"/>
        <v/>
      </c>
    </row>
    <row r="257" spans="8:8">
      <c r="H257" s="34" t="str">
        <f t="shared" si="9"/>
        <v/>
      </c>
    </row>
    <row r="258" spans="8:8">
      <c r="H258" s="34" t="str">
        <f t="shared" si="9"/>
        <v/>
      </c>
    </row>
    <row r="259" spans="8:8">
      <c r="H259" s="34" t="str">
        <f t="shared" si="9"/>
        <v/>
      </c>
    </row>
    <row r="260" spans="8:8">
      <c r="H260" s="34" t="str">
        <f t="shared" ref="H260:H323" si="10">IF(A260="","",SUM(I260:DZ260))</f>
        <v/>
      </c>
    </row>
    <row r="261" spans="8:8">
      <c r="H261" s="34" t="str">
        <f t="shared" si="10"/>
        <v/>
      </c>
    </row>
    <row r="262" spans="8:8">
      <c r="H262" s="34" t="str">
        <f t="shared" si="10"/>
        <v/>
      </c>
    </row>
    <row r="263" spans="8:8">
      <c r="H263" s="34" t="str">
        <f t="shared" si="10"/>
        <v/>
      </c>
    </row>
    <row r="264" spans="8:8">
      <c r="H264" s="34" t="str">
        <f t="shared" si="10"/>
        <v/>
      </c>
    </row>
    <row r="265" spans="8:8">
      <c r="H265" s="34" t="str">
        <f t="shared" si="10"/>
        <v/>
      </c>
    </row>
    <row r="266" spans="8:8">
      <c r="H266" s="34" t="str">
        <f t="shared" si="10"/>
        <v/>
      </c>
    </row>
    <row r="267" spans="8:8">
      <c r="H267" s="34" t="str">
        <f t="shared" si="10"/>
        <v/>
      </c>
    </row>
    <row r="268" spans="8:8">
      <c r="H268" s="34" t="str">
        <f t="shared" si="10"/>
        <v/>
      </c>
    </row>
    <row r="269" spans="8:8">
      <c r="H269" s="34" t="str">
        <f t="shared" si="10"/>
        <v/>
      </c>
    </row>
    <row r="270" spans="8:8">
      <c r="H270" s="34" t="str">
        <f t="shared" si="10"/>
        <v/>
      </c>
    </row>
    <row r="271" spans="8:8">
      <c r="H271" s="34" t="str">
        <f t="shared" si="10"/>
        <v/>
      </c>
    </row>
    <row r="272" spans="8:8">
      <c r="H272" s="34" t="str">
        <f t="shared" si="10"/>
        <v/>
      </c>
    </row>
    <row r="273" spans="8:8">
      <c r="H273" s="34" t="str">
        <f t="shared" si="10"/>
        <v/>
      </c>
    </row>
    <row r="274" spans="8:8">
      <c r="H274" s="34" t="str">
        <f t="shared" si="10"/>
        <v/>
      </c>
    </row>
    <row r="275" spans="8:8">
      <c r="H275" s="34" t="str">
        <f t="shared" si="10"/>
        <v/>
      </c>
    </row>
    <row r="276" spans="8:8">
      <c r="H276" s="34" t="str">
        <f t="shared" si="10"/>
        <v/>
      </c>
    </row>
    <row r="277" spans="8:8">
      <c r="H277" s="34" t="str">
        <f t="shared" si="10"/>
        <v/>
      </c>
    </row>
    <row r="278" spans="8:8">
      <c r="H278" s="34" t="str">
        <f t="shared" si="10"/>
        <v/>
      </c>
    </row>
    <row r="279" spans="8:8">
      <c r="H279" s="34" t="str">
        <f t="shared" si="10"/>
        <v/>
      </c>
    </row>
    <row r="280" spans="8:8">
      <c r="H280" s="34" t="str">
        <f t="shared" si="10"/>
        <v/>
      </c>
    </row>
    <row r="281" spans="8:8">
      <c r="H281" s="34" t="str">
        <f t="shared" si="10"/>
        <v/>
      </c>
    </row>
    <row r="282" spans="8:8">
      <c r="H282" s="34" t="str">
        <f t="shared" si="10"/>
        <v/>
      </c>
    </row>
    <row r="283" spans="8:8">
      <c r="H283" s="34" t="str">
        <f t="shared" si="10"/>
        <v/>
      </c>
    </row>
    <row r="284" spans="8:8">
      <c r="H284" s="34" t="str">
        <f t="shared" si="10"/>
        <v/>
      </c>
    </row>
    <row r="285" spans="8:8">
      <c r="H285" s="34" t="str">
        <f t="shared" si="10"/>
        <v/>
      </c>
    </row>
    <row r="286" spans="8:8">
      <c r="H286" s="34" t="str">
        <f t="shared" si="10"/>
        <v/>
      </c>
    </row>
    <row r="287" spans="8:8">
      <c r="H287" s="34" t="str">
        <f t="shared" si="10"/>
        <v/>
      </c>
    </row>
    <row r="288" spans="8:8">
      <c r="H288" s="34" t="str">
        <f t="shared" si="10"/>
        <v/>
      </c>
    </row>
    <row r="289" spans="8:8">
      <c r="H289" s="34" t="str">
        <f t="shared" si="10"/>
        <v/>
      </c>
    </row>
    <row r="290" spans="8:8">
      <c r="H290" s="34" t="str">
        <f t="shared" si="10"/>
        <v/>
      </c>
    </row>
    <row r="291" spans="8:8">
      <c r="H291" s="34" t="str">
        <f t="shared" si="10"/>
        <v/>
      </c>
    </row>
    <row r="292" spans="8:8">
      <c r="H292" s="34" t="str">
        <f t="shared" si="10"/>
        <v/>
      </c>
    </row>
    <row r="293" spans="8:8">
      <c r="H293" s="34" t="str">
        <f t="shared" si="10"/>
        <v/>
      </c>
    </row>
    <row r="294" spans="8:8">
      <c r="H294" s="34" t="str">
        <f t="shared" si="10"/>
        <v/>
      </c>
    </row>
    <row r="295" spans="8:8">
      <c r="H295" s="34" t="str">
        <f t="shared" si="10"/>
        <v/>
      </c>
    </row>
    <row r="296" spans="8:8">
      <c r="H296" s="34" t="str">
        <f t="shared" si="10"/>
        <v/>
      </c>
    </row>
    <row r="297" spans="8:8">
      <c r="H297" s="34" t="str">
        <f t="shared" si="10"/>
        <v/>
      </c>
    </row>
    <row r="298" spans="8:8">
      <c r="H298" s="34" t="str">
        <f t="shared" si="10"/>
        <v/>
      </c>
    </row>
    <row r="299" spans="8:8">
      <c r="H299" s="34" t="str">
        <f t="shared" si="10"/>
        <v/>
      </c>
    </row>
    <row r="300" spans="8:8">
      <c r="H300" s="34" t="str">
        <f t="shared" si="10"/>
        <v/>
      </c>
    </row>
    <row r="301" spans="8:8">
      <c r="H301" s="34" t="str">
        <f t="shared" si="10"/>
        <v/>
      </c>
    </row>
    <row r="302" spans="8:8">
      <c r="H302" s="34" t="str">
        <f t="shared" si="10"/>
        <v/>
      </c>
    </row>
    <row r="303" spans="8:8">
      <c r="H303" s="34" t="str">
        <f t="shared" si="10"/>
        <v/>
      </c>
    </row>
    <row r="304" spans="8:8">
      <c r="H304" s="34" t="str">
        <f t="shared" si="10"/>
        <v/>
      </c>
    </row>
    <row r="305" spans="8:8">
      <c r="H305" s="34" t="str">
        <f t="shared" si="10"/>
        <v/>
      </c>
    </row>
    <row r="306" spans="8:8">
      <c r="H306" s="34" t="str">
        <f t="shared" si="10"/>
        <v/>
      </c>
    </row>
    <row r="307" spans="8:8">
      <c r="H307" s="34" t="str">
        <f t="shared" si="10"/>
        <v/>
      </c>
    </row>
    <row r="308" spans="8:8">
      <c r="H308" s="34" t="str">
        <f t="shared" si="10"/>
        <v/>
      </c>
    </row>
    <row r="309" spans="8:8">
      <c r="H309" s="34" t="str">
        <f t="shared" si="10"/>
        <v/>
      </c>
    </row>
    <row r="310" spans="8:8">
      <c r="H310" s="34" t="str">
        <f t="shared" si="10"/>
        <v/>
      </c>
    </row>
    <row r="311" spans="8:8">
      <c r="H311" s="34" t="str">
        <f t="shared" si="10"/>
        <v/>
      </c>
    </row>
    <row r="312" spans="8:8">
      <c r="H312" s="34" t="str">
        <f t="shared" si="10"/>
        <v/>
      </c>
    </row>
    <row r="313" spans="8:8">
      <c r="H313" s="34" t="str">
        <f t="shared" si="10"/>
        <v/>
      </c>
    </row>
    <row r="314" spans="8:8">
      <c r="H314" s="34" t="str">
        <f t="shared" si="10"/>
        <v/>
      </c>
    </row>
    <row r="315" spans="8:8">
      <c r="H315" s="34" t="str">
        <f t="shared" si="10"/>
        <v/>
      </c>
    </row>
    <row r="316" spans="8:8">
      <c r="H316" s="34" t="str">
        <f t="shared" si="10"/>
        <v/>
      </c>
    </row>
    <row r="317" spans="8:8">
      <c r="H317" s="34" t="str">
        <f t="shared" si="10"/>
        <v/>
      </c>
    </row>
    <row r="318" spans="8:8">
      <c r="H318" s="34" t="str">
        <f t="shared" si="10"/>
        <v/>
      </c>
    </row>
    <row r="319" spans="8:8">
      <c r="H319" s="34" t="str">
        <f t="shared" si="10"/>
        <v/>
      </c>
    </row>
    <row r="320" spans="8:8">
      <c r="H320" s="34" t="str">
        <f t="shared" si="10"/>
        <v/>
      </c>
    </row>
    <row r="321" spans="8:8">
      <c r="H321" s="34" t="str">
        <f t="shared" si="10"/>
        <v/>
      </c>
    </row>
    <row r="322" spans="8:8">
      <c r="H322" s="34" t="str">
        <f t="shared" si="10"/>
        <v/>
      </c>
    </row>
    <row r="323" spans="8:8">
      <c r="H323" s="34" t="str">
        <f t="shared" si="10"/>
        <v/>
      </c>
    </row>
    <row r="324" spans="8:8">
      <c r="H324" s="34" t="str">
        <f t="shared" ref="H324:H387" si="11">IF(A324="","",SUM(I324:DZ324))</f>
        <v/>
      </c>
    </row>
    <row r="325" spans="8:8">
      <c r="H325" s="34" t="str">
        <f t="shared" si="11"/>
        <v/>
      </c>
    </row>
    <row r="326" spans="8:8">
      <c r="H326" s="34" t="str">
        <f t="shared" si="11"/>
        <v/>
      </c>
    </row>
    <row r="327" spans="8:8">
      <c r="H327" s="34" t="str">
        <f t="shared" si="11"/>
        <v/>
      </c>
    </row>
    <row r="328" spans="8:8">
      <c r="H328" s="34" t="str">
        <f t="shared" si="11"/>
        <v/>
      </c>
    </row>
    <row r="329" spans="8:8">
      <c r="H329" s="34" t="str">
        <f t="shared" si="11"/>
        <v/>
      </c>
    </row>
    <row r="330" spans="8:8">
      <c r="H330" s="34" t="str">
        <f t="shared" si="11"/>
        <v/>
      </c>
    </row>
    <row r="331" spans="8:8">
      <c r="H331" s="34" t="str">
        <f t="shared" si="11"/>
        <v/>
      </c>
    </row>
    <row r="332" spans="8:8">
      <c r="H332" s="34" t="str">
        <f t="shared" si="11"/>
        <v/>
      </c>
    </row>
    <row r="333" spans="8:8">
      <c r="H333" s="34" t="str">
        <f t="shared" si="11"/>
        <v/>
      </c>
    </row>
    <row r="334" spans="8:8">
      <c r="H334" s="34" t="str">
        <f t="shared" si="11"/>
        <v/>
      </c>
    </row>
    <row r="335" spans="8:8">
      <c r="H335" s="34" t="str">
        <f t="shared" si="11"/>
        <v/>
      </c>
    </row>
    <row r="336" spans="8:8">
      <c r="H336" s="34" t="str">
        <f t="shared" si="11"/>
        <v/>
      </c>
    </row>
    <row r="337" spans="8:8">
      <c r="H337" s="34" t="str">
        <f t="shared" si="11"/>
        <v/>
      </c>
    </row>
    <row r="338" spans="8:8">
      <c r="H338" s="34" t="str">
        <f t="shared" si="11"/>
        <v/>
      </c>
    </row>
    <row r="339" spans="8:8">
      <c r="H339" s="34" t="str">
        <f t="shared" si="11"/>
        <v/>
      </c>
    </row>
    <row r="340" spans="8:8">
      <c r="H340" s="34" t="str">
        <f t="shared" si="11"/>
        <v/>
      </c>
    </row>
    <row r="341" spans="8:8">
      <c r="H341" s="34" t="str">
        <f t="shared" si="11"/>
        <v/>
      </c>
    </row>
    <row r="342" spans="8:8">
      <c r="H342" s="34" t="str">
        <f t="shared" si="11"/>
        <v/>
      </c>
    </row>
    <row r="343" spans="8:8">
      <c r="H343" s="34" t="str">
        <f t="shared" si="11"/>
        <v/>
      </c>
    </row>
    <row r="344" spans="8:8">
      <c r="H344" s="34" t="str">
        <f t="shared" si="11"/>
        <v/>
      </c>
    </row>
    <row r="345" spans="8:8">
      <c r="H345" s="34" t="str">
        <f t="shared" si="11"/>
        <v/>
      </c>
    </row>
    <row r="346" spans="8:8">
      <c r="H346" s="34" t="str">
        <f t="shared" si="11"/>
        <v/>
      </c>
    </row>
    <row r="347" spans="8:8">
      <c r="H347" s="34" t="str">
        <f t="shared" si="11"/>
        <v/>
      </c>
    </row>
    <row r="348" spans="8:8">
      <c r="H348" s="34" t="str">
        <f t="shared" si="11"/>
        <v/>
      </c>
    </row>
    <row r="349" spans="8:8">
      <c r="H349" s="34" t="str">
        <f t="shared" si="11"/>
        <v/>
      </c>
    </row>
    <row r="350" spans="8:8">
      <c r="H350" s="34" t="str">
        <f t="shared" si="11"/>
        <v/>
      </c>
    </row>
    <row r="351" spans="8:8">
      <c r="H351" s="34" t="str">
        <f t="shared" si="11"/>
        <v/>
      </c>
    </row>
    <row r="352" spans="8:8">
      <c r="H352" s="34" t="str">
        <f t="shared" si="11"/>
        <v/>
      </c>
    </row>
    <row r="353" spans="8:8">
      <c r="H353" s="34" t="str">
        <f t="shared" si="11"/>
        <v/>
      </c>
    </row>
    <row r="354" spans="8:8">
      <c r="H354" s="34" t="str">
        <f t="shared" si="11"/>
        <v/>
      </c>
    </row>
    <row r="355" spans="8:8">
      <c r="H355" s="34" t="str">
        <f t="shared" si="11"/>
        <v/>
      </c>
    </row>
    <row r="356" spans="8:8">
      <c r="H356" s="34" t="str">
        <f t="shared" si="11"/>
        <v/>
      </c>
    </row>
    <row r="357" spans="8:8">
      <c r="H357" s="34" t="str">
        <f t="shared" si="11"/>
        <v/>
      </c>
    </row>
    <row r="358" spans="8:8">
      <c r="H358" s="34" t="str">
        <f t="shared" si="11"/>
        <v/>
      </c>
    </row>
    <row r="359" spans="8:8">
      <c r="H359" s="34" t="str">
        <f t="shared" si="11"/>
        <v/>
      </c>
    </row>
    <row r="360" spans="8:8">
      <c r="H360" s="34" t="str">
        <f t="shared" si="11"/>
        <v/>
      </c>
    </row>
    <row r="361" spans="8:8">
      <c r="H361" s="34" t="str">
        <f t="shared" si="11"/>
        <v/>
      </c>
    </row>
    <row r="362" spans="8:8">
      <c r="H362" s="34" t="str">
        <f t="shared" si="11"/>
        <v/>
      </c>
    </row>
    <row r="363" spans="8:8">
      <c r="H363" s="34" t="str">
        <f t="shared" si="11"/>
        <v/>
      </c>
    </row>
    <row r="364" spans="8:8">
      <c r="H364" s="34" t="str">
        <f t="shared" si="11"/>
        <v/>
      </c>
    </row>
    <row r="365" spans="8:8">
      <c r="H365" s="34" t="str">
        <f t="shared" si="11"/>
        <v/>
      </c>
    </row>
    <row r="366" spans="8:8">
      <c r="H366" s="34" t="str">
        <f t="shared" si="11"/>
        <v/>
      </c>
    </row>
    <row r="367" spans="8:8">
      <c r="H367" s="34" t="str">
        <f t="shared" si="11"/>
        <v/>
      </c>
    </row>
    <row r="368" spans="8:8">
      <c r="H368" s="34" t="str">
        <f t="shared" si="11"/>
        <v/>
      </c>
    </row>
    <row r="369" spans="8:8">
      <c r="H369" s="34" t="str">
        <f t="shared" si="11"/>
        <v/>
      </c>
    </row>
    <row r="370" spans="8:8">
      <c r="H370" s="34" t="str">
        <f t="shared" si="11"/>
        <v/>
      </c>
    </row>
    <row r="371" spans="8:8">
      <c r="H371" s="34" t="str">
        <f t="shared" si="11"/>
        <v/>
      </c>
    </row>
    <row r="372" spans="8:8">
      <c r="H372" s="34" t="str">
        <f t="shared" si="11"/>
        <v/>
      </c>
    </row>
    <row r="373" spans="8:8">
      <c r="H373" s="34" t="str">
        <f t="shared" si="11"/>
        <v/>
      </c>
    </row>
    <row r="374" spans="8:8">
      <c r="H374" s="34" t="str">
        <f t="shared" si="11"/>
        <v/>
      </c>
    </row>
    <row r="375" spans="8:8">
      <c r="H375" s="34" t="str">
        <f t="shared" si="11"/>
        <v/>
      </c>
    </row>
    <row r="376" spans="8:8">
      <c r="H376" s="34" t="str">
        <f t="shared" si="11"/>
        <v/>
      </c>
    </row>
    <row r="377" spans="8:8">
      <c r="H377" s="34" t="str">
        <f t="shared" si="11"/>
        <v/>
      </c>
    </row>
    <row r="378" spans="8:8">
      <c r="H378" s="34" t="str">
        <f t="shared" si="11"/>
        <v/>
      </c>
    </row>
    <row r="379" spans="8:8">
      <c r="H379" s="34" t="str">
        <f t="shared" si="11"/>
        <v/>
      </c>
    </row>
    <row r="380" spans="8:8">
      <c r="H380" s="34" t="str">
        <f t="shared" si="11"/>
        <v/>
      </c>
    </row>
    <row r="381" spans="8:8">
      <c r="H381" s="34" t="str">
        <f t="shared" si="11"/>
        <v/>
      </c>
    </row>
    <row r="382" spans="8:8">
      <c r="H382" s="34" t="str">
        <f t="shared" si="11"/>
        <v/>
      </c>
    </row>
    <row r="383" spans="8:8">
      <c r="H383" s="34" t="str">
        <f t="shared" si="11"/>
        <v/>
      </c>
    </row>
    <row r="384" spans="8:8">
      <c r="H384" s="34" t="str">
        <f t="shared" si="11"/>
        <v/>
      </c>
    </row>
    <row r="385" spans="8:8">
      <c r="H385" s="34" t="str">
        <f t="shared" si="11"/>
        <v/>
      </c>
    </row>
    <row r="386" spans="8:8">
      <c r="H386" s="34" t="str">
        <f t="shared" si="11"/>
        <v/>
      </c>
    </row>
    <row r="387" spans="8:8">
      <c r="H387" s="34" t="str">
        <f t="shared" si="11"/>
        <v/>
      </c>
    </row>
    <row r="388" spans="8:8">
      <c r="H388" s="34" t="str">
        <f t="shared" ref="H388:H451" si="12">IF(A388="","",SUM(I388:DZ388))</f>
        <v/>
      </c>
    </row>
    <row r="389" spans="8:8">
      <c r="H389" s="34" t="str">
        <f t="shared" si="12"/>
        <v/>
      </c>
    </row>
    <row r="390" spans="8:8">
      <c r="H390" s="34" t="str">
        <f t="shared" si="12"/>
        <v/>
      </c>
    </row>
    <row r="391" spans="8:8">
      <c r="H391" s="34" t="str">
        <f t="shared" si="12"/>
        <v/>
      </c>
    </row>
    <row r="392" spans="8:8">
      <c r="H392" s="34" t="str">
        <f t="shared" si="12"/>
        <v/>
      </c>
    </row>
    <row r="393" spans="8:8">
      <c r="H393" s="34" t="str">
        <f t="shared" si="12"/>
        <v/>
      </c>
    </row>
    <row r="394" spans="8:8">
      <c r="H394" s="34" t="str">
        <f t="shared" si="12"/>
        <v/>
      </c>
    </row>
    <row r="395" spans="8:8">
      <c r="H395" s="34" t="str">
        <f t="shared" si="12"/>
        <v/>
      </c>
    </row>
    <row r="396" spans="8:8">
      <c r="H396" s="34" t="str">
        <f t="shared" si="12"/>
        <v/>
      </c>
    </row>
    <row r="397" spans="8:8">
      <c r="H397" s="34" t="str">
        <f t="shared" si="12"/>
        <v/>
      </c>
    </row>
    <row r="398" spans="8:8">
      <c r="H398" s="34" t="str">
        <f t="shared" si="12"/>
        <v/>
      </c>
    </row>
    <row r="399" spans="8:8">
      <c r="H399" s="34" t="str">
        <f t="shared" si="12"/>
        <v/>
      </c>
    </row>
    <row r="400" spans="8:8">
      <c r="H400" s="34" t="str">
        <f t="shared" si="12"/>
        <v/>
      </c>
    </row>
    <row r="401" spans="8:8">
      <c r="H401" s="34" t="str">
        <f t="shared" si="12"/>
        <v/>
      </c>
    </row>
    <row r="402" spans="8:8">
      <c r="H402" s="34" t="str">
        <f t="shared" si="12"/>
        <v/>
      </c>
    </row>
    <row r="403" spans="8:8">
      <c r="H403" s="34" t="str">
        <f t="shared" si="12"/>
        <v/>
      </c>
    </row>
    <row r="404" spans="8:8">
      <c r="H404" s="34" t="str">
        <f t="shared" si="12"/>
        <v/>
      </c>
    </row>
    <row r="405" spans="8:8">
      <c r="H405" s="34" t="str">
        <f t="shared" si="12"/>
        <v/>
      </c>
    </row>
    <row r="406" spans="8:8">
      <c r="H406" s="34" t="str">
        <f t="shared" si="12"/>
        <v/>
      </c>
    </row>
    <row r="407" spans="8:8">
      <c r="H407" s="34" t="str">
        <f t="shared" si="12"/>
        <v/>
      </c>
    </row>
    <row r="408" spans="8:8">
      <c r="H408" s="34" t="str">
        <f t="shared" si="12"/>
        <v/>
      </c>
    </row>
    <row r="409" spans="8:8">
      <c r="H409" s="34" t="str">
        <f t="shared" si="12"/>
        <v/>
      </c>
    </row>
    <row r="410" spans="8:8">
      <c r="H410" s="34" t="str">
        <f t="shared" si="12"/>
        <v/>
      </c>
    </row>
    <row r="411" spans="8:8">
      <c r="H411" s="34" t="str">
        <f t="shared" si="12"/>
        <v/>
      </c>
    </row>
    <row r="412" spans="8:8">
      <c r="H412" s="34" t="str">
        <f t="shared" si="12"/>
        <v/>
      </c>
    </row>
    <row r="413" spans="8:8">
      <c r="H413" s="34" t="str">
        <f t="shared" si="12"/>
        <v/>
      </c>
    </row>
    <row r="414" spans="8:8">
      <c r="H414" s="34" t="str">
        <f t="shared" si="12"/>
        <v/>
      </c>
    </row>
    <row r="415" spans="8:8">
      <c r="H415" s="34" t="str">
        <f t="shared" si="12"/>
        <v/>
      </c>
    </row>
    <row r="416" spans="8:8">
      <c r="H416" s="34" t="str">
        <f t="shared" si="12"/>
        <v/>
      </c>
    </row>
    <row r="417" spans="8:8">
      <c r="H417" s="34" t="str">
        <f t="shared" si="12"/>
        <v/>
      </c>
    </row>
    <row r="418" spans="8:8">
      <c r="H418" s="34" t="str">
        <f t="shared" si="12"/>
        <v/>
      </c>
    </row>
    <row r="419" spans="8:8">
      <c r="H419" s="34" t="str">
        <f t="shared" si="12"/>
        <v/>
      </c>
    </row>
    <row r="420" spans="8:8">
      <c r="H420" s="34" t="str">
        <f t="shared" si="12"/>
        <v/>
      </c>
    </row>
    <row r="421" spans="8:8">
      <c r="H421" s="34" t="str">
        <f t="shared" si="12"/>
        <v/>
      </c>
    </row>
    <row r="422" spans="8:8">
      <c r="H422" s="34" t="str">
        <f t="shared" si="12"/>
        <v/>
      </c>
    </row>
    <row r="423" spans="8:8">
      <c r="H423" s="34" t="str">
        <f t="shared" si="12"/>
        <v/>
      </c>
    </row>
    <row r="424" spans="8:8">
      <c r="H424" s="34" t="str">
        <f t="shared" si="12"/>
        <v/>
      </c>
    </row>
    <row r="425" spans="8:8">
      <c r="H425" s="34" t="str">
        <f t="shared" si="12"/>
        <v/>
      </c>
    </row>
    <row r="426" spans="8:8">
      <c r="H426" s="34" t="str">
        <f t="shared" si="12"/>
        <v/>
      </c>
    </row>
    <row r="427" spans="8:8">
      <c r="H427" s="34" t="str">
        <f t="shared" si="12"/>
        <v/>
      </c>
    </row>
    <row r="428" spans="8:8">
      <c r="H428" s="34" t="str">
        <f t="shared" si="12"/>
        <v/>
      </c>
    </row>
    <row r="429" spans="8:8">
      <c r="H429" s="34" t="str">
        <f t="shared" si="12"/>
        <v/>
      </c>
    </row>
    <row r="430" spans="8:8">
      <c r="H430" s="34" t="str">
        <f t="shared" si="12"/>
        <v/>
      </c>
    </row>
    <row r="431" spans="8:8">
      <c r="H431" s="34" t="str">
        <f t="shared" si="12"/>
        <v/>
      </c>
    </row>
    <row r="432" spans="8:8">
      <c r="H432" s="34" t="str">
        <f t="shared" si="12"/>
        <v/>
      </c>
    </row>
    <row r="433" spans="8:8">
      <c r="H433" s="34" t="str">
        <f t="shared" si="12"/>
        <v/>
      </c>
    </row>
    <row r="434" spans="8:8">
      <c r="H434" s="34" t="str">
        <f t="shared" si="12"/>
        <v/>
      </c>
    </row>
    <row r="435" spans="8:8">
      <c r="H435" s="34" t="str">
        <f t="shared" si="12"/>
        <v/>
      </c>
    </row>
    <row r="436" spans="8:8">
      <c r="H436" s="34" t="str">
        <f t="shared" si="12"/>
        <v/>
      </c>
    </row>
    <row r="437" spans="8:8">
      <c r="H437" s="34" t="str">
        <f t="shared" si="12"/>
        <v/>
      </c>
    </row>
    <row r="438" spans="8:8">
      <c r="H438" s="34" t="str">
        <f t="shared" si="12"/>
        <v/>
      </c>
    </row>
    <row r="439" spans="8:8">
      <c r="H439" s="34" t="str">
        <f t="shared" si="12"/>
        <v/>
      </c>
    </row>
    <row r="440" spans="8:8">
      <c r="H440" s="34" t="str">
        <f t="shared" si="12"/>
        <v/>
      </c>
    </row>
    <row r="441" spans="8:8">
      <c r="H441" s="34" t="str">
        <f t="shared" si="12"/>
        <v/>
      </c>
    </row>
    <row r="442" spans="8:8">
      <c r="H442" s="34" t="str">
        <f t="shared" si="12"/>
        <v/>
      </c>
    </row>
    <row r="443" spans="8:8">
      <c r="H443" s="34" t="str">
        <f t="shared" si="12"/>
        <v/>
      </c>
    </row>
    <row r="444" spans="8:8">
      <c r="H444" s="34" t="str">
        <f t="shared" si="12"/>
        <v/>
      </c>
    </row>
    <row r="445" spans="8:8">
      <c r="H445" s="34" t="str">
        <f t="shared" si="12"/>
        <v/>
      </c>
    </row>
    <row r="446" spans="8:8">
      <c r="H446" s="34" t="str">
        <f t="shared" si="12"/>
        <v/>
      </c>
    </row>
    <row r="447" spans="8:8">
      <c r="H447" s="34" t="str">
        <f t="shared" si="12"/>
        <v/>
      </c>
    </row>
    <row r="448" spans="8:8">
      <c r="H448" s="34" t="str">
        <f t="shared" si="12"/>
        <v/>
      </c>
    </row>
    <row r="449" spans="8:8">
      <c r="H449" s="34" t="str">
        <f t="shared" si="12"/>
        <v/>
      </c>
    </row>
    <row r="450" spans="8:8">
      <c r="H450" s="34" t="str">
        <f t="shared" si="12"/>
        <v/>
      </c>
    </row>
    <row r="451" spans="8:8">
      <c r="H451" s="34" t="str">
        <f t="shared" si="12"/>
        <v/>
      </c>
    </row>
    <row r="452" spans="8:8">
      <c r="H452" s="34" t="str">
        <f t="shared" ref="H452:H515" si="13">IF(A452="","",SUM(I452:DZ452))</f>
        <v/>
      </c>
    </row>
    <row r="453" spans="8:8">
      <c r="H453" s="34" t="str">
        <f t="shared" si="13"/>
        <v/>
      </c>
    </row>
    <row r="454" spans="8:8">
      <c r="H454" s="34" t="str">
        <f t="shared" si="13"/>
        <v/>
      </c>
    </row>
    <row r="455" spans="8:8">
      <c r="H455" s="34" t="str">
        <f t="shared" si="13"/>
        <v/>
      </c>
    </row>
    <row r="456" spans="8:8">
      <c r="H456" s="34" t="str">
        <f t="shared" si="13"/>
        <v/>
      </c>
    </row>
    <row r="457" spans="8:8">
      <c r="H457" s="34" t="str">
        <f t="shared" si="13"/>
        <v/>
      </c>
    </row>
    <row r="458" spans="8:8">
      <c r="H458" s="34" t="str">
        <f t="shared" si="13"/>
        <v/>
      </c>
    </row>
    <row r="459" spans="8:8">
      <c r="H459" s="34" t="str">
        <f t="shared" si="13"/>
        <v/>
      </c>
    </row>
    <row r="460" spans="8:8">
      <c r="H460" s="34" t="str">
        <f t="shared" si="13"/>
        <v/>
      </c>
    </row>
    <row r="461" spans="8:8">
      <c r="H461" s="34" t="str">
        <f t="shared" si="13"/>
        <v/>
      </c>
    </row>
    <row r="462" spans="8:8">
      <c r="H462" s="34" t="str">
        <f t="shared" si="13"/>
        <v/>
      </c>
    </row>
    <row r="463" spans="8:8">
      <c r="H463" s="34" t="str">
        <f t="shared" si="13"/>
        <v/>
      </c>
    </row>
    <row r="464" spans="8:8">
      <c r="H464" s="34" t="str">
        <f t="shared" si="13"/>
        <v/>
      </c>
    </row>
    <row r="465" spans="8:8">
      <c r="H465" s="34" t="str">
        <f t="shared" si="13"/>
        <v/>
      </c>
    </row>
    <row r="466" spans="8:8">
      <c r="H466" s="34" t="str">
        <f t="shared" si="13"/>
        <v/>
      </c>
    </row>
    <row r="467" spans="8:8">
      <c r="H467" s="34" t="str">
        <f t="shared" si="13"/>
        <v/>
      </c>
    </row>
    <row r="468" spans="8:8">
      <c r="H468" s="34" t="str">
        <f t="shared" si="13"/>
        <v/>
      </c>
    </row>
    <row r="469" spans="8:8">
      <c r="H469" s="34" t="str">
        <f t="shared" si="13"/>
        <v/>
      </c>
    </row>
    <row r="470" spans="8:8">
      <c r="H470" s="34" t="str">
        <f t="shared" si="13"/>
        <v/>
      </c>
    </row>
    <row r="471" spans="8:8">
      <c r="H471" s="34" t="str">
        <f t="shared" si="13"/>
        <v/>
      </c>
    </row>
    <row r="472" spans="8:8">
      <c r="H472" s="34" t="str">
        <f t="shared" si="13"/>
        <v/>
      </c>
    </row>
    <row r="473" spans="8:8">
      <c r="H473" s="34" t="str">
        <f t="shared" si="13"/>
        <v/>
      </c>
    </row>
    <row r="474" spans="8:8">
      <c r="H474" s="34" t="str">
        <f t="shared" si="13"/>
        <v/>
      </c>
    </row>
    <row r="475" spans="8:8">
      <c r="H475" s="34" t="str">
        <f t="shared" si="13"/>
        <v/>
      </c>
    </row>
    <row r="476" spans="8:8">
      <c r="H476" s="34" t="str">
        <f t="shared" si="13"/>
        <v/>
      </c>
    </row>
    <row r="477" spans="8:8">
      <c r="H477" s="34" t="str">
        <f t="shared" si="13"/>
        <v/>
      </c>
    </row>
    <row r="478" spans="8:8">
      <c r="H478" s="34" t="str">
        <f t="shared" si="13"/>
        <v/>
      </c>
    </row>
    <row r="479" spans="8:8">
      <c r="H479" s="34" t="str">
        <f t="shared" si="13"/>
        <v/>
      </c>
    </row>
    <row r="480" spans="8:8">
      <c r="H480" s="34" t="str">
        <f t="shared" si="13"/>
        <v/>
      </c>
    </row>
    <row r="481" spans="8:8">
      <c r="H481" s="34" t="str">
        <f t="shared" si="13"/>
        <v/>
      </c>
    </row>
    <row r="482" spans="8:8">
      <c r="H482" s="34" t="str">
        <f t="shared" si="13"/>
        <v/>
      </c>
    </row>
    <row r="483" spans="8:8">
      <c r="H483" s="34" t="str">
        <f t="shared" si="13"/>
        <v/>
      </c>
    </row>
    <row r="484" spans="8:8">
      <c r="H484" s="34" t="str">
        <f t="shared" si="13"/>
        <v/>
      </c>
    </row>
    <row r="485" spans="8:8">
      <c r="H485" s="34" t="str">
        <f t="shared" si="13"/>
        <v/>
      </c>
    </row>
    <row r="486" spans="8:8">
      <c r="H486" s="34" t="str">
        <f t="shared" si="13"/>
        <v/>
      </c>
    </row>
    <row r="487" spans="8:8">
      <c r="H487" s="34" t="str">
        <f t="shared" si="13"/>
        <v/>
      </c>
    </row>
    <row r="488" spans="8:8">
      <c r="H488" s="34" t="str">
        <f t="shared" si="13"/>
        <v/>
      </c>
    </row>
    <row r="489" spans="8:8">
      <c r="H489" s="34" t="str">
        <f t="shared" si="13"/>
        <v/>
      </c>
    </row>
    <row r="490" spans="8:8">
      <c r="H490" s="34" t="str">
        <f t="shared" si="13"/>
        <v/>
      </c>
    </row>
    <row r="491" spans="8:8">
      <c r="H491" s="34" t="str">
        <f t="shared" si="13"/>
        <v/>
      </c>
    </row>
    <row r="492" spans="8:8">
      <c r="H492" s="34" t="str">
        <f t="shared" si="13"/>
        <v/>
      </c>
    </row>
    <row r="493" spans="8:8">
      <c r="H493" s="34" t="str">
        <f t="shared" si="13"/>
        <v/>
      </c>
    </row>
    <row r="494" spans="8:8">
      <c r="H494" s="34" t="str">
        <f t="shared" si="13"/>
        <v/>
      </c>
    </row>
    <row r="495" spans="8:8">
      <c r="H495" s="34" t="str">
        <f t="shared" si="13"/>
        <v/>
      </c>
    </row>
    <row r="496" spans="8:8">
      <c r="H496" s="34" t="str">
        <f t="shared" si="13"/>
        <v/>
      </c>
    </row>
    <row r="497" spans="8:8">
      <c r="H497" s="34" t="str">
        <f t="shared" si="13"/>
        <v/>
      </c>
    </row>
    <row r="498" spans="8:8">
      <c r="H498" s="34" t="str">
        <f t="shared" si="13"/>
        <v/>
      </c>
    </row>
    <row r="499" spans="8:8">
      <c r="H499" s="34" t="str">
        <f t="shared" si="13"/>
        <v/>
      </c>
    </row>
    <row r="500" spans="8:8">
      <c r="H500" s="34" t="str">
        <f t="shared" si="13"/>
        <v/>
      </c>
    </row>
    <row r="501" spans="8:8">
      <c r="H501" s="34" t="str">
        <f t="shared" si="13"/>
        <v/>
      </c>
    </row>
    <row r="502" spans="8:8">
      <c r="H502" s="34" t="str">
        <f t="shared" si="13"/>
        <v/>
      </c>
    </row>
    <row r="503" spans="8:8">
      <c r="H503" s="34" t="str">
        <f t="shared" si="13"/>
        <v/>
      </c>
    </row>
    <row r="504" spans="8:8">
      <c r="H504" s="34" t="str">
        <f t="shared" si="13"/>
        <v/>
      </c>
    </row>
    <row r="505" spans="8:8">
      <c r="H505" s="34" t="str">
        <f t="shared" si="13"/>
        <v/>
      </c>
    </row>
    <row r="506" spans="8:8">
      <c r="H506" s="34" t="str">
        <f t="shared" si="13"/>
        <v/>
      </c>
    </row>
    <row r="507" spans="8:8">
      <c r="H507" s="34" t="str">
        <f t="shared" si="13"/>
        <v/>
      </c>
    </row>
    <row r="508" spans="8:8">
      <c r="H508" s="34" t="str">
        <f t="shared" si="13"/>
        <v/>
      </c>
    </row>
    <row r="509" spans="8:8">
      <c r="H509" s="34" t="str">
        <f t="shared" si="13"/>
        <v/>
      </c>
    </row>
    <row r="510" spans="8:8">
      <c r="H510" s="34" t="str">
        <f t="shared" si="13"/>
        <v/>
      </c>
    </row>
    <row r="511" spans="8:8">
      <c r="H511" s="34" t="str">
        <f t="shared" si="13"/>
        <v/>
      </c>
    </row>
    <row r="512" spans="8:8">
      <c r="H512" s="34" t="str">
        <f t="shared" si="13"/>
        <v/>
      </c>
    </row>
    <row r="513" spans="8:8">
      <c r="H513" s="34" t="str">
        <f t="shared" si="13"/>
        <v/>
      </c>
    </row>
    <row r="514" spans="8:8">
      <c r="H514" s="34" t="str">
        <f t="shared" si="13"/>
        <v/>
      </c>
    </row>
    <row r="515" spans="8:8">
      <c r="H515" s="34" t="str">
        <f t="shared" si="13"/>
        <v/>
      </c>
    </row>
    <row r="516" spans="8:8">
      <c r="H516" s="34" t="str">
        <f t="shared" ref="H516:H579" si="14">IF(A516="","",SUM(I516:DZ516))</f>
        <v/>
      </c>
    </row>
    <row r="517" spans="8:8">
      <c r="H517" s="34" t="str">
        <f t="shared" si="14"/>
        <v/>
      </c>
    </row>
    <row r="518" spans="8:8">
      <c r="H518" s="34" t="str">
        <f t="shared" si="14"/>
        <v/>
      </c>
    </row>
    <row r="519" spans="8:8">
      <c r="H519" s="34" t="str">
        <f t="shared" si="14"/>
        <v/>
      </c>
    </row>
    <row r="520" spans="8:8">
      <c r="H520" s="34" t="str">
        <f t="shared" si="14"/>
        <v/>
      </c>
    </row>
    <row r="521" spans="8:8">
      <c r="H521" s="34" t="str">
        <f t="shared" si="14"/>
        <v/>
      </c>
    </row>
    <row r="522" spans="8:8">
      <c r="H522" s="34" t="str">
        <f t="shared" si="14"/>
        <v/>
      </c>
    </row>
    <row r="523" spans="8:8">
      <c r="H523" s="34" t="str">
        <f t="shared" si="14"/>
        <v/>
      </c>
    </row>
    <row r="524" spans="8:8">
      <c r="H524" s="34" t="str">
        <f t="shared" si="14"/>
        <v/>
      </c>
    </row>
    <row r="525" spans="8:8">
      <c r="H525" s="34" t="str">
        <f t="shared" si="14"/>
        <v/>
      </c>
    </row>
    <row r="526" spans="8:8">
      <c r="H526" s="34" t="str">
        <f t="shared" si="14"/>
        <v/>
      </c>
    </row>
    <row r="527" spans="8:8">
      <c r="H527" s="34" t="str">
        <f t="shared" si="14"/>
        <v/>
      </c>
    </row>
    <row r="528" spans="8:8">
      <c r="H528" s="34" t="str">
        <f t="shared" si="14"/>
        <v/>
      </c>
    </row>
    <row r="529" spans="8:8">
      <c r="H529" s="34" t="str">
        <f t="shared" si="14"/>
        <v/>
      </c>
    </row>
    <row r="530" spans="8:8">
      <c r="H530" s="34" t="str">
        <f t="shared" si="14"/>
        <v/>
      </c>
    </row>
    <row r="531" spans="8:8">
      <c r="H531" s="34" t="str">
        <f t="shared" si="14"/>
        <v/>
      </c>
    </row>
    <row r="532" spans="8:8">
      <c r="H532" s="34" t="str">
        <f t="shared" si="14"/>
        <v/>
      </c>
    </row>
    <row r="533" spans="8:8">
      <c r="H533" s="34" t="str">
        <f t="shared" si="14"/>
        <v/>
      </c>
    </row>
    <row r="534" spans="8:8">
      <c r="H534" s="34" t="str">
        <f t="shared" si="14"/>
        <v/>
      </c>
    </row>
    <row r="535" spans="8:8">
      <c r="H535" s="34" t="str">
        <f t="shared" si="14"/>
        <v/>
      </c>
    </row>
    <row r="536" spans="8:8">
      <c r="H536" s="34" t="str">
        <f t="shared" si="14"/>
        <v/>
      </c>
    </row>
    <row r="537" spans="8:8">
      <c r="H537" s="34" t="str">
        <f t="shared" si="14"/>
        <v/>
      </c>
    </row>
    <row r="538" spans="8:8">
      <c r="H538" s="34" t="str">
        <f t="shared" si="14"/>
        <v/>
      </c>
    </row>
    <row r="539" spans="8:8">
      <c r="H539" s="34" t="str">
        <f t="shared" si="14"/>
        <v/>
      </c>
    </row>
    <row r="540" spans="8:8">
      <c r="H540" s="34" t="str">
        <f t="shared" si="14"/>
        <v/>
      </c>
    </row>
    <row r="541" spans="8:8">
      <c r="H541" s="34" t="str">
        <f t="shared" si="14"/>
        <v/>
      </c>
    </row>
    <row r="542" spans="8:8">
      <c r="H542" s="34" t="str">
        <f t="shared" si="14"/>
        <v/>
      </c>
    </row>
    <row r="543" spans="8:8">
      <c r="H543" s="34" t="str">
        <f t="shared" si="14"/>
        <v/>
      </c>
    </row>
    <row r="544" spans="8:8">
      <c r="H544" s="34" t="str">
        <f t="shared" si="14"/>
        <v/>
      </c>
    </row>
    <row r="545" spans="8:8">
      <c r="H545" s="34" t="str">
        <f t="shared" si="14"/>
        <v/>
      </c>
    </row>
    <row r="546" spans="8:8">
      <c r="H546" s="34" t="str">
        <f t="shared" si="14"/>
        <v/>
      </c>
    </row>
    <row r="547" spans="8:8">
      <c r="H547" s="34" t="str">
        <f t="shared" si="14"/>
        <v/>
      </c>
    </row>
    <row r="548" spans="8:8">
      <c r="H548" s="34" t="str">
        <f t="shared" si="14"/>
        <v/>
      </c>
    </row>
    <row r="549" spans="8:8">
      <c r="H549" s="34" t="str">
        <f t="shared" si="14"/>
        <v/>
      </c>
    </row>
    <row r="550" spans="8:8">
      <c r="H550" s="34" t="str">
        <f t="shared" si="14"/>
        <v/>
      </c>
    </row>
    <row r="551" spans="8:8">
      <c r="H551" s="34" t="str">
        <f t="shared" si="14"/>
        <v/>
      </c>
    </row>
    <row r="552" spans="8:8">
      <c r="H552" s="34" t="str">
        <f t="shared" si="14"/>
        <v/>
      </c>
    </row>
    <row r="553" spans="8:8">
      <c r="H553" s="34" t="str">
        <f t="shared" si="14"/>
        <v/>
      </c>
    </row>
    <row r="554" spans="8:8">
      <c r="H554" s="34" t="str">
        <f t="shared" si="14"/>
        <v/>
      </c>
    </row>
    <row r="555" spans="8:8">
      <c r="H555" s="34" t="str">
        <f t="shared" si="14"/>
        <v/>
      </c>
    </row>
    <row r="556" spans="8:8">
      <c r="H556" s="34" t="str">
        <f t="shared" si="14"/>
        <v/>
      </c>
    </row>
    <row r="557" spans="8:8">
      <c r="H557" s="34" t="str">
        <f t="shared" si="14"/>
        <v/>
      </c>
    </row>
    <row r="558" spans="8:8">
      <c r="H558" s="34" t="str">
        <f t="shared" si="14"/>
        <v/>
      </c>
    </row>
    <row r="559" spans="8:8">
      <c r="H559" s="34" t="str">
        <f t="shared" si="14"/>
        <v/>
      </c>
    </row>
    <row r="560" spans="8:8">
      <c r="H560" s="34" t="str">
        <f t="shared" si="14"/>
        <v/>
      </c>
    </row>
    <row r="561" spans="8:8">
      <c r="H561" s="34" t="str">
        <f t="shared" si="14"/>
        <v/>
      </c>
    </row>
    <row r="562" spans="8:8">
      <c r="H562" s="34" t="str">
        <f t="shared" si="14"/>
        <v/>
      </c>
    </row>
    <row r="563" spans="8:8">
      <c r="H563" s="34" t="str">
        <f t="shared" si="14"/>
        <v/>
      </c>
    </row>
    <row r="564" spans="8:8">
      <c r="H564" s="34" t="str">
        <f t="shared" si="14"/>
        <v/>
      </c>
    </row>
    <row r="565" spans="8:8">
      <c r="H565" s="34" t="str">
        <f t="shared" si="14"/>
        <v/>
      </c>
    </row>
    <row r="566" spans="8:8">
      <c r="H566" s="34" t="str">
        <f t="shared" si="14"/>
        <v/>
      </c>
    </row>
    <row r="567" spans="8:8">
      <c r="H567" s="34" t="str">
        <f t="shared" si="14"/>
        <v/>
      </c>
    </row>
    <row r="568" spans="8:8">
      <c r="H568" s="34" t="str">
        <f t="shared" si="14"/>
        <v/>
      </c>
    </row>
    <row r="569" spans="8:8">
      <c r="H569" s="34" t="str">
        <f t="shared" si="14"/>
        <v/>
      </c>
    </row>
    <row r="570" spans="8:8">
      <c r="H570" s="34" t="str">
        <f t="shared" si="14"/>
        <v/>
      </c>
    </row>
    <row r="571" spans="8:8">
      <c r="H571" s="34" t="str">
        <f t="shared" si="14"/>
        <v/>
      </c>
    </row>
    <row r="572" spans="8:8">
      <c r="H572" s="34" t="str">
        <f t="shared" si="14"/>
        <v/>
      </c>
    </row>
    <row r="573" spans="8:8">
      <c r="H573" s="34" t="str">
        <f t="shared" si="14"/>
        <v/>
      </c>
    </row>
    <row r="574" spans="8:8">
      <c r="H574" s="34" t="str">
        <f t="shared" si="14"/>
        <v/>
      </c>
    </row>
    <row r="575" spans="8:8">
      <c r="H575" s="34" t="str">
        <f t="shared" si="14"/>
        <v/>
      </c>
    </row>
    <row r="576" spans="8:8">
      <c r="H576" s="34" t="str">
        <f t="shared" si="14"/>
        <v/>
      </c>
    </row>
    <row r="577" spans="8:8">
      <c r="H577" s="34" t="str">
        <f t="shared" si="14"/>
        <v/>
      </c>
    </row>
    <row r="578" spans="8:8">
      <c r="H578" s="34" t="str">
        <f t="shared" si="14"/>
        <v/>
      </c>
    </row>
    <row r="579" spans="8:8">
      <c r="H579" s="34" t="str">
        <f t="shared" si="14"/>
        <v/>
      </c>
    </row>
    <row r="580" spans="8:8">
      <c r="H580" s="34" t="str">
        <f t="shared" ref="H580:H643" si="15">IF(A580="","",SUM(I580:DZ580))</f>
        <v/>
      </c>
    </row>
    <row r="581" spans="8:8">
      <c r="H581" s="34" t="str">
        <f t="shared" si="15"/>
        <v/>
      </c>
    </row>
    <row r="582" spans="8:8">
      <c r="H582" s="34" t="str">
        <f t="shared" si="15"/>
        <v/>
      </c>
    </row>
    <row r="583" spans="8:8">
      <c r="H583" s="34" t="str">
        <f t="shared" si="15"/>
        <v/>
      </c>
    </row>
    <row r="584" spans="8:8">
      <c r="H584" s="34" t="str">
        <f t="shared" si="15"/>
        <v/>
      </c>
    </row>
    <row r="585" spans="8:8">
      <c r="H585" s="34" t="str">
        <f t="shared" si="15"/>
        <v/>
      </c>
    </row>
    <row r="586" spans="8:8">
      <c r="H586" s="34" t="str">
        <f t="shared" si="15"/>
        <v/>
      </c>
    </row>
    <row r="587" spans="8:8">
      <c r="H587" s="34" t="str">
        <f t="shared" si="15"/>
        <v/>
      </c>
    </row>
    <row r="588" spans="8:8">
      <c r="H588" s="34" t="str">
        <f t="shared" si="15"/>
        <v/>
      </c>
    </row>
    <row r="589" spans="8:8">
      <c r="H589" s="34" t="str">
        <f t="shared" si="15"/>
        <v/>
      </c>
    </row>
    <row r="590" spans="8:8">
      <c r="H590" s="34" t="str">
        <f t="shared" si="15"/>
        <v/>
      </c>
    </row>
    <row r="591" spans="8:8">
      <c r="H591" s="34" t="str">
        <f t="shared" si="15"/>
        <v/>
      </c>
    </row>
    <row r="592" spans="8:8">
      <c r="H592" s="34" t="str">
        <f t="shared" si="15"/>
        <v/>
      </c>
    </row>
    <row r="593" spans="8:8">
      <c r="H593" s="34" t="str">
        <f t="shared" si="15"/>
        <v/>
      </c>
    </row>
    <row r="594" spans="8:8">
      <c r="H594" s="34" t="str">
        <f t="shared" si="15"/>
        <v/>
      </c>
    </row>
    <row r="595" spans="8:8">
      <c r="H595" s="34" t="str">
        <f t="shared" si="15"/>
        <v/>
      </c>
    </row>
    <row r="596" spans="8:8">
      <c r="H596" s="34" t="str">
        <f t="shared" si="15"/>
        <v/>
      </c>
    </row>
    <row r="597" spans="8:8">
      <c r="H597" s="34" t="str">
        <f t="shared" si="15"/>
        <v/>
      </c>
    </row>
    <row r="598" spans="8:8">
      <c r="H598" s="34" t="str">
        <f t="shared" si="15"/>
        <v/>
      </c>
    </row>
    <row r="599" spans="8:8">
      <c r="H599" s="34" t="str">
        <f t="shared" si="15"/>
        <v/>
      </c>
    </row>
    <row r="600" spans="8:8">
      <c r="H600" s="34" t="str">
        <f t="shared" si="15"/>
        <v/>
      </c>
    </row>
    <row r="601" spans="8:8">
      <c r="H601" s="34" t="str">
        <f t="shared" si="15"/>
        <v/>
      </c>
    </row>
    <row r="602" spans="8:8">
      <c r="H602" s="34" t="str">
        <f t="shared" si="15"/>
        <v/>
      </c>
    </row>
    <row r="603" spans="8:8">
      <c r="H603" s="34" t="str">
        <f t="shared" si="15"/>
        <v/>
      </c>
    </row>
    <row r="604" spans="8:8">
      <c r="H604" s="34" t="str">
        <f t="shared" si="15"/>
        <v/>
      </c>
    </row>
    <row r="605" spans="8:8">
      <c r="H605" s="34" t="str">
        <f t="shared" si="15"/>
        <v/>
      </c>
    </row>
    <row r="606" spans="8:8">
      <c r="H606" s="34" t="str">
        <f t="shared" si="15"/>
        <v/>
      </c>
    </row>
    <row r="607" spans="8:8">
      <c r="H607" s="34" t="str">
        <f t="shared" si="15"/>
        <v/>
      </c>
    </row>
    <row r="608" spans="8:8">
      <c r="H608" s="34" t="str">
        <f t="shared" si="15"/>
        <v/>
      </c>
    </row>
    <row r="609" spans="8:8">
      <c r="H609" s="34" t="str">
        <f t="shared" si="15"/>
        <v/>
      </c>
    </row>
    <row r="610" spans="8:8">
      <c r="H610" s="34" t="str">
        <f t="shared" si="15"/>
        <v/>
      </c>
    </row>
    <row r="611" spans="8:8">
      <c r="H611" s="34" t="str">
        <f t="shared" si="15"/>
        <v/>
      </c>
    </row>
    <row r="612" spans="8:8">
      <c r="H612" s="34" t="str">
        <f t="shared" si="15"/>
        <v/>
      </c>
    </row>
    <row r="613" spans="8:8">
      <c r="H613" s="34" t="str">
        <f t="shared" si="15"/>
        <v/>
      </c>
    </row>
    <row r="614" spans="8:8">
      <c r="H614" s="34" t="str">
        <f t="shared" si="15"/>
        <v/>
      </c>
    </row>
    <row r="615" spans="8:8">
      <c r="H615" s="34" t="str">
        <f t="shared" si="15"/>
        <v/>
      </c>
    </row>
    <row r="616" spans="8:8">
      <c r="H616" s="34" t="str">
        <f t="shared" si="15"/>
        <v/>
      </c>
    </row>
    <row r="617" spans="8:8">
      <c r="H617" s="34" t="str">
        <f t="shared" si="15"/>
        <v/>
      </c>
    </row>
    <row r="618" spans="8:8">
      <c r="H618" s="34" t="str">
        <f t="shared" si="15"/>
        <v/>
      </c>
    </row>
    <row r="619" spans="8:8">
      <c r="H619" s="34" t="str">
        <f t="shared" si="15"/>
        <v/>
      </c>
    </row>
    <row r="620" spans="8:8">
      <c r="H620" s="34" t="str">
        <f t="shared" si="15"/>
        <v/>
      </c>
    </row>
    <row r="621" spans="8:8">
      <c r="H621" s="34" t="str">
        <f t="shared" si="15"/>
        <v/>
      </c>
    </row>
    <row r="622" spans="8:8">
      <c r="H622" s="34" t="str">
        <f t="shared" si="15"/>
        <v/>
      </c>
    </row>
    <row r="623" spans="8:8">
      <c r="H623" s="34" t="str">
        <f t="shared" si="15"/>
        <v/>
      </c>
    </row>
    <row r="624" spans="8:8">
      <c r="H624" s="34" t="str">
        <f t="shared" si="15"/>
        <v/>
      </c>
    </row>
    <row r="625" spans="8:8">
      <c r="H625" s="34" t="str">
        <f t="shared" si="15"/>
        <v/>
      </c>
    </row>
    <row r="626" spans="8:8">
      <c r="H626" s="34" t="str">
        <f t="shared" si="15"/>
        <v/>
      </c>
    </row>
    <row r="627" spans="8:8">
      <c r="H627" s="34" t="str">
        <f t="shared" si="15"/>
        <v/>
      </c>
    </row>
    <row r="628" spans="8:8">
      <c r="H628" s="34" t="str">
        <f t="shared" si="15"/>
        <v/>
      </c>
    </row>
    <row r="629" spans="8:8">
      <c r="H629" s="34" t="str">
        <f t="shared" si="15"/>
        <v/>
      </c>
    </row>
    <row r="630" spans="8:8">
      <c r="H630" s="34" t="str">
        <f t="shared" si="15"/>
        <v/>
      </c>
    </row>
    <row r="631" spans="8:8">
      <c r="H631" s="34" t="str">
        <f t="shared" si="15"/>
        <v/>
      </c>
    </row>
    <row r="632" spans="8:8">
      <c r="H632" s="34" t="str">
        <f t="shared" si="15"/>
        <v/>
      </c>
    </row>
    <row r="633" spans="8:8">
      <c r="H633" s="34" t="str">
        <f t="shared" si="15"/>
        <v/>
      </c>
    </row>
    <row r="634" spans="8:8">
      <c r="H634" s="34" t="str">
        <f t="shared" si="15"/>
        <v/>
      </c>
    </row>
    <row r="635" spans="8:8">
      <c r="H635" s="34" t="str">
        <f t="shared" si="15"/>
        <v/>
      </c>
    </row>
    <row r="636" spans="8:8">
      <c r="H636" s="34" t="str">
        <f t="shared" si="15"/>
        <v/>
      </c>
    </row>
    <row r="637" spans="8:8">
      <c r="H637" s="34" t="str">
        <f t="shared" si="15"/>
        <v/>
      </c>
    </row>
    <row r="638" spans="8:8">
      <c r="H638" s="34" t="str">
        <f t="shared" si="15"/>
        <v/>
      </c>
    </row>
    <row r="639" spans="8:8">
      <c r="H639" s="34" t="str">
        <f t="shared" si="15"/>
        <v/>
      </c>
    </row>
    <row r="640" spans="8:8">
      <c r="H640" s="34" t="str">
        <f t="shared" si="15"/>
        <v/>
      </c>
    </row>
    <row r="641" spans="8:8">
      <c r="H641" s="34" t="str">
        <f t="shared" si="15"/>
        <v/>
      </c>
    </row>
    <row r="642" spans="8:8">
      <c r="H642" s="34" t="str">
        <f t="shared" si="15"/>
        <v/>
      </c>
    </row>
    <row r="643" spans="8:8">
      <c r="H643" s="34" t="str">
        <f t="shared" si="15"/>
        <v/>
      </c>
    </row>
    <row r="644" spans="8:8">
      <c r="H644" s="34" t="str">
        <f t="shared" ref="H644:H707" si="16">IF(A644="","",SUM(I644:DZ644))</f>
        <v/>
      </c>
    </row>
    <row r="645" spans="8:8">
      <c r="H645" s="34" t="str">
        <f t="shared" si="16"/>
        <v/>
      </c>
    </row>
    <row r="646" spans="8:8">
      <c r="H646" s="34" t="str">
        <f t="shared" si="16"/>
        <v/>
      </c>
    </row>
    <row r="647" spans="8:8">
      <c r="H647" s="34" t="str">
        <f t="shared" si="16"/>
        <v/>
      </c>
    </row>
    <row r="648" spans="8:8">
      <c r="H648" s="34" t="str">
        <f t="shared" si="16"/>
        <v/>
      </c>
    </row>
    <row r="649" spans="8:8">
      <c r="H649" s="34" t="str">
        <f t="shared" si="16"/>
        <v/>
      </c>
    </row>
    <row r="650" spans="8:8">
      <c r="H650" s="34" t="str">
        <f t="shared" si="16"/>
        <v/>
      </c>
    </row>
    <row r="651" spans="8:8">
      <c r="H651" s="34" t="str">
        <f t="shared" si="16"/>
        <v/>
      </c>
    </row>
    <row r="652" spans="8:8">
      <c r="H652" s="34" t="str">
        <f t="shared" si="16"/>
        <v/>
      </c>
    </row>
    <row r="653" spans="8:8">
      <c r="H653" s="34" t="str">
        <f t="shared" si="16"/>
        <v/>
      </c>
    </row>
    <row r="654" spans="8:8">
      <c r="H654" s="34" t="str">
        <f t="shared" si="16"/>
        <v/>
      </c>
    </row>
    <row r="655" spans="8:8">
      <c r="H655" s="34" t="str">
        <f t="shared" si="16"/>
        <v/>
      </c>
    </row>
    <row r="656" spans="8:8">
      <c r="H656" s="34" t="str">
        <f t="shared" si="16"/>
        <v/>
      </c>
    </row>
    <row r="657" spans="8:8">
      <c r="H657" s="34" t="str">
        <f t="shared" si="16"/>
        <v/>
      </c>
    </row>
    <row r="658" spans="8:8">
      <c r="H658" s="34" t="str">
        <f t="shared" si="16"/>
        <v/>
      </c>
    </row>
    <row r="659" spans="8:8">
      <c r="H659" s="34" t="str">
        <f t="shared" si="16"/>
        <v/>
      </c>
    </row>
    <row r="660" spans="8:8">
      <c r="H660" s="34" t="str">
        <f t="shared" si="16"/>
        <v/>
      </c>
    </row>
    <row r="661" spans="8:8">
      <c r="H661" s="34" t="str">
        <f t="shared" si="16"/>
        <v/>
      </c>
    </row>
    <row r="662" spans="8:8">
      <c r="H662" s="34" t="str">
        <f t="shared" si="16"/>
        <v/>
      </c>
    </row>
    <row r="663" spans="8:8">
      <c r="H663" s="34" t="str">
        <f t="shared" si="16"/>
        <v/>
      </c>
    </row>
    <row r="664" spans="8:8">
      <c r="H664" s="34" t="str">
        <f t="shared" si="16"/>
        <v/>
      </c>
    </row>
    <row r="665" spans="8:8">
      <c r="H665" s="34" t="str">
        <f t="shared" si="16"/>
        <v/>
      </c>
    </row>
    <row r="666" spans="8:8">
      <c r="H666" s="34" t="str">
        <f t="shared" si="16"/>
        <v/>
      </c>
    </row>
    <row r="667" spans="8:8">
      <c r="H667" s="34" t="str">
        <f t="shared" si="16"/>
        <v/>
      </c>
    </row>
    <row r="668" spans="8:8">
      <c r="H668" s="34" t="str">
        <f t="shared" si="16"/>
        <v/>
      </c>
    </row>
    <row r="669" spans="8:8">
      <c r="H669" s="34" t="str">
        <f t="shared" si="16"/>
        <v/>
      </c>
    </row>
    <row r="670" spans="8:8">
      <c r="H670" s="34" t="str">
        <f t="shared" si="16"/>
        <v/>
      </c>
    </row>
    <row r="671" spans="8:8">
      <c r="H671" s="34" t="str">
        <f t="shared" si="16"/>
        <v/>
      </c>
    </row>
    <row r="672" spans="8:8">
      <c r="H672" s="34" t="str">
        <f t="shared" si="16"/>
        <v/>
      </c>
    </row>
    <row r="673" spans="8:8">
      <c r="H673" s="34" t="str">
        <f t="shared" si="16"/>
        <v/>
      </c>
    </row>
    <row r="674" spans="8:8">
      <c r="H674" s="34" t="str">
        <f t="shared" si="16"/>
        <v/>
      </c>
    </row>
    <row r="675" spans="8:8">
      <c r="H675" s="34" t="str">
        <f t="shared" si="16"/>
        <v/>
      </c>
    </row>
    <row r="676" spans="8:8">
      <c r="H676" s="34" t="str">
        <f t="shared" si="16"/>
        <v/>
      </c>
    </row>
    <row r="677" spans="8:8">
      <c r="H677" s="34" t="str">
        <f t="shared" si="16"/>
        <v/>
      </c>
    </row>
    <row r="678" spans="8:8">
      <c r="H678" s="34" t="str">
        <f t="shared" si="16"/>
        <v/>
      </c>
    </row>
    <row r="679" spans="8:8">
      <c r="H679" s="34" t="str">
        <f t="shared" si="16"/>
        <v/>
      </c>
    </row>
    <row r="680" spans="8:8">
      <c r="H680" s="34" t="str">
        <f t="shared" si="16"/>
        <v/>
      </c>
    </row>
    <row r="681" spans="8:8">
      <c r="H681" s="34" t="str">
        <f t="shared" si="16"/>
        <v/>
      </c>
    </row>
    <row r="682" spans="8:8">
      <c r="H682" s="34" t="str">
        <f t="shared" si="16"/>
        <v/>
      </c>
    </row>
    <row r="683" spans="8:8">
      <c r="H683" s="34" t="str">
        <f t="shared" si="16"/>
        <v/>
      </c>
    </row>
    <row r="684" spans="8:8">
      <c r="H684" s="34" t="str">
        <f t="shared" si="16"/>
        <v/>
      </c>
    </row>
    <row r="685" spans="8:8">
      <c r="H685" s="34" t="str">
        <f t="shared" si="16"/>
        <v/>
      </c>
    </row>
    <row r="686" spans="8:8">
      <c r="H686" s="34" t="str">
        <f t="shared" si="16"/>
        <v/>
      </c>
    </row>
    <row r="687" spans="8:8">
      <c r="H687" s="34" t="str">
        <f t="shared" si="16"/>
        <v/>
      </c>
    </row>
    <row r="688" spans="8:8">
      <c r="H688" s="34" t="str">
        <f t="shared" si="16"/>
        <v/>
      </c>
    </row>
    <row r="689" spans="8:8">
      <c r="H689" s="34" t="str">
        <f t="shared" si="16"/>
        <v/>
      </c>
    </row>
    <row r="690" spans="8:8">
      <c r="H690" s="34" t="str">
        <f t="shared" si="16"/>
        <v/>
      </c>
    </row>
    <row r="691" spans="8:8">
      <c r="H691" s="34" t="str">
        <f t="shared" si="16"/>
        <v/>
      </c>
    </row>
    <row r="692" spans="8:8">
      <c r="H692" s="34" t="str">
        <f t="shared" si="16"/>
        <v/>
      </c>
    </row>
    <row r="693" spans="8:8">
      <c r="H693" s="34" t="str">
        <f t="shared" si="16"/>
        <v/>
      </c>
    </row>
    <row r="694" spans="8:8">
      <c r="H694" s="34" t="str">
        <f t="shared" si="16"/>
        <v/>
      </c>
    </row>
    <row r="695" spans="8:8">
      <c r="H695" s="34" t="str">
        <f t="shared" si="16"/>
        <v/>
      </c>
    </row>
    <row r="696" spans="8:8">
      <c r="H696" s="34" t="str">
        <f t="shared" si="16"/>
        <v/>
      </c>
    </row>
    <row r="697" spans="8:8">
      <c r="H697" s="34" t="str">
        <f t="shared" si="16"/>
        <v/>
      </c>
    </row>
    <row r="698" spans="8:8">
      <c r="H698" s="34" t="str">
        <f t="shared" si="16"/>
        <v/>
      </c>
    </row>
    <row r="699" spans="8:8">
      <c r="H699" s="34" t="str">
        <f t="shared" si="16"/>
        <v/>
      </c>
    </row>
    <row r="700" spans="8:8">
      <c r="H700" s="34" t="str">
        <f t="shared" si="16"/>
        <v/>
      </c>
    </row>
    <row r="701" spans="8:8">
      <c r="H701" s="34" t="str">
        <f t="shared" si="16"/>
        <v/>
      </c>
    </row>
    <row r="702" spans="8:8">
      <c r="H702" s="34" t="str">
        <f t="shared" si="16"/>
        <v/>
      </c>
    </row>
    <row r="703" spans="8:8">
      <c r="H703" s="34" t="str">
        <f t="shared" si="16"/>
        <v/>
      </c>
    </row>
    <row r="704" spans="8:8">
      <c r="H704" s="34" t="str">
        <f t="shared" si="16"/>
        <v/>
      </c>
    </row>
    <row r="705" spans="8:8">
      <c r="H705" s="34" t="str">
        <f t="shared" si="16"/>
        <v/>
      </c>
    </row>
    <row r="706" spans="8:8">
      <c r="H706" s="34" t="str">
        <f t="shared" si="16"/>
        <v/>
      </c>
    </row>
    <row r="707" spans="8:8">
      <c r="H707" s="34" t="str">
        <f t="shared" si="16"/>
        <v/>
      </c>
    </row>
    <row r="708" spans="8:8">
      <c r="H708" s="34" t="str">
        <f t="shared" ref="H708:H771" si="17">IF(A708="","",SUM(I708:DZ708))</f>
        <v/>
      </c>
    </row>
    <row r="709" spans="8:8">
      <c r="H709" s="34" t="str">
        <f t="shared" si="17"/>
        <v/>
      </c>
    </row>
    <row r="710" spans="8:8">
      <c r="H710" s="34" t="str">
        <f t="shared" si="17"/>
        <v/>
      </c>
    </row>
    <row r="711" spans="8:8">
      <c r="H711" s="34" t="str">
        <f t="shared" si="17"/>
        <v/>
      </c>
    </row>
    <row r="712" spans="8:8">
      <c r="H712" s="34" t="str">
        <f t="shared" si="17"/>
        <v/>
      </c>
    </row>
    <row r="713" spans="8:8">
      <c r="H713" s="34" t="str">
        <f t="shared" si="17"/>
        <v/>
      </c>
    </row>
    <row r="714" spans="8:8">
      <c r="H714" s="34" t="str">
        <f t="shared" si="17"/>
        <v/>
      </c>
    </row>
    <row r="715" spans="8:8">
      <c r="H715" s="34" t="str">
        <f t="shared" si="17"/>
        <v/>
      </c>
    </row>
    <row r="716" spans="8:8">
      <c r="H716" s="34" t="str">
        <f t="shared" si="17"/>
        <v/>
      </c>
    </row>
    <row r="717" spans="8:8">
      <c r="H717" s="34" t="str">
        <f t="shared" si="17"/>
        <v/>
      </c>
    </row>
    <row r="718" spans="8:8">
      <c r="H718" s="34" t="str">
        <f t="shared" si="17"/>
        <v/>
      </c>
    </row>
    <row r="719" spans="8:8">
      <c r="H719" s="34" t="str">
        <f t="shared" si="17"/>
        <v/>
      </c>
    </row>
    <row r="720" spans="8:8">
      <c r="H720" s="34" t="str">
        <f t="shared" si="17"/>
        <v/>
      </c>
    </row>
    <row r="721" spans="8:8">
      <c r="H721" s="34" t="str">
        <f t="shared" si="17"/>
        <v/>
      </c>
    </row>
    <row r="722" spans="8:8">
      <c r="H722" s="34" t="str">
        <f t="shared" si="17"/>
        <v/>
      </c>
    </row>
    <row r="723" spans="8:8">
      <c r="H723" s="34" t="str">
        <f t="shared" si="17"/>
        <v/>
      </c>
    </row>
    <row r="724" spans="8:8">
      <c r="H724" s="34" t="str">
        <f t="shared" si="17"/>
        <v/>
      </c>
    </row>
    <row r="725" spans="8:8">
      <c r="H725" s="34" t="str">
        <f t="shared" si="17"/>
        <v/>
      </c>
    </row>
    <row r="726" spans="8:8">
      <c r="H726" s="34" t="str">
        <f t="shared" si="17"/>
        <v/>
      </c>
    </row>
    <row r="727" spans="8:8">
      <c r="H727" s="34" t="str">
        <f t="shared" si="17"/>
        <v/>
      </c>
    </row>
    <row r="728" spans="8:8">
      <c r="H728" s="34" t="str">
        <f t="shared" si="17"/>
        <v/>
      </c>
    </row>
    <row r="729" spans="8:8">
      <c r="H729" s="34" t="str">
        <f t="shared" si="17"/>
        <v/>
      </c>
    </row>
    <row r="730" spans="8:8">
      <c r="H730" s="34" t="str">
        <f t="shared" si="17"/>
        <v/>
      </c>
    </row>
    <row r="731" spans="8:8">
      <c r="H731" s="34" t="str">
        <f t="shared" si="17"/>
        <v/>
      </c>
    </row>
    <row r="732" spans="8:8">
      <c r="H732" s="34" t="str">
        <f t="shared" si="17"/>
        <v/>
      </c>
    </row>
    <row r="733" spans="8:8">
      <c r="H733" s="34" t="str">
        <f t="shared" si="17"/>
        <v/>
      </c>
    </row>
    <row r="734" spans="8:8">
      <c r="H734" s="34" t="str">
        <f t="shared" si="17"/>
        <v/>
      </c>
    </row>
    <row r="735" spans="8:8">
      <c r="H735" s="34" t="str">
        <f t="shared" si="17"/>
        <v/>
      </c>
    </row>
    <row r="736" spans="8:8">
      <c r="H736" s="34" t="str">
        <f t="shared" si="17"/>
        <v/>
      </c>
    </row>
    <row r="737" spans="8:8">
      <c r="H737" s="34" t="str">
        <f t="shared" si="17"/>
        <v/>
      </c>
    </row>
    <row r="738" spans="8:8">
      <c r="H738" s="34" t="str">
        <f t="shared" si="17"/>
        <v/>
      </c>
    </row>
    <row r="739" spans="8:8">
      <c r="H739" s="34" t="str">
        <f t="shared" si="17"/>
        <v/>
      </c>
    </row>
    <row r="740" spans="8:8">
      <c r="H740" s="34" t="str">
        <f t="shared" si="17"/>
        <v/>
      </c>
    </row>
    <row r="741" spans="8:8">
      <c r="H741" s="34" t="str">
        <f t="shared" si="17"/>
        <v/>
      </c>
    </row>
    <row r="742" spans="8:8">
      <c r="H742" s="34" t="str">
        <f t="shared" si="17"/>
        <v/>
      </c>
    </row>
    <row r="743" spans="8:8">
      <c r="H743" s="34" t="str">
        <f t="shared" si="17"/>
        <v/>
      </c>
    </row>
    <row r="744" spans="8:8">
      <c r="H744" s="34" t="str">
        <f t="shared" si="17"/>
        <v/>
      </c>
    </row>
    <row r="745" spans="8:8">
      <c r="H745" s="34" t="str">
        <f t="shared" si="17"/>
        <v/>
      </c>
    </row>
    <row r="746" spans="8:8">
      <c r="H746" s="34" t="str">
        <f t="shared" si="17"/>
        <v/>
      </c>
    </row>
    <row r="747" spans="8:8">
      <c r="H747" s="34" t="str">
        <f t="shared" si="17"/>
        <v/>
      </c>
    </row>
    <row r="748" spans="8:8">
      <c r="H748" s="34" t="str">
        <f t="shared" si="17"/>
        <v/>
      </c>
    </row>
    <row r="749" spans="8:8">
      <c r="H749" s="34" t="str">
        <f t="shared" si="17"/>
        <v/>
      </c>
    </row>
    <row r="750" spans="8:8">
      <c r="H750" s="34" t="str">
        <f t="shared" si="17"/>
        <v/>
      </c>
    </row>
    <row r="751" spans="8:8">
      <c r="H751" s="34" t="str">
        <f t="shared" si="17"/>
        <v/>
      </c>
    </row>
    <row r="752" spans="8:8">
      <c r="H752" s="34" t="str">
        <f t="shared" si="17"/>
        <v/>
      </c>
    </row>
    <row r="753" spans="8:8">
      <c r="H753" s="34" t="str">
        <f t="shared" si="17"/>
        <v/>
      </c>
    </row>
    <row r="754" spans="8:8">
      <c r="H754" s="34" t="str">
        <f t="shared" si="17"/>
        <v/>
      </c>
    </row>
    <row r="755" spans="8:8">
      <c r="H755" s="34" t="str">
        <f t="shared" si="17"/>
        <v/>
      </c>
    </row>
    <row r="756" spans="8:8">
      <c r="H756" s="34" t="str">
        <f t="shared" si="17"/>
        <v/>
      </c>
    </row>
    <row r="757" spans="8:8">
      <c r="H757" s="34" t="str">
        <f t="shared" si="17"/>
        <v/>
      </c>
    </row>
    <row r="758" spans="8:8">
      <c r="H758" s="34" t="str">
        <f t="shared" si="17"/>
        <v/>
      </c>
    </row>
    <row r="759" spans="8:8">
      <c r="H759" s="34" t="str">
        <f t="shared" si="17"/>
        <v/>
      </c>
    </row>
    <row r="760" spans="8:8">
      <c r="H760" s="34" t="str">
        <f t="shared" si="17"/>
        <v/>
      </c>
    </row>
    <row r="761" spans="8:8">
      <c r="H761" s="34" t="str">
        <f t="shared" si="17"/>
        <v/>
      </c>
    </row>
    <row r="762" spans="8:8">
      <c r="H762" s="34" t="str">
        <f t="shared" si="17"/>
        <v/>
      </c>
    </row>
    <row r="763" spans="8:8">
      <c r="H763" s="34" t="str">
        <f t="shared" si="17"/>
        <v/>
      </c>
    </row>
    <row r="764" spans="8:8">
      <c r="H764" s="34" t="str">
        <f t="shared" si="17"/>
        <v/>
      </c>
    </row>
    <row r="765" spans="8:8">
      <c r="H765" s="34" t="str">
        <f t="shared" si="17"/>
        <v/>
      </c>
    </row>
    <row r="766" spans="8:8">
      <c r="H766" s="34" t="str">
        <f t="shared" si="17"/>
        <v/>
      </c>
    </row>
    <row r="767" spans="8:8">
      <c r="H767" s="34" t="str">
        <f t="shared" si="17"/>
        <v/>
      </c>
    </row>
    <row r="768" spans="8:8">
      <c r="H768" s="34" t="str">
        <f t="shared" si="17"/>
        <v/>
      </c>
    </row>
    <row r="769" spans="8:8">
      <c r="H769" s="34" t="str">
        <f t="shared" si="17"/>
        <v/>
      </c>
    </row>
    <row r="770" spans="8:8">
      <c r="H770" s="34" t="str">
        <f t="shared" si="17"/>
        <v/>
      </c>
    </row>
    <row r="771" spans="8:8">
      <c r="H771" s="34" t="str">
        <f t="shared" si="17"/>
        <v/>
      </c>
    </row>
    <row r="772" spans="8:8">
      <c r="H772" s="34" t="str">
        <f t="shared" ref="H772:H835" si="18">IF(A772="","",SUM(I772:DZ772))</f>
        <v/>
      </c>
    </row>
    <row r="773" spans="8:8">
      <c r="H773" s="34" t="str">
        <f t="shared" si="18"/>
        <v/>
      </c>
    </row>
    <row r="774" spans="8:8">
      <c r="H774" s="34" t="str">
        <f t="shared" si="18"/>
        <v/>
      </c>
    </row>
    <row r="775" spans="8:8">
      <c r="H775" s="34" t="str">
        <f t="shared" si="18"/>
        <v/>
      </c>
    </row>
    <row r="776" spans="8:8">
      <c r="H776" s="34" t="str">
        <f t="shared" si="18"/>
        <v/>
      </c>
    </row>
    <row r="777" spans="8:8">
      <c r="H777" s="34" t="str">
        <f t="shared" si="18"/>
        <v/>
      </c>
    </row>
    <row r="778" spans="8:8">
      <c r="H778" s="34" t="str">
        <f t="shared" si="18"/>
        <v/>
      </c>
    </row>
    <row r="779" spans="8:8">
      <c r="H779" s="34" t="str">
        <f t="shared" si="18"/>
        <v/>
      </c>
    </row>
    <row r="780" spans="8:8">
      <c r="H780" s="34" t="str">
        <f t="shared" si="18"/>
        <v/>
      </c>
    </row>
    <row r="781" spans="8:8">
      <c r="H781" s="34" t="str">
        <f t="shared" si="18"/>
        <v/>
      </c>
    </row>
    <row r="782" spans="8:8">
      <c r="H782" s="34" t="str">
        <f t="shared" si="18"/>
        <v/>
      </c>
    </row>
    <row r="783" spans="8:8">
      <c r="H783" s="34" t="str">
        <f t="shared" si="18"/>
        <v/>
      </c>
    </row>
    <row r="784" spans="8:8">
      <c r="H784" s="34" t="str">
        <f t="shared" si="18"/>
        <v/>
      </c>
    </row>
    <row r="785" spans="8:8">
      <c r="H785" s="34" t="str">
        <f t="shared" si="18"/>
        <v/>
      </c>
    </row>
    <row r="786" spans="8:8">
      <c r="H786" s="34" t="str">
        <f t="shared" si="18"/>
        <v/>
      </c>
    </row>
    <row r="787" spans="8:8">
      <c r="H787" s="34" t="str">
        <f t="shared" si="18"/>
        <v/>
      </c>
    </row>
    <row r="788" spans="8:8">
      <c r="H788" s="34" t="str">
        <f t="shared" si="18"/>
        <v/>
      </c>
    </row>
    <row r="789" spans="8:8">
      <c r="H789" s="34" t="str">
        <f t="shared" si="18"/>
        <v/>
      </c>
    </row>
    <row r="790" spans="8:8">
      <c r="H790" s="34" t="str">
        <f t="shared" si="18"/>
        <v/>
      </c>
    </row>
    <row r="791" spans="8:8">
      <c r="H791" s="34" t="str">
        <f t="shared" si="18"/>
        <v/>
      </c>
    </row>
    <row r="792" spans="8:8">
      <c r="H792" s="34" t="str">
        <f t="shared" si="18"/>
        <v/>
      </c>
    </row>
    <row r="793" spans="8:8">
      <c r="H793" s="34" t="str">
        <f t="shared" si="18"/>
        <v/>
      </c>
    </row>
    <row r="794" spans="8:8">
      <c r="H794" s="34" t="str">
        <f t="shared" si="18"/>
        <v/>
      </c>
    </row>
    <row r="795" spans="8:8">
      <c r="H795" s="34" t="str">
        <f t="shared" si="18"/>
        <v/>
      </c>
    </row>
    <row r="796" spans="8:8">
      <c r="H796" s="34" t="str">
        <f t="shared" si="18"/>
        <v/>
      </c>
    </row>
    <row r="797" spans="8:8">
      <c r="H797" s="34" t="str">
        <f t="shared" si="18"/>
        <v/>
      </c>
    </row>
    <row r="798" spans="8:8">
      <c r="H798" s="34" t="str">
        <f t="shared" si="18"/>
        <v/>
      </c>
    </row>
    <row r="799" spans="8:8">
      <c r="H799" s="34" t="str">
        <f t="shared" si="18"/>
        <v/>
      </c>
    </row>
    <row r="800" spans="8:8">
      <c r="H800" s="34" t="str">
        <f t="shared" si="18"/>
        <v/>
      </c>
    </row>
    <row r="801" spans="8:8">
      <c r="H801" s="34" t="str">
        <f t="shared" si="18"/>
        <v/>
      </c>
    </row>
    <row r="802" spans="8:8">
      <c r="H802" s="34" t="str">
        <f t="shared" si="18"/>
        <v/>
      </c>
    </row>
    <row r="803" spans="8:8">
      <c r="H803" s="34" t="str">
        <f t="shared" si="18"/>
        <v/>
      </c>
    </row>
    <row r="804" spans="8:8">
      <c r="H804" s="34" t="str">
        <f t="shared" si="18"/>
        <v/>
      </c>
    </row>
    <row r="805" spans="8:8">
      <c r="H805" s="34" t="str">
        <f t="shared" si="18"/>
        <v/>
      </c>
    </row>
    <row r="806" spans="8:8">
      <c r="H806" s="34" t="str">
        <f t="shared" si="18"/>
        <v/>
      </c>
    </row>
    <row r="807" spans="8:8">
      <c r="H807" s="34" t="str">
        <f t="shared" si="18"/>
        <v/>
      </c>
    </row>
    <row r="808" spans="8:8">
      <c r="H808" s="34" t="str">
        <f t="shared" si="18"/>
        <v/>
      </c>
    </row>
    <row r="809" spans="8:8">
      <c r="H809" s="34" t="str">
        <f t="shared" si="18"/>
        <v/>
      </c>
    </row>
    <row r="810" spans="8:8">
      <c r="H810" s="34" t="str">
        <f t="shared" si="18"/>
        <v/>
      </c>
    </row>
    <row r="811" spans="8:8">
      <c r="H811" s="34" t="str">
        <f t="shared" si="18"/>
        <v/>
      </c>
    </row>
    <row r="812" spans="8:8">
      <c r="H812" s="34" t="str">
        <f t="shared" si="18"/>
        <v/>
      </c>
    </row>
    <row r="813" spans="8:8">
      <c r="H813" s="34" t="str">
        <f t="shared" si="18"/>
        <v/>
      </c>
    </row>
    <row r="814" spans="8:8">
      <c r="H814" s="34" t="str">
        <f t="shared" si="18"/>
        <v/>
      </c>
    </row>
    <row r="815" spans="8:8">
      <c r="H815" s="34" t="str">
        <f t="shared" si="18"/>
        <v/>
      </c>
    </row>
    <row r="816" spans="8:8">
      <c r="H816" s="34" t="str">
        <f t="shared" si="18"/>
        <v/>
      </c>
    </row>
    <row r="817" spans="8:8">
      <c r="H817" s="34" t="str">
        <f t="shared" si="18"/>
        <v/>
      </c>
    </row>
    <row r="818" spans="8:8">
      <c r="H818" s="34" t="str">
        <f t="shared" si="18"/>
        <v/>
      </c>
    </row>
    <row r="819" spans="8:8">
      <c r="H819" s="34" t="str">
        <f t="shared" si="18"/>
        <v/>
      </c>
    </row>
    <row r="820" spans="8:8">
      <c r="H820" s="34" t="str">
        <f t="shared" si="18"/>
        <v/>
      </c>
    </row>
    <row r="821" spans="8:8">
      <c r="H821" s="34" t="str">
        <f t="shared" si="18"/>
        <v/>
      </c>
    </row>
    <row r="822" spans="8:8">
      <c r="H822" s="34" t="str">
        <f t="shared" si="18"/>
        <v/>
      </c>
    </row>
    <row r="823" spans="8:8">
      <c r="H823" s="34" t="str">
        <f t="shared" si="18"/>
        <v/>
      </c>
    </row>
    <row r="824" spans="8:8">
      <c r="H824" s="34" t="str">
        <f t="shared" si="18"/>
        <v/>
      </c>
    </row>
    <row r="825" spans="8:8">
      <c r="H825" s="34" t="str">
        <f t="shared" si="18"/>
        <v/>
      </c>
    </row>
    <row r="826" spans="8:8">
      <c r="H826" s="34" t="str">
        <f t="shared" si="18"/>
        <v/>
      </c>
    </row>
    <row r="827" spans="8:8">
      <c r="H827" s="34" t="str">
        <f t="shared" si="18"/>
        <v/>
      </c>
    </row>
    <row r="828" spans="8:8">
      <c r="H828" s="34" t="str">
        <f t="shared" si="18"/>
        <v/>
      </c>
    </row>
    <row r="829" spans="8:8">
      <c r="H829" s="34" t="str">
        <f t="shared" si="18"/>
        <v/>
      </c>
    </row>
    <row r="830" spans="8:8">
      <c r="H830" s="34" t="str">
        <f t="shared" si="18"/>
        <v/>
      </c>
    </row>
    <row r="831" spans="8:8">
      <c r="H831" s="34" t="str">
        <f t="shared" si="18"/>
        <v/>
      </c>
    </row>
    <row r="832" spans="8:8">
      <c r="H832" s="34" t="str">
        <f t="shared" si="18"/>
        <v/>
      </c>
    </row>
    <row r="833" spans="8:8">
      <c r="H833" s="34" t="str">
        <f t="shared" si="18"/>
        <v/>
      </c>
    </row>
    <row r="834" spans="8:8">
      <c r="H834" s="34" t="str">
        <f t="shared" si="18"/>
        <v/>
      </c>
    </row>
    <row r="835" spans="8:8">
      <c r="H835" s="34" t="str">
        <f t="shared" si="18"/>
        <v/>
      </c>
    </row>
    <row r="836" spans="8:8">
      <c r="H836" s="34" t="str">
        <f t="shared" ref="H836:H899" si="19">IF(A836="","",SUM(I836:DZ836))</f>
        <v/>
      </c>
    </row>
    <row r="837" spans="8:8">
      <c r="H837" s="34" t="str">
        <f t="shared" si="19"/>
        <v/>
      </c>
    </row>
    <row r="838" spans="8:8">
      <c r="H838" s="34" t="str">
        <f t="shared" si="19"/>
        <v/>
      </c>
    </row>
    <row r="839" spans="8:8">
      <c r="H839" s="34" t="str">
        <f t="shared" si="19"/>
        <v/>
      </c>
    </row>
    <row r="840" spans="8:8">
      <c r="H840" s="34" t="str">
        <f t="shared" si="19"/>
        <v/>
      </c>
    </row>
    <row r="841" spans="8:8">
      <c r="H841" s="34" t="str">
        <f t="shared" si="19"/>
        <v/>
      </c>
    </row>
    <row r="842" spans="8:8">
      <c r="H842" s="34" t="str">
        <f t="shared" si="19"/>
        <v/>
      </c>
    </row>
    <row r="843" spans="8:8">
      <c r="H843" s="34" t="str">
        <f t="shared" si="19"/>
        <v/>
      </c>
    </row>
    <row r="844" spans="8:8">
      <c r="H844" s="34" t="str">
        <f t="shared" si="19"/>
        <v/>
      </c>
    </row>
    <row r="845" spans="8:8">
      <c r="H845" s="34" t="str">
        <f t="shared" si="19"/>
        <v/>
      </c>
    </row>
    <row r="846" spans="8:8">
      <c r="H846" s="34" t="str">
        <f t="shared" si="19"/>
        <v/>
      </c>
    </row>
    <row r="847" spans="8:8">
      <c r="H847" s="34" t="str">
        <f t="shared" si="19"/>
        <v/>
      </c>
    </row>
    <row r="848" spans="8:8">
      <c r="H848" s="34" t="str">
        <f t="shared" si="19"/>
        <v/>
      </c>
    </row>
    <row r="849" spans="8:8">
      <c r="H849" s="34" t="str">
        <f t="shared" si="19"/>
        <v/>
      </c>
    </row>
    <row r="850" spans="8:8">
      <c r="H850" s="34" t="str">
        <f t="shared" si="19"/>
        <v/>
      </c>
    </row>
    <row r="851" spans="8:8">
      <c r="H851" s="34" t="str">
        <f t="shared" si="19"/>
        <v/>
      </c>
    </row>
    <row r="852" spans="8:8">
      <c r="H852" s="34" t="str">
        <f t="shared" si="19"/>
        <v/>
      </c>
    </row>
    <row r="853" spans="8:8">
      <c r="H853" s="34" t="str">
        <f t="shared" si="19"/>
        <v/>
      </c>
    </row>
    <row r="854" spans="8:8">
      <c r="H854" s="34" t="str">
        <f t="shared" si="19"/>
        <v/>
      </c>
    </row>
    <row r="855" spans="8:8">
      <c r="H855" s="34" t="str">
        <f t="shared" si="19"/>
        <v/>
      </c>
    </row>
    <row r="856" spans="8:8">
      <c r="H856" s="34" t="str">
        <f t="shared" si="19"/>
        <v/>
      </c>
    </row>
    <row r="857" spans="8:8">
      <c r="H857" s="34" t="str">
        <f t="shared" si="19"/>
        <v/>
      </c>
    </row>
    <row r="858" spans="8:8">
      <c r="H858" s="34" t="str">
        <f t="shared" si="19"/>
        <v/>
      </c>
    </row>
    <row r="859" spans="8:8">
      <c r="H859" s="34" t="str">
        <f t="shared" si="19"/>
        <v/>
      </c>
    </row>
    <row r="860" spans="8:8">
      <c r="H860" s="34" t="str">
        <f t="shared" si="19"/>
        <v/>
      </c>
    </row>
    <row r="861" spans="8:8">
      <c r="H861" s="34" t="str">
        <f t="shared" si="19"/>
        <v/>
      </c>
    </row>
    <row r="862" spans="8:8">
      <c r="H862" s="34" t="str">
        <f t="shared" si="19"/>
        <v/>
      </c>
    </row>
    <row r="863" spans="8:8">
      <c r="H863" s="34" t="str">
        <f t="shared" si="19"/>
        <v/>
      </c>
    </row>
    <row r="864" spans="8:8">
      <c r="H864" s="34" t="str">
        <f t="shared" si="19"/>
        <v/>
      </c>
    </row>
    <row r="865" spans="8:8">
      <c r="H865" s="34" t="str">
        <f t="shared" si="19"/>
        <v/>
      </c>
    </row>
    <row r="866" spans="8:8">
      <c r="H866" s="34" t="str">
        <f t="shared" si="19"/>
        <v/>
      </c>
    </row>
    <row r="867" spans="8:8">
      <c r="H867" s="34" t="str">
        <f t="shared" si="19"/>
        <v/>
      </c>
    </row>
    <row r="868" spans="8:8">
      <c r="H868" s="34" t="str">
        <f t="shared" si="19"/>
        <v/>
      </c>
    </row>
    <row r="869" spans="8:8">
      <c r="H869" s="34" t="str">
        <f t="shared" si="19"/>
        <v/>
      </c>
    </row>
    <row r="870" spans="8:8">
      <c r="H870" s="34" t="str">
        <f t="shared" si="19"/>
        <v/>
      </c>
    </row>
    <row r="871" spans="8:8">
      <c r="H871" s="34" t="str">
        <f t="shared" si="19"/>
        <v/>
      </c>
    </row>
    <row r="872" spans="8:8">
      <c r="H872" s="34" t="str">
        <f t="shared" si="19"/>
        <v/>
      </c>
    </row>
    <row r="873" spans="8:8">
      <c r="H873" s="34" t="str">
        <f t="shared" si="19"/>
        <v/>
      </c>
    </row>
    <row r="874" spans="8:8">
      <c r="H874" s="34" t="str">
        <f t="shared" si="19"/>
        <v/>
      </c>
    </row>
    <row r="875" spans="8:8">
      <c r="H875" s="34" t="str">
        <f t="shared" si="19"/>
        <v/>
      </c>
    </row>
    <row r="876" spans="8:8">
      <c r="H876" s="34" t="str">
        <f t="shared" si="19"/>
        <v/>
      </c>
    </row>
    <row r="877" spans="8:8">
      <c r="H877" s="34" t="str">
        <f t="shared" si="19"/>
        <v/>
      </c>
    </row>
    <row r="878" spans="8:8">
      <c r="H878" s="34" t="str">
        <f t="shared" si="19"/>
        <v/>
      </c>
    </row>
    <row r="879" spans="8:8">
      <c r="H879" s="34" t="str">
        <f t="shared" si="19"/>
        <v/>
      </c>
    </row>
    <row r="880" spans="8:8">
      <c r="H880" s="34" t="str">
        <f t="shared" si="19"/>
        <v/>
      </c>
    </row>
    <row r="881" spans="8:8">
      <c r="H881" s="34" t="str">
        <f t="shared" si="19"/>
        <v/>
      </c>
    </row>
    <row r="882" spans="8:8">
      <c r="H882" s="34" t="str">
        <f t="shared" si="19"/>
        <v/>
      </c>
    </row>
    <row r="883" spans="8:8">
      <c r="H883" s="34" t="str">
        <f t="shared" si="19"/>
        <v/>
      </c>
    </row>
    <row r="884" spans="8:8">
      <c r="H884" s="34" t="str">
        <f t="shared" si="19"/>
        <v/>
      </c>
    </row>
    <row r="885" spans="8:8">
      <c r="H885" s="34" t="str">
        <f t="shared" si="19"/>
        <v/>
      </c>
    </row>
    <row r="886" spans="8:8">
      <c r="H886" s="34" t="str">
        <f t="shared" si="19"/>
        <v/>
      </c>
    </row>
    <row r="887" spans="8:8">
      <c r="H887" s="34" t="str">
        <f t="shared" si="19"/>
        <v/>
      </c>
    </row>
    <row r="888" spans="8:8">
      <c r="H888" s="34" t="str">
        <f t="shared" si="19"/>
        <v/>
      </c>
    </row>
    <row r="889" spans="8:8">
      <c r="H889" s="34" t="str">
        <f t="shared" si="19"/>
        <v/>
      </c>
    </row>
    <row r="890" spans="8:8">
      <c r="H890" s="34" t="str">
        <f t="shared" si="19"/>
        <v/>
      </c>
    </row>
    <row r="891" spans="8:8">
      <c r="H891" s="34" t="str">
        <f t="shared" si="19"/>
        <v/>
      </c>
    </row>
    <row r="892" spans="8:8">
      <c r="H892" s="34" t="str">
        <f t="shared" si="19"/>
        <v/>
      </c>
    </row>
    <row r="893" spans="8:8">
      <c r="H893" s="34" t="str">
        <f t="shared" si="19"/>
        <v/>
      </c>
    </row>
    <row r="894" spans="8:8">
      <c r="H894" s="34" t="str">
        <f t="shared" si="19"/>
        <v/>
      </c>
    </row>
    <row r="895" spans="8:8">
      <c r="H895" s="34" t="str">
        <f t="shared" si="19"/>
        <v/>
      </c>
    </row>
    <row r="896" spans="8:8">
      <c r="H896" s="34" t="str">
        <f t="shared" si="19"/>
        <v/>
      </c>
    </row>
    <row r="897" spans="8:8">
      <c r="H897" s="34" t="str">
        <f t="shared" si="19"/>
        <v/>
      </c>
    </row>
    <row r="898" spans="8:8">
      <c r="H898" s="34" t="str">
        <f t="shared" si="19"/>
        <v/>
      </c>
    </row>
    <row r="899" spans="8:8">
      <c r="H899" s="34" t="str">
        <f t="shared" si="19"/>
        <v/>
      </c>
    </row>
    <row r="900" spans="8:8">
      <c r="H900" s="34" t="str">
        <f t="shared" ref="H900:H963" si="20">IF(A900="","",SUM(I900:DZ900))</f>
        <v/>
      </c>
    </row>
    <row r="901" spans="8:8">
      <c r="H901" s="34" t="str">
        <f t="shared" si="20"/>
        <v/>
      </c>
    </row>
    <row r="902" spans="8:8">
      <c r="H902" s="34" t="str">
        <f t="shared" si="20"/>
        <v/>
      </c>
    </row>
    <row r="903" spans="8:8">
      <c r="H903" s="34" t="str">
        <f t="shared" si="20"/>
        <v/>
      </c>
    </row>
    <row r="904" spans="8:8">
      <c r="H904" s="34" t="str">
        <f t="shared" si="20"/>
        <v/>
      </c>
    </row>
    <row r="905" spans="8:8">
      <c r="H905" s="34" t="str">
        <f t="shared" si="20"/>
        <v/>
      </c>
    </row>
    <row r="906" spans="8:8">
      <c r="H906" s="34" t="str">
        <f t="shared" si="20"/>
        <v/>
      </c>
    </row>
    <row r="907" spans="8:8">
      <c r="H907" s="34" t="str">
        <f t="shared" si="20"/>
        <v/>
      </c>
    </row>
    <row r="908" spans="8:8">
      <c r="H908" s="34" t="str">
        <f t="shared" si="20"/>
        <v/>
      </c>
    </row>
    <row r="909" spans="8:8">
      <c r="H909" s="34" t="str">
        <f t="shared" si="20"/>
        <v/>
      </c>
    </row>
    <row r="910" spans="8:8">
      <c r="H910" s="34" t="str">
        <f t="shared" si="20"/>
        <v/>
      </c>
    </row>
    <row r="911" spans="8:8">
      <c r="H911" s="34" t="str">
        <f t="shared" si="20"/>
        <v/>
      </c>
    </row>
    <row r="912" spans="8:8">
      <c r="H912" s="34" t="str">
        <f t="shared" si="20"/>
        <v/>
      </c>
    </row>
    <row r="913" spans="8:8">
      <c r="H913" s="34" t="str">
        <f t="shared" si="20"/>
        <v/>
      </c>
    </row>
    <row r="914" spans="8:8">
      <c r="H914" s="34" t="str">
        <f t="shared" si="20"/>
        <v/>
      </c>
    </row>
    <row r="915" spans="8:8">
      <c r="H915" s="34" t="str">
        <f t="shared" si="20"/>
        <v/>
      </c>
    </row>
    <row r="916" spans="8:8">
      <c r="H916" s="34" t="str">
        <f t="shared" si="20"/>
        <v/>
      </c>
    </row>
    <row r="917" spans="8:8">
      <c r="H917" s="34" t="str">
        <f t="shared" si="20"/>
        <v/>
      </c>
    </row>
    <row r="918" spans="8:8">
      <c r="H918" s="34" t="str">
        <f t="shared" si="20"/>
        <v/>
      </c>
    </row>
    <row r="919" spans="8:8">
      <c r="H919" s="34" t="str">
        <f t="shared" si="20"/>
        <v/>
      </c>
    </row>
    <row r="920" spans="8:8">
      <c r="H920" s="34" t="str">
        <f t="shared" si="20"/>
        <v/>
      </c>
    </row>
    <row r="921" spans="8:8">
      <c r="H921" s="34" t="str">
        <f t="shared" si="20"/>
        <v/>
      </c>
    </row>
    <row r="922" spans="8:8">
      <c r="H922" s="34" t="str">
        <f t="shared" si="20"/>
        <v/>
      </c>
    </row>
    <row r="923" spans="8:8">
      <c r="H923" s="34" t="str">
        <f t="shared" si="20"/>
        <v/>
      </c>
    </row>
    <row r="924" spans="8:8">
      <c r="H924" s="34" t="str">
        <f t="shared" si="20"/>
        <v/>
      </c>
    </row>
    <row r="925" spans="8:8">
      <c r="H925" s="34" t="str">
        <f t="shared" si="20"/>
        <v/>
      </c>
    </row>
    <row r="926" spans="8:8">
      <c r="H926" s="34" t="str">
        <f t="shared" si="20"/>
        <v/>
      </c>
    </row>
    <row r="927" spans="8:8">
      <c r="H927" s="34" t="str">
        <f t="shared" si="20"/>
        <v/>
      </c>
    </row>
    <row r="928" spans="8:8">
      <c r="H928" s="34" t="str">
        <f t="shared" si="20"/>
        <v/>
      </c>
    </row>
    <row r="929" spans="8:8">
      <c r="H929" s="34" t="str">
        <f t="shared" si="20"/>
        <v/>
      </c>
    </row>
    <row r="930" spans="8:8">
      <c r="H930" s="34" t="str">
        <f t="shared" si="20"/>
        <v/>
      </c>
    </row>
    <row r="931" spans="8:8">
      <c r="H931" s="34" t="str">
        <f t="shared" si="20"/>
        <v/>
      </c>
    </row>
    <row r="932" spans="8:8">
      <c r="H932" s="34" t="str">
        <f t="shared" si="20"/>
        <v/>
      </c>
    </row>
    <row r="933" spans="8:8">
      <c r="H933" s="34" t="str">
        <f t="shared" si="20"/>
        <v/>
      </c>
    </row>
    <row r="934" spans="8:8">
      <c r="H934" s="34" t="str">
        <f t="shared" si="20"/>
        <v/>
      </c>
    </row>
    <row r="935" spans="8:8">
      <c r="H935" s="34" t="str">
        <f t="shared" si="20"/>
        <v/>
      </c>
    </row>
    <row r="936" spans="8:8">
      <c r="H936" s="34" t="str">
        <f t="shared" si="20"/>
        <v/>
      </c>
    </row>
    <row r="937" spans="8:8">
      <c r="H937" s="34" t="str">
        <f t="shared" si="20"/>
        <v/>
      </c>
    </row>
    <row r="938" spans="8:8">
      <c r="H938" s="34" t="str">
        <f t="shared" si="20"/>
        <v/>
      </c>
    </row>
    <row r="939" spans="8:8">
      <c r="H939" s="34" t="str">
        <f t="shared" si="20"/>
        <v/>
      </c>
    </row>
    <row r="940" spans="8:8">
      <c r="H940" s="34" t="str">
        <f t="shared" si="20"/>
        <v/>
      </c>
    </row>
    <row r="941" spans="8:8">
      <c r="H941" s="34" t="str">
        <f t="shared" si="20"/>
        <v/>
      </c>
    </row>
    <row r="942" spans="8:8">
      <c r="H942" s="34" t="str">
        <f t="shared" si="20"/>
        <v/>
      </c>
    </row>
    <row r="943" spans="8:8">
      <c r="H943" s="34" t="str">
        <f t="shared" si="20"/>
        <v/>
      </c>
    </row>
    <row r="944" spans="8:8">
      <c r="H944" s="34" t="str">
        <f t="shared" si="20"/>
        <v/>
      </c>
    </row>
    <row r="945" spans="8:8">
      <c r="H945" s="34" t="str">
        <f t="shared" si="20"/>
        <v/>
      </c>
    </row>
    <row r="946" spans="8:8">
      <c r="H946" s="34" t="str">
        <f t="shared" si="20"/>
        <v/>
      </c>
    </row>
    <row r="947" spans="8:8">
      <c r="H947" s="34" t="str">
        <f t="shared" si="20"/>
        <v/>
      </c>
    </row>
    <row r="948" spans="8:8">
      <c r="H948" s="34" t="str">
        <f t="shared" si="20"/>
        <v/>
      </c>
    </row>
    <row r="949" spans="8:8">
      <c r="H949" s="34" t="str">
        <f t="shared" si="20"/>
        <v/>
      </c>
    </row>
    <row r="950" spans="8:8">
      <c r="H950" s="34" t="str">
        <f t="shared" si="20"/>
        <v/>
      </c>
    </row>
    <row r="951" spans="8:8">
      <c r="H951" s="34" t="str">
        <f t="shared" si="20"/>
        <v/>
      </c>
    </row>
    <row r="952" spans="8:8">
      <c r="H952" s="34" t="str">
        <f t="shared" si="20"/>
        <v/>
      </c>
    </row>
    <row r="953" spans="8:8">
      <c r="H953" s="34" t="str">
        <f t="shared" si="20"/>
        <v/>
      </c>
    </row>
    <row r="954" spans="8:8">
      <c r="H954" s="34" t="str">
        <f t="shared" si="20"/>
        <v/>
      </c>
    </row>
    <row r="955" spans="8:8">
      <c r="H955" s="34" t="str">
        <f t="shared" si="20"/>
        <v/>
      </c>
    </row>
    <row r="956" spans="8:8">
      <c r="H956" s="34" t="str">
        <f t="shared" si="20"/>
        <v/>
      </c>
    </row>
    <row r="957" spans="8:8">
      <c r="H957" s="34" t="str">
        <f t="shared" si="20"/>
        <v/>
      </c>
    </row>
    <row r="958" spans="8:8">
      <c r="H958" s="34" t="str">
        <f t="shared" si="20"/>
        <v/>
      </c>
    </row>
    <row r="959" spans="8:8">
      <c r="H959" s="34" t="str">
        <f t="shared" si="20"/>
        <v/>
      </c>
    </row>
    <row r="960" spans="8:8">
      <c r="H960" s="34" t="str">
        <f t="shared" si="20"/>
        <v/>
      </c>
    </row>
    <row r="961" spans="8:8">
      <c r="H961" s="34" t="str">
        <f t="shared" si="20"/>
        <v/>
      </c>
    </row>
    <row r="962" spans="8:8">
      <c r="H962" s="34" t="str">
        <f t="shared" si="20"/>
        <v/>
      </c>
    </row>
    <row r="963" spans="8:8">
      <c r="H963" s="34" t="str">
        <f t="shared" si="20"/>
        <v/>
      </c>
    </row>
    <row r="964" spans="8:8">
      <c r="H964" s="34" t="str">
        <f t="shared" ref="H964:H998" si="21">IF(A964="","",SUM(I964:DZ964))</f>
        <v/>
      </c>
    </row>
    <row r="965" spans="8:8">
      <c r="H965" s="34" t="str">
        <f t="shared" si="21"/>
        <v/>
      </c>
    </row>
    <row r="966" spans="8:8">
      <c r="H966" s="34" t="str">
        <f t="shared" si="21"/>
        <v/>
      </c>
    </row>
    <row r="967" spans="8:8">
      <c r="H967" s="34" t="str">
        <f t="shared" si="21"/>
        <v/>
      </c>
    </row>
    <row r="968" spans="8:8">
      <c r="H968" s="34" t="str">
        <f t="shared" si="21"/>
        <v/>
      </c>
    </row>
    <row r="969" spans="8:8">
      <c r="H969" s="34" t="str">
        <f t="shared" si="21"/>
        <v/>
      </c>
    </row>
    <row r="970" spans="8:8">
      <c r="H970" s="34" t="str">
        <f t="shared" si="21"/>
        <v/>
      </c>
    </row>
    <row r="971" spans="8:8">
      <c r="H971" s="34" t="str">
        <f t="shared" si="21"/>
        <v/>
      </c>
    </row>
    <row r="972" spans="8:8">
      <c r="H972" s="34" t="str">
        <f t="shared" si="21"/>
        <v/>
      </c>
    </row>
    <row r="973" spans="8:8">
      <c r="H973" s="34" t="str">
        <f t="shared" si="21"/>
        <v/>
      </c>
    </row>
    <row r="974" spans="8:8">
      <c r="H974" s="34" t="str">
        <f t="shared" si="21"/>
        <v/>
      </c>
    </row>
    <row r="975" spans="8:8">
      <c r="H975" s="34" t="str">
        <f t="shared" si="21"/>
        <v/>
      </c>
    </row>
    <row r="976" spans="8:8">
      <c r="H976" s="34" t="str">
        <f t="shared" si="21"/>
        <v/>
      </c>
    </row>
    <row r="977" spans="8:8">
      <c r="H977" s="34" t="str">
        <f t="shared" si="21"/>
        <v/>
      </c>
    </row>
    <row r="978" spans="8:8">
      <c r="H978" s="34" t="str">
        <f t="shared" si="21"/>
        <v/>
      </c>
    </row>
    <row r="979" spans="8:8">
      <c r="H979" s="34" t="str">
        <f t="shared" si="21"/>
        <v/>
      </c>
    </row>
    <row r="980" spans="8:8">
      <c r="H980" s="34" t="str">
        <f t="shared" si="21"/>
        <v/>
      </c>
    </row>
    <row r="981" spans="8:8">
      <c r="H981" s="34" t="str">
        <f t="shared" si="21"/>
        <v/>
      </c>
    </row>
    <row r="982" spans="8:8">
      <c r="H982" s="34" t="str">
        <f t="shared" si="21"/>
        <v/>
      </c>
    </row>
    <row r="983" spans="8:8">
      <c r="H983" s="34" t="str">
        <f t="shared" si="21"/>
        <v/>
      </c>
    </row>
    <row r="984" spans="8:8">
      <c r="H984" s="34" t="str">
        <f t="shared" si="21"/>
        <v/>
      </c>
    </row>
    <row r="985" spans="8:8">
      <c r="H985" s="34" t="str">
        <f t="shared" si="21"/>
        <v/>
      </c>
    </row>
    <row r="986" spans="8:8">
      <c r="H986" s="34" t="str">
        <f t="shared" si="21"/>
        <v/>
      </c>
    </row>
    <row r="987" spans="8:8">
      <c r="H987" s="34" t="str">
        <f t="shared" si="21"/>
        <v/>
      </c>
    </row>
    <row r="988" spans="8:8">
      <c r="H988" s="34" t="str">
        <f t="shared" si="21"/>
        <v/>
      </c>
    </row>
    <row r="989" spans="8:8">
      <c r="H989" s="34" t="str">
        <f t="shared" si="21"/>
        <v/>
      </c>
    </row>
    <row r="990" spans="8:8">
      <c r="H990" s="34" t="str">
        <f t="shared" si="21"/>
        <v/>
      </c>
    </row>
    <row r="991" spans="8:8">
      <c r="H991" s="34" t="str">
        <f t="shared" si="21"/>
        <v/>
      </c>
    </row>
    <row r="992" spans="8:8">
      <c r="H992" s="34" t="str">
        <f t="shared" si="21"/>
        <v/>
      </c>
    </row>
    <row r="993" spans="8:8">
      <c r="H993" s="34" t="str">
        <f t="shared" si="21"/>
        <v/>
      </c>
    </row>
    <row r="994" spans="8:8">
      <c r="H994" s="34" t="str">
        <f t="shared" si="21"/>
        <v/>
      </c>
    </row>
    <row r="995" spans="8:8">
      <c r="H995" s="34" t="str">
        <f t="shared" si="21"/>
        <v/>
      </c>
    </row>
    <row r="996" spans="8:8">
      <c r="H996" s="34" t="str">
        <f t="shared" si="21"/>
        <v/>
      </c>
    </row>
    <row r="997" spans="8:8">
      <c r="H997" s="34" t="str">
        <f t="shared" si="21"/>
        <v/>
      </c>
    </row>
    <row r="998" spans="8:8">
      <c r="H998" s="34" t="str">
        <f t="shared" si="21"/>
        <v/>
      </c>
    </row>
  </sheetData>
  <hyperlinks>
    <hyperlink ref="A1" location="CF!A45" display="Инвестиционные платежи (Inv)" xr:uid="{A944A8EE-8786-40BF-B7C7-E3CB6FEE7B23}"/>
  </hyperlinks>
  <pageMargins left="0.75" right="0.75" top="1" bottom="1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ECF48-B959-4C80-800A-D1A0C0B108A0}">
  <dimension ref="A1:DZ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3" width="48.5703125" style="32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0" s="28" customFormat="1" ht="15">
      <c r="A1" s="74" t="s">
        <v>71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0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0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0</v>
      </c>
      <c r="I3" s="31">
        <f t="shared" si="4"/>
        <v>0</v>
      </c>
      <c r="J3" s="31">
        <f t="shared" si="4"/>
        <v>0</v>
      </c>
      <c r="K3" s="31">
        <f t="shared" si="4"/>
        <v>0</v>
      </c>
      <c r="L3" s="31">
        <f t="shared" si="4"/>
        <v>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0" s="33" customFormat="1">
      <c r="H4" s="34" t="str">
        <f t="shared" ref="H4:H67" si="6">IF(A4="","",SUM(I4:DZ4))</f>
        <v/>
      </c>
    </row>
    <row r="5" spans="1:130" s="33" customFormat="1">
      <c r="H5" s="34" t="str">
        <f t="shared" si="6"/>
        <v/>
      </c>
    </row>
    <row r="6" spans="1:130" s="33" customFormat="1">
      <c r="H6" s="34" t="str">
        <f t="shared" si="6"/>
        <v/>
      </c>
    </row>
    <row r="7" spans="1:130" s="33" customFormat="1">
      <c r="H7" s="34" t="str">
        <f t="shared" si="6"/>
        <v/>
      </c>
    </row>
    <row r="8" spans="1:130" s="33" customFormat="1">
      <c r="H8" s="34" t="str">
        <f t="shared" si="6"/>
        <v/>
      </c>
    </row>
    <row r="9" spans="1:130" s="33" customFormat="1">
      <c r="H9" s="34" t="str">
        <f t="shared" si="6"/>
        <v/>
      </c>
    </row>
    <row r="10" spans="1:130" s="33" customFormat="1">
      <c r="H10" s="34" t="str">
        <f t="shared" si="6"/>
        <v/>
      </c>
    </row>
    <row r="11" spans="1:130" s="33" customFormat="1">
      <c r="H11" s="34" t="str">
        <f t="shared" si="6"/>
        <v/>
      </c>
    </row>
    <row r="12" spans="1:130" s="33" customFormat="1">
      <c r="H12" s="34" t="str">
        <f t="shared" si="6"/>
        <v/>
      </c>
    </row>
    <row r="13" spans="1:130" s="33" customFormat="1">
      <c r="H13" s="34" t="str">
        <f t="shared" si="6"/>
        <v/>
      </c>
    </row>
    <row r="14" spans="1:130" s="33" customFormat="1">
      <c r="H14" s="34" t="str">
        <f t="shared" si="6"/>
        <v/>
      </c>
    </row>
    <row r="15" spans="1:130" s="33" customFormat="1">
      <c r="H15" s="34" t="str">
        <f t="shared" si="6"/>
        <v/>
      </c>
    </row>
    <row r="16" spans="1:130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7">IF(A68="","",SUM(I68:DZ68))</f>
        <v/>
      </c>
    </row>
    <row r="69" spans="8:8">
      <c r="H69" s="34" t="str">
        <f t="shared" si="7"/>
        <v/>
      </c>
    </row>
    <row r="70" spans="8:8">
      <c r="H70" s="34" t="str">
        <f t="shared" si="7"/>
        <v/>
      </c>
    </row>
    <row r="71" spans="8:8">
      <c r="H71" s="34" t="str">
        <f t="shared" si="7"/>
        <v/>
      </c>
    </row>
    <row r="72" spans="8:8">
      <c r="H72" s="34" t="str">
        <f t="shared" si="7"/>
        <v/>
      </c>
    </row>
    <row r="73" spans="8:8">
      <c r="H73" s="34" t="str">
        <f t="shared" si="7"/>
        <v/>
      </c>
    </row>
    <row r="74" spans="8:8">
      <c r="H74" s="34" t="str">
        <f t="shared" si="7"/>
        <v/>
      </c>
    </row>
    <row r="75" spans="8:8">
      <c r="H75" s="34" t="str">
        <f t="shared" si="7"/>
        <v/>
      </c>
    </row>
    <row r="76" spans="8:8">
      <c r="H76" s="34" t="str">
        <f t="shared" si="7"/>
        <v/>
      </c>
    </row>
    <row r="77" spans="8:8">
      <c r="H77" s="34" t="str">
        <f t="shared" si="7"/>
        <v/>
      </c>
    </row>
    <row r="78" spans="8:8">
      <c r="H78" s="34" t="str">
        <f t="shared" si="7"/>
        <v/>
      </c>
    </row>
    <row r="79" spans="8:8">
      <c r="H79" s="34" t="str">
        <f t="shared" si="7"/>
        <v/>
      </c>
    </row>
    <row r="80" spans="8:8">
      <c r="H80" s="34" t="str">
        <f t="shared" si="7"/>
        <v/>
      </c>
    </row>
    <row r="81" spans="8:8">
      <c r="H81" s="34" t="str">
        <f t="shared" si="7"/>
        <v/>
      </c>
    </row>
    <row r="82" spans="8:8">
      <c r="H82" s="34" t="str">
        <f t="shared" si="7"/>
        <v/>
      </c>
    </row>
    <row r="83" spans="8:8">
      <c r="H83" s="34" t="str">
        <f t="shared" si="7"/>
        <v/>
      </c>
    </row>
    <row r="84" spans="8:8">
      <c r="H84" s="34" t="str">
        <f t="shared" si="7"/>
        <v/>
      </c>
    </row>
    <row r="85" spans="8:8">
      <c r="H85" s="34" t="str">
        <f t="shared" si="7"/>
        <v/>
      </c>
    </row>
    <row r="86" spans="8:8">
      <c r="H86" s="34" t="str">
        <f t="shared" si="7"/>
        <v/>
      </c>
    </row>
    <row r="87" spans="8:8">
      <c r="H87" s="34" t="str">
        <f t="shared" si="7"/>
        <v/>
      </c>
    </row>
    <row r="88" spans="8:8">
      <c r="H88" s="34" t="str">
        <f t="shared" si="7"/>
        <v/>
      </c>
    </row>
    <row r="89" spans="8:8">
      <c r="H89" s="34" t="str">
        <f t="shared" si="7"/>
        <v/>
      </c>
    </row>
    <row r="90" spans="8:8">
      <c r="H90" s="34" t="str">
        <f t="shared" si="7"/>
        <v/>
      </c>
    </row>
    <row r="91" spans="8:8">
      <c r="H91" s="34" t="str">
        <f t="shared" si="7"/>
        <v/>
      </c>
    </row>
    <row r="92" spans="8:8">
      <c r="H92" s="34" t="str">
        <f t="shared" si="7"/>
        <v/>
      </c>
    </row>
    <row r="93" spans="8:8">
      <c r="H93" s="34" t="str">
        <f t="shared" si="7"/>
        <v/>
      </c>
    </row>
    <row r="94" spans="8:8">
      <c r="H94" s="34" t="str">
        <f t="shared" si="7"/>
        <v/>
      </c>
    </row>
    <row r="95" spans="8:8">
      <c r="H95" s="34" t="str">
        <f t="shared" si="7"/>
        <v/>
      </c>
    </row>
    <row r="96" spans="8:8">
      <c r="H96" s="34" t="str">
        <f t="shared" si="7"/>
        <v/>
      </c>
    </row>
    <row r="97" spans="8:8">
      <c r="H97" s="34" t="str">
        <f t="shared" si="7"/>
        <v/>
      </c>
    </row>
    <row r="98" spans="8:8">
      <c r="H98" s="34" t="str">
        <f t="shared" si="7"/>
        <v/>
      </c>
    </row>
    <row r="99" spans="8:8">
      <c r="H99" s="34" t="str">
        <f t="shared" si="7"/>
        <v/>
      </c>
    </row>
    <row r="100" spans="8:8">
      <c r="H100" s="34" t="str">
        <f t="shared" si="7"/>
        <v/>
      </c>
    </row>
    <row r="101" spans="8:8">
      <c r="H101" s="34" t="str">
        <f t="shared" si="7"/>
        <v/>
      </c>
    </row>
    <row r="102" spans="8:8">
      <c r="H102" s="34" t="str">
        <f t="shared" si="7"/>
        <v/>
      </c>
    </row>
    <row r="103" spans="8:8">
      <c r="H103" s="34" t="str">
        <f t="shared" si="7"/>
        <v/>
      </c>
    </row>
    <row r="104" spans="8:8">
      <c r="H104" s="34" t="str">
        <f t="shared" si="7"/>
        <v/>
      </c>
    </row>
    <row r="105" spans="8:8">
      <c r="H105" s="34" t="str">
        <f t="shared" si="7"/>
        <v/>
      </c>
    </row>
    <row r="106" spans="8:8">
      <c r="H106" s="34" t="str">
        <f t="shared" si="7"/>
        <v/>
      </c>
    </row>
    <row r="107" spans="8:8">
      <c r="H107" s="34" t="str">
        <f t="shared" si="7"/>
        <v/>
      </c>
    </row>
    <row r="108" spans="8:8">
      <c r="H108" s="34" t="str">
        <f t="shared" si="7"/>
        <v/>
      </c>
    </row>
    <row r="109" spans="8:8">
      <c r="H109" s="34" t="str">
        <f t="shared" si="7"/>
        <v/>
      </c>
    </row>
    <row r="110" spans="8:8">
      <c r="H110" s="34" t="str">
        <f t="shared" si="7"/>
        <v/>
      </c>
    </row>
    <row r="111" spans="8:8">
      <c r="H111" s="34" t="str">
        <f t="shared" si="7"/>
        <v/>
      </c>
    </row>
    <row r="112" spans="8:8">
      <c r="H112" s="34" t="str">
        <f t="shared" si="7"/>
        <v/>
      </c>
    </row>
    <row r="113" spans="8:8">
      <c r="H113" s="34" t="str">
        <f t="shared" si="7"/>
        <v/>
      </c>
    </row>
    <row r="114" spans="8:8">
      <c r="H114" s="34" t="str">
        <f t="shared" si="7"/>
        <v/>
      </c>
    </row>
    <row r="115" spans="8:8">
      <c r="H115" s="34" t="str">
        <f t="shared" si="7"/>
        <v/>
      </c>
    </row>
    <row r="116" spans="8:8">
      <c r="H116" s="34" t="str">
        <f t="shared" si="7"/>
        <v/>
      </c>
    </row>
    <row r="117" spans="8:8">
      <c r="H117" s="34" t="str">
        <f t="shared" si="7"/>
        <v/>
      </c>
    </row>
    <row r="118" spans="8:8">
      <c r="H118" s="34" t="str">
        <f t="shared" si="7"/>
        <v/>
      </c>
    </row>
    <row r="119" spans="8:8">
      <c r="H119" s="34" t="str">
        <f t="shared" si="7"/>
        <v/>
      </c>
    </row>
    <row r="120" spans="8:8">
      <c r="H120" s="34" t="str">
        <f t="shared" si="7"/>
        <v/>
      </c>
    </row>
    <row r="121" spans="8:8">
      <c r="H121" s="34" t="str">
        <f t="shared" si="7"/>
        <v/>
      </c>
    </row>
    <row r="122" spans="8:8">
      <c r="H122" s="34" t="str">
        <f t="shared" si="7"/>
        <v/>
      </c>
    </row>
    <row r="123" spans="8:8">
      <c r="H123" s="34" t="str">
        <f t="shared" si="7"/>
        <v/>
      </c>
    </row>
    <row r="124" spans="8:8">
      <c r="H124" s="34" t="str">
        <f t="shared" si="7"/>
        <v/>
      </c>
    </row>
    <row r="125" spans="8:8">
      <c r="H125" s="34" t="str">
        <f t="shared" si="7"/>
        <v/>
      </c>
    </row>
    <row r="126" spans="8:8">
      <c r="H126" s="34" t="str">
        <f t="shared" si="7"/>
        <v/>
      </c>
    </row>
    <row r="127" spans="8:8">
      <c r="H127" s="34" t="str">
        <f t="shared" si="7"/>
        <v/>
      </c>
    </row>
    <row r="128" spans="8:8">
      <c r="H128" s="34" t="str">
        <f t="shared" si="7"/>
        <v/>
      </c>
    </row>
    <row r="129" spans="8:8">
      <c r="H129" s="34" t="str">
        <f t="shared" si="7"/>
        <v/>
      </c>
    </row>
    <row r="130" spans="8:8">
      <c r="H130" s="34" t="str">
        <f t="shared" si="7"/>
        <v/>
      </c>
    </row>
    <row r="131" spans="8:8">
      <c r="H131" s="34" t="str">
        <f t="shared" si="7"/>
        <v/>
      </c>
    </row>
    <row r="132" spans="8:8">
      <c r="H132" s="34" t="str">
        <f t="shared" ref="H132:H195" si="8">IF(A132="","",SUM(I132:DZ132))</f>
        <v/>
      </c>
    </row>
    <row r="133" spans="8:8">
      <c r="H133" s="34" t="str">
        <f t="shared" si="8"/>
        <v/>
      </c>
    </row>
    <row r="134" spans="8:8">
      <c r="H134" s="34" t="str">
        <f t="shared" si="8"/>
        <v/>
      </c>
    </row>
    <row r="135" spans="8:8">
      <c r="H135" s="34" t="str">
        <f t="shared" si="8"/>
        <v/>
      </c>
    </row>
    <row r="136" spans="8:8">
      <c r="H136" s="34" t="str">
        <f t="shared" si="8"/>
        <v/>
      </c>
    </row>
    <row r="137" spans="8:8">
      <c r="H137" s="34" t="str">
        <f t="shared" si="8"/>
        <v/>
      </c>
    </row>
    <row r="138" spans="8:8">
      <c r="H138" s="34" t="str">
        <f t="shared" si="8"/>
        <v/>
      </c>
    </row>
    <row r="139" spans="8:8">
      <c r="H139" s="34" t="str">
        <f t="shared" si="8"/>
        <v/>
      </c>
    </row>
    <row r="140" spans="8:8">
      <c r="H140" s="34" t="str">
        <f t="shared" si="8"/>
        <v/>
      </c>
    </row>
    <row r="141" spans="8:8">
      <c r="H141" s="34" t="str">
        <f t="shared" si="8"/>
        <v/>
      </c>
    </row>
    <row r="142" spans="8:8">
      <c r="H142" s="34" t="str">
        <f t="shared" si="8"/>
        <v/>
      </c>
    </row>
    <row r="143" spans="8:8">
      <c r="H143" s="34" t="str">
        <f t="shared" si="8"/>
        <v/>
      </c>
    </row>
    <row r="144" spans="8:8">
      <c r="H144" s="34" t="str">
        <f t="shared" si="8"/>
        <v/>
      </c>
    </row>
    <row r="145" spans="8:8">
      <c r="H145" s="34" t="str">
        <f t="shared" si="8"/>
        <v/>
      </c>
    </row>
    <row r="146" spans="8:8">
      <c r="H146" s="34" t="str">
        <f t="shared" si="8"/>
        <v/>
      </c>
    </row>
    <row r="147" spans="8:8">
      <c r="H147" s="34" t="str">
        <f t="shared" si="8"/>
        <v/>
      </c>
    </row>
    <row r="148" spans="8:8">
      <c r="H148" s="34" t="str">
        <f t="shared" si="8"/>
        <v/>
      </c>
    </row>
    <row r="149" spans="8:8">
      <c r="H149" s="34" t="str">
        <f t="shared" si="8"/>
        <v/>
      </c>
    </row>
    <row r="150" spans="8:8">
      <c r="H150" s="34" t="str">
        <f t="shared" si="8"/>
        <v/>
      </c>
    </row>
    <row r="151" spans="8:8">
      <c r="H151" s="34" t="str">
        <f t="shared" si="8"/>
        <v/>
      </c>
    </row>
    <row r="152" spans="8:8">
      <c r="H152" s="34" t="str">
        <f t="shared" si="8"/>
        <v/>
      </c>
    </row>
    <row r="153" spans="8:8">
      <c r="H153" s="34" t="str">
        <f t="shared" si="8"/>
        <v/>
      </c>
    </row>
    <row r="154" spans="8:8">
      <c r="H154" s="34" t="str">
        <f t="shared" si="8"/>
        <v/>
      </c>
    </row>
    <row r="155" spans="8:8">
      <c r="H155" s="34" t="str">
        <f t="shared" si="8"/>
        <v/>
      </c>
    </row>
    <row r="156" spans="8:8">
      <c r="H156" s="34" t="str">
        <f t="shared" si="8"/>
        <v/>
      </c>
    </row>
    <row r="157" spans="8:8">
      <c r="H157" s="34" t="str">
        <f t="shared" si="8"/>
        <v/>
      </c>
    </row>
    <row r="158" spans="8:8">
      <c r="H158" s="34" t="str">
        <f t="shared" si="8"/>
        <v/>
      </c>
    </row>
    <row r="159" spans="8:8">
      <c r="H159" s="34" t="str">
        <f t="shared" si="8"/>
        <v/>
      </c>
    </row>
    <row r="160" spans="8:8">
      <c r="H160" s="34" t="str">
        <f t="shared" si="8"/>
        <v/>
      </c>
    </row>
    <row r="161" spans="8:8">
      <c r="H161" s="34" t="str">
        <f t="shared" si="8"/>
        <v/>
      </c>
    </row>
    <row r="162" spans="8:8">
      <c r="H162" s="34" t="str">
        <f t="shared" si="8"/>
        <v/>
      </c>
    </row>
    <row r="163" spans="8:8">
      <c r="H163" s="34" t="str">
        <f t="shared" si="8"/>
        <v/>
      </c>
    </row>
    <row r="164" spans="8:8">
      <c r="H164" s="34" t="str">
        <f t="shared" si="8"/>
        <v/>
      </c>
    </row>
    <row r="165" spans="8:8">
      <c r="H165" s="34" t="str">
        <f t="shared" si="8"/>
        <v/>
      </c>
    </row>
    <row r="166" spans="8:8">
      <c r="H166" s="34" t="str">
        <f t="shared" si="8"/>
        <v/>
      </c>
    </row>
    <row r="167" spans="8:8">
      <c r="H167" s="34" t="str">
        <f t="shared" si="8"/>
        <v/>
      </c>
    </row>
    <row r="168" spans="8:8">
      <c r="H168" s="34" t="str">
        <f t="shared" si="8"/>
        <v/>
      </c>
    </row>
    <row r="169" spans="8:8">
      <c r="H169" s="34" t="str">
        <f t="shared" si="8"/>
        <v/>
      </c>
    </row>
    <row r="170" spans="8:8">
      <c r="H170" s="34" t="str">
        <f t="shared" si="8"/>
        <v/>
      </c>
    </row>
    <row r="171" spans="8:8">
      <c r="H171" s="34" t="str">
        <f t="shared" si="8"/>
        <v/>
      </c>
    </row>
    <row r="172" spans="8:8">
      <c r="H172" s="34" t="str">
        <f t="shared" si="8"/>
        <v/>
      </c>
    </row>
    <row r="173" spans="8:8">
      <c r="H173" s="34" t="str">
        <f t="shared" si="8"/>
        <v/>
      </c>
    </row>
    <row r="174" spans="8:8">
      <c r="H174" s="34" t="str">
        <f t="shared" si="8"/>
        <v/>
      </c>
    </row>
    <row r="175" spans="8:8">
      <c r="H175" s="34" t="str">
        <f t="shared" si="8"/>
        <v/>
      </c>
    </row>
    <row r="176" spans="8:8">
      <c r="H176" s="34" t="str">
        <f t="shared" si="8"/>
        <v/>
      </c>
    </row>
    <row r="177" spans="8:8">
      <c r="H177" s="34" t="str">
        <f t="shared" si="8"/>
        <v/>
      </c>
    </row>
    <row r="178" spans="8:8">
      <c r="H178" s="34" t="str">
        <f t="shared" si="8"/>
        <v/>
      </c>
    </row>
    <row r="179" spans="8:8">
      <c r="H179" s="34" t="str">
        <f t="shared" si="8"/>
        <v/>
      </c>
    </row>
    <row r="180" spans="8:8">
      <c r="H180" s="34" t="str">
        <f t="shared" si="8"/>
        <v/>
      </c>
    </row>
    <row r="181" spans="8:8">
      <c r="H181" s="34" t="str">
        <f t="shared" si="8"/>
        <v/>
      </c>
    </row>
    <row r="182" spans="8:8">
      <c r="H182" s="34" t="str">
        <f t="shared" si="8"/>
        <v/>
      </c>
    </row>
    <row r="183" spans="8:8">
      <c r="H183" s="34" t="str">
        <f t="shared" si="8"/>
        <v/>
      </c>
    </row>
    <row r="184" spans="8:8">
      <c r="H184" s="34" t="str">
        <f t="shared" si="8"/>
        <v/>
      </c>
    </row>
    <row r="185" spans="8:8">
      <c r="H185" s="34" t="str">
        <f t="shared" si="8"/>
        <v/>
      </c>
    </row>
    <row r="186" spans="8:8">
      <c r="H186" s="34" t="str">
        <f t="shared" si="8"/>
        <v/>
      </c>
    </row>
    <row r="187" spans="8:8">
      <c r="H187" s="34" t="str">
        <f t="shared" si="8"/>
        <v/>
      </c>
    </row>
    <row r="188" spans="8:8">
      <c r="H188" s="34" t="str">
        <f t="shared" si="8"/>
        <v/>
      </c>
    </row>
    <row r="189" spans="8:8">
      <c r="H189" s="34" t="str">
        <f t="shared" si="8"/>
        <v/>
      </c>
    </row>
    <row r="190" spans="8:8">
      <c r="H190" s="34" t="str">
        <f t="shared" si="8"/>
        <v/>
      </c>
    </row>
    <row r="191" spans="8:8">
      <c r="H191" s="34" t="str">
        <f t="shared" si="8"/>
        <v/>
      </c>
    </row>
    <row r="192" spans="8:8">
      <c r="H192" s="34" t="str">
        <f t="shared" si="8"/>
        <v/>
      </c>
    </row>
    <row r="193" spans="8:8">
      <c r="H193" s="34" t="str">
        <f t="shared" si="8"/>
        <v/>
      </c>
    </row>
    <row r="194" spans="8:8">
      <c r="H194" s="34" t="str">
        <f t="shared" si="8"/>
        <v/>
      </c>
    </row>
    <row r="195" spans="8:8">
      <c r="H195" s="34" t="str">
        <f t="shared" si="8"/>
        <v/>
      </c>
    </row>
    <row r="196" spans="8:8">
      <c r="H196" s="34" t="str">
        <f t="shared" ref="H196:H259" si="9">IF(A196="","",SUM(I196:DZ196))</f>
        <v/>
      </c>
    </row>
    <row r="197" spans="8:8">
      <c r="H197" s="34" t="str">
        <f t="shared" si="9"/>
        <v/>
      </c>
    </row>
    <row r="198" spans="8:8">
      <c r="H198" s="34" t="str">
        <f t="shared" si="9"/>
        <v/>
      </c>
    </row>
    <row r="199" spans="8:8">
      <c r="H199" s="34" t="str">
        <f t="shared" si="9"/>
        <v/>
      </c>
    </row>
    <row r="200" spans="8:8">
      <c r="H200" s="34" t="str">
        <f t="shared" si="9"/>
        <v/>
      </c>
    </row>
    <row r="201" spans="8:8">
      <c r="H201" s="34" t="str">
        <f t="shared" si="9"/>
        <v/>
      </c>
    </row>
    <row r="202" spans="8:8">
      <c r="H202" s="34" t="str">
        <f t="shared" si="9"/>
        <v/>
      </c>
    </row>
    <row r="203" spans="8:8">
      <c r="H203" s="34" t="str">
        <f t="shared" si="9"/>
        <v/>
      </c>
    </row>
    <row r="204" spans="8:8">
      <c r="H204" s="34" t="str">
        <f t="shared" si="9"/>
        <v/>
      </c>
    </row>
    <row r="205" spans="8:8">
      <c r="H205" s="34" t="str">
        <f t="shared" si="9"/>
        <v/>
      </c>
    </row>
    <row r="206" spans="8:8">
      <c r="H206" s="34" t="str">
        <f t="shared" si="9"/>
        <v/>
      </c>
    </row>
    <row r="207" spans="8:8">
      <c r="H207" s="34" t="str">
        <f t="shared" si="9"/>
        <v/>
      </c>
    </row>
    <row r="208" spans="8:8">
      <c r="H208" s="34" t="str">
        <f t="shared" si="9"/>
        <v/>
      </c>
    </row>
    <row r="209" spans="8:8">
      <c r="H209" s="34" t="str">
        <f t="shared" si="9"/>
        <v/>
      </c>
    </row>
    <row r="210" spans="8:8">
      <c r="H210" s="34" t="str">
        <f t="shared" si="9"/>
        <v/>
      </c>
    </row>
    <row r="211" spans="8:8">
      <c r="H211" s="34" t="str">
        <f t="shared" si="9"/>
        <v/>
      </c>
    </row>
    <row r="212" spans="8:8">
      <c r="H212" s="34" t="str">
        <f t="shared" si="9"/>
        <v/>
      </c>
    </row>
    <row r="213" spans="8:8">
      <c r="H213" s="34" t="str">
        <f t="shared" si="9"/>
        <v/>
      </c>
    </row>
    <row r="214" spans="8:8">
      <c r="H214" s="34" t="str">
        <f t="shared" si="9"/>
        <v/>
      </c>
    </row>
    <row r="215" spans="8:8">
      <c r="H215" s="34" t="str">
        <f t="shared" si="9"/>
        <v/>
      </c>
    </row>
    <row r="216" spans="8:8">
      <c r="H216" s="34" t="str">
        <f t="shared" si="9"/>
        <v/>
      </c>
    </row>
    <row r="217" spans="8:8">
      <c r="H217" s="34" t="str">
        <f t="shared" si="9"/>
        <v/>
      </c>
    </row>
    <row r="218" spans="8:8">
      <c r="H218" s="34" t="str">
        <f t="shared" si="9"/>
        <v/>
      </c>
    </row>
    <row r="219" spans="8:8">
      <c r="H219" s="34" t="str">
        <f t="shared" si="9"/>
        <v/>
      </c>
    </row>
    <row r="220" spans="8:8">
      <c r="H220" s="34" t="str">
        <f t="shared" si="9"/>
        <v/>
      </c>
    </row>
    <row r="221" spans="8:8">
      <c r="H221" s="34" t="str">
        <f t="shared" si="9"/>
        <v/>
      </c>
    </row>
    <row r="222" spans="8:8">
      <c r="H222" s="34" t="str">
        <f t="shared" si="9"/>
        <v/>
      </c>
    </row>
    <row r="223" spans="8:8">
      <c r="H223" s="34" t="str">
        <f t="shared" si="9"/>
        <v/>
      </c>
    </row>
    <row r="224" spans="8:8">
      <c r="H224" s="34" t="str">
        <f t="shared" si="9"/>
        <v/>
      </c>
    </row>
    <row r="225" spans="8:8">
      <c r="H225" s="34" t="str">
        <f t="shared" si="9"/>
        <v/>
      </c>
    </row>
    <row r="226" spans="8:8">
      <c r="H226" s="34" t="str">
        <f t="shared" si="9"/>
        <v/>
      </c>
    </row>
    <row r="227" spans="8:8">
      <c r="H227" s="34" t="str">
        <f t="shared" si="9"/>
        <v/>
      </c>
    </row>
    <row r="228" spans="8:8">
      <c r="H228" s="34" t="str">
        <f t="shared" si="9"/>
        <v/>
      </c>
    </row>
    <row r="229" spans="8:8">
      <c r="H229" s="34" t="str">
        <f t="shared" si="9"/>
        <v/>
      </c>
    </row>
    <row r="230" spans="8:8">
      <c r="H230" s="34" t="str">
        <f t="shared" si="9"/>
        <v/>
      </c>
    </row>
    <row r="231" spans="8:8">
      <c r="H231" s="34" t="str">
        <f t="shared" si="9"/>
        <v/>
      </c>
    </row>
    <row r="232" spans="8:8">
      <c r="H232" s="34" t="str">
        <f t="shared" si="9"/>
        <v/>
      </c>
    </row>
    <row r="233" spans="8:8">
      <c r="H233" s="34" t="str">
        <f t="shared" si="9"/>
        <v/>
      </c>
    </row>
    <row r="234" spans="8:8">
      <c r="H234" s="34" t="str">
        <f t="shared" si="9"/>
        <v/>
      </c>
    </row>
    <row r="235" spans="8:8">
      <c r="H235" s="34" t="str">
        <f t="shared" si="9"/>
        <v/>
      </c>
    </row>
    <row r="236" spans="8:8">
      <c r="H236" s="34" t="str">
        <f t="shared" si="9"/>
        <v/>
      </c>
    </row>
    <row r="237" spans="8:8">
      <c r="H237" s="34" t="str">
        <f t="shared" si="9"/>
        <v/>
      </c>
    </row>
    <row r="238" spans="8:8">
      <c r="H238" s="34" t="str">
        <f t="shared" si="9"/>
        <v/>
      </c>
    </row>
    <row r="239" spans="8:8">
      <c r="H239" s="34" t="str">
        <f t="shared" si="9"/>
        <v/>
      </c>
    </row>
    <row r="240" spans="8:8">
      <c r="H240" s="34" t="str">
        <f t="shared" si="9"/>
        <v/>
      </c>
    </row>
    <row r="241" spans="8:8">
      <c r="H241" s="34" t="str">
        <f t="shared" si="9"/>
        <v/>
      </c>
    </row>
    <row r="242" spans="8:8">
      <c r="H242" s="34" t="str">
        <f t="shared" si="9"/>
        <v/>
      </c>
    </row>
    <row r="243" spans="8:8">
      <c r="H243" s="34" t="str">
        <f t="shared" si="9"/>
        <v/>
      </c>
    </row>
    <row r="244" spans="8:8">
      <c r="H244" s="34" t="str">
        <f t="shared" si="9"/>
        <v/>
      </c>
    </row>
    <row r="245" spans="8:8">
      <c r="H245" s="34" t="str">
        <f t="shared" si="9"/>
        <v/>
      </c>
    </row>
    <row r="246" spans="8:8">
      <c r="H246" s="34" t="str">
        <f t="shared" si="9"/>
        <v/>
      </c>
    </row>
    <row r="247" spans="8:8">
      <c r="H247" s="34" t="str">
        <f t="shared" si="9"/>
        <v/>
      </c>
    </row>
    <row r="248" spans="8:8">
      <c r="H248" s="34" t="str">
        <f t="shared" si="9"/>
        <v/>
      </c>
    </row>
    <row r="249" spans="8:8">
      <c r="H249" s="34" t="str">
        <f t="shared" si="9"/>
        <v/>
      </c>
    </row>
    <row r="250" spans="8:8">
      <c r="H250" s="34" t="str">
        <f t="shared" si="9"/>
        <v/>
      </c>
    </row>
    <row r="251" spans="8:8">
      <c r="H251" s="34" t="str">
        <f t="shared" si="9"/>
        <v/>
      </c>
    </row>
    <row r="252" spans="8:8">
      <c r="H252" s="34" t="str">
        <f t="shared" si="9"/>
        <v/>
      </c>
    </row>
    <row r="253" spans="8:8">
      <c r="H253" s="34" t="str">
        <f t="shared" si="9"/>
        <v/>
      </c>
    </row>
    <row r="254" spans="8:8">
      <c r="H254" s="34" t="str">
        <f t="shared" si="9"/>
        <v/>
      </c>
    </row>
    <row r="255" spans="8:8">
      <c r="H255" s="34" t="str">
        <f t="shared" si="9"/>
        <v/>
      </c>
    </row>
    <row r="256" spans="8:8">
      <c r="H256" s="34" t="str">
        <f t="shared" si="9"/>
        <v/>
      </c>
    </row>
    <row r="257" spans="8:8">
      <c r="H257" s="34" t="str">
        <f t="shared" si="9"/>
        <v/>
      </c>
    </row>
    <row r="258" spans="8:8">
      <c r="H258" s="34" t="str">
        <f t="shared" si="9"/>
        <v/>
      </c>
    </row>
    <row r="259" spans="8:8">
      <c r="H259" s="34" t="str">
        <f t="shared" si="9"/>
        <v/>
      </c>
    </row>
    <row r="260" spans="8:8">
      <c r="H260" s="34" t="str">
        <f t="shared" ref="H260:H323" si="10">IF(A260="","",SUM(I260:DZ260))</f>
        <v/>
      </c>
    </row>
    <row r="261" spans="8:8">
      <c r="H261" s="34" t="str">
        <f t="shared" si="10"/>
        <v/>
      </c>
    </row>
    <row r="262" spans="8:8">
      <c r="H262" s="34" t="str">
        <f t="shared" si="10"/>
        <v/>
      </c>
    </row>
    <row r="263" spans="8:8">
      <c r="H263" s="34" t="str">
        <f t="shared" si="10"/>
        <v/>
      </c>
    </row>
    <row r="264" spans="8:8">
      <c r="H264" s="34" t="str">
        <f t="shared" si="10"/>
        <v/>
      </c>
    </row>
    <row r="265" spans="8:8">
      <c r="H265" s="34" t="str">
        <f t="shared" si="10"/>
        <v/>
      </c>
    </row>
    <row r="266" spans="8:8">
      <c r="H266" s="34" t="str">
        <f t="shared" si="10"/>
        <v/>
      </c>
    </row>
    <row r="267" spans="8:8">
      <c r="H267" s="34" t="str">
        <f t="shared" si="10"/>
        <v/>
      </c>
    </row>
    <row r="268" spans="8:8">
      <c r="H268" s="34" t="str">
        <f t="shared" si="10"/>
        <v/>
      </c>
    </row>
    <row r="269" spans="8:8">
      <c r="H269" s="34" t="str">
        <f t="shared" si="10"/>
        <v/>
      </c>
    </row>
    <row r="270" spans="8:8">
      <c r="H270" s="34" t="str">
        <f t="shared" si="10"/>
        <v/>
      </c>
    </row>
    <row r="271" spans="8:8">
      <c r="H271" s="34" t="str">
        <f t="shared" si="10"/>
        <v/>
      </c>
    </row>
    <row r="272" spans="8:8">
      <c r="H272" s="34" t="str">
        <f t="shared" si="10"/>
        <v/>
      </c>
    </row>
    <row r="273" spans="8:8">
      <c r="H273" s="34" t="str">
        <f t="shared" si="10"/>
        <v/>
      </c>
    </row>
    <row r="274" spans="8:8">
      <c r="H274" s="34" t="str">
        <f t="shared" si="10"/>
        <v/>
      </c>
    </row>
    <row r="275" spans="8:8">
      <c r="H275" s="34" t="str">
        <f t="shared" si="10"/>
        <v/>
      </c>
    </row>
    <row r="276" spans="8:8">
      <c r="H276" s="34" t="str">
        <f t="shared" si="10"/>
        <v/>
      </c>
    </row>
    <row r="277" spans="8:8">
      <c r="H277" s="34" t="str">
        <f t="shared" si="10"/>
        <v/>
      </c>
    </row>
    <row r="278" spans="8:8">
      <c r="H278" s="34" t="str">
        <f t="shared" si="10"/>
        <v/>
      </c>
    </row>
    <row r="279" spans="8:8">
      <c r="H279" s="34" t="str">
        <f t="shared" si="10"/>
        <v/>
      </c>
    </row>
    <row r="280" spans="8:8">
      <c r="H280" s="34" t="str">
        <f t="shared" si="10"/>
        <v/>
      </c>
    </row>
    <row r="281" spans="8:8">
      <c r="H281" s="34" t="str">
        <f t="shared" si="10"/>
        <v/>
      </c>
    </row>
    <row r="282" spans="8:8">
      <c r="H282" s="34" t="str">
        <f t="shared" si="10"/>
        <v/>
      </c>
    </row>
    <row r="283" spans="8:8">
      <c r="H283" s="34" t="str">
        <f t="shared" si="10"/>
        <v/>
      </c>
    </row>
    <row r="284" spans="8:8">
      <c r="H284" s="34" t="str">
        <f t="shared" si="10"/>
        <v/>
      </c>
    </row>
    <row r="285" spans="8:8">
      <c r="H285" s="34" t="str">
        <f t="shared" si="10"/>
        <v/>
      </c>
    </row>
    <row r="286" spans="8:8">
      <c r="H286" s="34" t="str">
        <f t="shared" si="10"/>
        <v/>
      </c>
    </row>
    <row r="287" spans="8:8">
      <c r="H287" s="34" t="str">
        <f t="shared" si="10"/>
        <v/>
      </c>
    </row>
    <row r="288" spans="8:8">
      <c r="H288" s="34" t="str">
        <f t="shared" si="10"/>
        <v/>
      </c>
    </row>
    <row r="289" spans="8:8">
      <c r="H289" s="34" t="str">
        <f t="shared" si="10"/>
        <v/>
      </c>
    </row>
    <row r="290" spans="8:8">
      <c r="H290" s="34" t="str">
        <f t="shared" si="10"/>
        <v/>
      </c>
    </row>
    <row r="291" spans="8:8">
      <c r="H291" s="34" t="str">
        <f t="shared" si="10"/>
        <v/>
      </c>
    </row>
    <row r="292" spans="8:8">
      <c r="H292" s="34" t="str">
        <f t="shared" si="10"/>
        <v/>
      </c>
    </row>
    <row r="293" spans="8:8">
      <c r="H293" s="34" t="str">
        <f t="shared" si="10"/>
        <v/>
      </c>
    </row>
    <row r="294" spans="8:8">
      <c r="H294" s="34" t="str">
        <f t="shared" si="10"/>
        <v/>
      </c>
    </row>
    <row r="295" spans="8:8">
      <c r="H295" s="34" t="str">
        <f t="shared" si="10"/>
        <v/>
      </c>
    </row>
    <row r="296" spans="8:8">
      <c r="H296" s="34" t="str">
        <f t="shared" si="10"/>
        <v/>
      </c>
    </row>
    <row r="297" spans="8:8">
      <c r="H297" s="34" t="str">
        <f t="shared" si="10"/>
        <v/>
      </c>
    </row>
    <row r="298" spans="8:8">
      <c r="H298" s="34" t="str">
        <f t="shared" si="10"/>
        <v/>
      </c>
    </row>
    <row r="299" spans="8:8">
      <c r="H299" s="34" t="str">
        <f t="shared" si="10"/>
        <v/>
      </c>
    </row>
    <row r="300" spans="8:8">
      <c r="H300" s="34" t="str">
        <f t="shared" si="10"/>
        <v/>
      </c>
    </row>
    <row r="301" spans="8:8">
      <c r="H301" s="34" t="str">
        <f t="shared" si="10"/>
        <v/>
      </c>
    </row>
    <row r="302" spans="8:8">
      <c r="H302" s="34" t="str">
        <f t="shared" si="10"/>
        <v/>
      </c>
    </row>
    <row r="303" spans="8:8">
      <c r="H303" s="34" t="str">
        <f t="shared" si="10"/>
        <v/>
      </c>
    </row>
    <row r="304" spans="8:8">
      <c r="H304" s="34" t="str">
        <f t="shared" si="10"/>
        <v/>
      </c>
    </row>
    <row r="305" spans="8:8">
      <c r="H305" s="34" t="str">
        <f t="shared" si="10"/>
        <v/>
      </c>
    </row>
    <row r="306" spans="8:8">
      <c r="H306" s="34" t="str">
        <f t="shared" si="10"/>
        <v/>
      </c>
    </row>
    <row r="307" spans="8:8">
      <c r="H307" s="34" t="str">
        <f t="shared" si="10"/>
        <v/>
      </c>
    </row>
    <row r="308" spans="8:8">
      <c r="H308" s="34" t="str">
        <f t="shared" si="10"/>
        <v/>
      </c>
    </row>
    <row r="309" spans="8:8">
      <c r="H309" s="34" t="str">
        <f t="shared" si="10"/>
        <v/>
      </c>
    </row>
    <row r="310" spans="8:8">
      <c r="H310" s="34" t="str">
        <f t="shared" si="10"/>
        <v/>
      </c>
    </row>
    <row r="311" spans="8:8">
      <c r="H311" s="34" t="str">
        <f t="shared" si="10"/>
        <v/>
      </c>
    </row>
    <row r="312" spans="8:8">
      <c r="H312" s="34" t="str">
        <f t="shared" si="10"/>
        <v/>
      </c>
    </row>
    <row r="313" spans="8:8">
      <c r="H313" s="34" t="str">
        <f t="shared" si="10"/>
        <v/>
      </c>
    </row>
    <row r="314" spans="8:8">
      <c r="H314" s="34" t="str">
        <f t="shared" si="10"/>
        <v/>
      </c>
    </row>
    <row r="315" spans="8:8">
      <c r="H315" s="34" t="str">
        <f t="shared" si="10"/>
        <v/>
      </c>
    </row>
    <row r="316" spans="8:8">
      <c r="H316" s="34" t="str">
        <f t="shared" si="10"/>
        <v/>
      </c>
    </row>
    <row r="317" spans="8:8">
      <c r="H317" s="34" t="str">
        <f t="shared" si="10"/>
        <v/>
      </c>
    </row>
    <row r="318" spans="8:8">
      <c r="H318" s="34" t="str">
        <f t="shared" si="10"/>
        <v/>
      </c>
    </row>
    <row r="319" spans="8:8">
      <c r="H319" s="34" t="str">
        <f t="shared" si="10"/>
        <v/>
      </c>
    </row>
    <row r="320" spans="8:8">
      <c r="H320" s="34" t="str">
        <f t="shared" si="10"/>
        <v/>
      </c>
    </row>
    <row r="321" spans="8:8">
      <c r="H321" s="34" t="str">
        <f t="shared" si="10"/>
        <v/>
      </c>
    </row>
    <row r="322" spans="8:8">
      <c r="H322" s="34" t="str">
        <f t="shared" si="10"/>
        <v/>
      </c>
    </row>
    <row r="323" spans="8:8">
      <c r="H323" s="34" t="str">
        <f t="shared" si="10"/>
        <v/>
      </c>
    </row>
    <row r="324" spans="8:8">
      <c r="H324" s="34" t="str">
        <f t="shared" ref="H324:H387" si="11">IF(A324="","",SUM(I324:DZ324))</f>
        <v/>
      </c>
    </row>
    <row r="325" spans="8:8">
      <c r="H325" s="34" t="str">
        <f t="shared" si="11"/>
        <v/>
      </c>
    </row>
    <row r="326" spans="8:8">
      <c r="H326" s="34" t="str">
        <f t="shared" si="11"/>
        <v/>
      </c>
    </row>
    <row r="327" spans="8:8">
      <c r="H327" s="34" t="str">
        <f t="shared" si="11"/>
        <v/>
      </c>
    </row>
    <row r="328" spans="8:8">
      <c r="H328" s="34" t="str">
        <f t="shared" si="11"/>
        <v/>
      </c>
    </row>
    <row r="329" spans="8:8">
      <c r="H329" s="34" t="str">
        <f t="shared" si="11"/>
        <v/>
      </c>
    </row>
    <row r="330" spans="8:8">
      <c r="H330" s="34" t="str">
        <f t="shared" si="11"/>
        <v/>
      </c>
    </row>
    <row r="331" spans="8:8">
      <c r="H331" s="34" t="str">
        <f t="shared" si="11"/>
        <v/>
      </c>
    </row>
    <row r="332" spans="8:8">
      <c r="H332" s="34" t="str">
        <f t="shared" si="11"/>
        <v/>
      </c>
    </row>
    <row r="333" spans="8:8">
      <c r="H333" s="34" t="str">
        <f t="shared" si="11"/>
        <v/>
      </c>
    </row>
    <row r="334" spans="8:8">
      <c r="H334" s="34" t="str">
        <f t="shared" si="11"/>
        <v/>
      </c>
    </row>
    <row r="335" spans="8:8">
      <c r="H335" s="34" t="str">
        <f t="shared" si="11"/>
        <v/>
      </c>
    </row>
    <row r="336" spans="8:8">
      <c r="H336" s="34" t="str">
        <f t="shared" si="11"/>
        <v/>
      </c>
    </row>
    <row r="337" spans="8:8">
      <c r="H337" s="34" t="str">
        <f t="shared" si="11"/>
        <v/>
      </c>
    </row>
    <row r="338" spans="8:8">
      <c r="H338" s="34" t="str">
        <f t="shared" si="11"/>
        <v/>
      </c>
    </row>
    <row r="339" spans="8:8">
      <c r="H339" s="34" t="str">
        <f t="shared" si="11"/>
        <v/>
      </c>
    </row>
    <row r="340" spans="8:8">
      <c r="H340" s="34" t="str">
        <f t="shared" si="11"/>
        <v/>
      </c>
    </row>
    <row r="341" spans="8:8">
      <c r="H341" s="34" t="str">
        <f t="shared" si="11"/>
        <v/>
      </c>
    </row>
    <row r="342" spans="8:8">
      <c r="H342" s="34" t="str">
        <f t="shared" si="11"/>
        <v/>
      </c>
    </row>
    <row r="343" spans="8:8">
      <c r="H343" s="34" t="str">
        <f t="shared" si="11"/>
        <v/>
      </c>
    </row>
    <row r="344" spans="8:8">
      <c r="H344" s="34" t="str">
        <f t="shared" si="11"/>
        <v/>
      </c>
    </row>
    <row r="345" spans="8:8">
      <c r="H345" s="34" t="str">
        <f t="shared" si="11"/>
        <v/>
      </c>
    </row>
    <row r="346" spans="8:8">
      <c r="H346" s="34" t="str">
        <f t="shared" si="11"/>
        <v/>
      </c>
    </row>
    <row r="347" spans="8:8">
      <c r="H347" s="34" t="str">
        <f t="shared" si="11"/>
        <v/>
      </c>
    </row>
    <row r="348" spans="8:8">
      <c r="H348" s="34" t="str">
        <f t="shared" si="11"/>
        <v/>
      </c>
    </row>
    <row r="349" spans="8:8">
      <c r="H349" s="34" t="str">
        <f t="shared" si="11"/>
        <v/>
      </c>
    </row>
    <row r="350" spans="8:8">
      <c r="H350" s="34" t="str">
        <f t="shared" si="11"/>
        <v/>
      </c>
    </row>
    <row r="351" spans="8:8">
      <c r="H351" s="34" t="str">
        <f t="shared" si="11"/>
        <v/>
      </c>
    </row>
    <row r="352" spans="8:8">
      <c r="H352" s="34" t="str">
        <f t="shared" si="11"/>
        <v/>
      </c>
    </row>
    <row r="353" spans="8:8">
      <c r="H353" s="34" t="str">
        <f t="shared" si="11"/>
        <v/>
      </c>
    </row>
    <row r="354" spans="8:8">
      <c r="H354" s="34" t="str">
        <f t="shared" si="11"/>
        <v/>
      </c>
    </row>
    <row r="355" spans="8:8">
      <c r="H355" s="34" t="str">
        <f t="shared" si="11"/>
        <v/>
      </c>
    </row>
    <row r="356" spans="8:8">
      <c r="H356" s="34" t="str">
        <f t="shared" si="11"/>
        <v/>
      </c>
    </row>
    <row r="357" spans="8:8">
      <c r="H357" s="34" t="str">
        <f t="shared" si="11"/>
        <v/>
      </c>
    </row>
    <row r="358" spans="8:8">
      <c r="H358" s="34" t="str">
        <f t="shared" si="11"/>
        <v/>
      </c>
    </row>
    <row r="359" spans="8:8">
      <c r="H359" s="34" t="str">
        <f t="shared" si="11"/>
        <v/>
      </c>
    </row>
    <row r="360" spans="8:8">
      <c r="H360" s="34" t="str">
        <f t="shared" si="11"/>
        <v/>
      </c>
    </row>
    <row r="361" spans="8:8">
      <c r="H361" s="34" t="str">
        <f t="shared" si="11"/>
        <v/>
      </c>
    </row>
    <row r="362" spans="8:8">
      <c r="H362" s="34" t="str">
        <f t="shared" si="11"/>
        <v/>
      </c>
    </row>
    <row r="363" spans="8:8">
      <c r="H363" s="34" t="str">
        <f t="shared" si="11"/>
        <v/>
      </c>
    </row>
    <row r="364" spans="8:8">
      <c r="H364" s="34" t="str">
        <f t="shared" si="11"/>
        <v/>
      </c>
    </row>
    <row r="365" spans="8:8">
      <c r="H365" s="34" t="str">
        <f t="shared" si="11"/>
        <v/>
      </c>
    </row>
    <row r="366" spans="8:8">
      <c r="H366" s="34" t="str">
        <f t="shared" si="11"/>
        <v/>
      </c>
    </row>
    <row r="367" spans="8:8">
      <c r="H367" s="34" t="str">
        <f t="shared" si="11"/>
        <v/>
      </c>
    </row>
    <row r="368" spans="8:8">
      <c r="H368" s="34" t="str">
        <f t="shared" si="11"/>
        <v/>
      </c>
    </row>
    <row r="369" spans="8:8">
      <c r="H369" s="34" t="str">
        <f t="shared" si="11"/>
        <v/>
      </c>
    </row>
    <row r="370" spans="8:8">
      <c r="H370" s="34" t="str">
        <f t="shared" si="11"/>
        <v/>
      </c>
    </row>
    <row r="371" spans="8:8">
      <c r="H371" s="34" t="str">
        <f t="shared" si="11"/>
        <v/>
      </c>
    </row>
    <row r="372" spans="8:8">
      <c r="H372" s="34" t="str">
        <f t="shared" si="11"/>
        <v/>
      </c>
    </row>
    <row r="373" spans="8:8">
      <c r="H373" s="34" t="str">
        <f t="shared" si="11"/>
        <v/>
      </c>
    </row>
    <row r="374" spans="8:8">
      <c r="H374" s="34" t="str">
        <f t="shared" si="11"/>
        <v/>
      </c>
    </row>
    <row r="375" spans="8:8">
      <c r="H375" s="34" t="str">
        <f t="shared" si="11"/>
        <v/>
      </c>
    </row>
    <row r="376" spans="8:8">
      <c r="H376" s="34" t="str">
        <f t="shared" si="11"/>
        <v/>
      </c>
    </row>
    <row r="377" spans="8:8">
      <c r="H377" s="34" t="str">
        <f t="shared" si="11"/>
        <v/>
      </c>
    </row>
    <row r="378" spans="8:8">
      <c r="H378" s="34" t="str">
        <f t="shared" si="11"/>
        <v/>
      </c>
    </row>
    <row r="379" spans="8:8">
      <c r="H379" s="34" t="str">
        <f t="shared" si="11"/>
        <v/>
      </c>
    </row>
    <row r="380" spans="8:8">
      <c r="H380" s="34" t="str">
        <f t="shared" si="11"/>
        <v/>
      </c>
    </row>
    <row r="381" spans="8:8">
      <c r="H381" s="34" t="str">
        <f t="shared" si="11"/>
        <v/>
      </c>
    </row>
    <row r="382" spans="8:8">
      <c r="H382" s="34" t="str">
        <f t="shared" si="11"/>
        <v/>
      </c>
    </row>
    <row r="383" spans="8:8">
      <c r="H383" s="34" t="str">
        <f t="shared" si="11"/>
        <v/>
      </c>
    </row>
    <row r="384" spans="8:8">
      <c r="H384" s="34" t="str">
        <f t="shared" si="11"/>
        <v/>
      </c>
    </row>
    <row r="385" spans="8:8">
      <c r="H385" s="34" t="str">
        <f t="shared" si="11"/>
        <v/>
      </c>
    </row>
    <row r="386" spans="8:8">
      <c r="H386" s="34" t="str">
        <f t="shared" si="11"/>
        <v/>
      </c>
    </row>
    <row r="387" spans="8:8">
      <c r="H387" s="34" t="str">
        <f t="shared" si="11"/>
        <v/>
      </c>
    </row>
    <row r="388" spans="8:8">
      <c r="H388" s="34" t="str">
        <f t="shared" ref="H388:H451" si="12">IF(A388="","",SUM(I388:DZ388))</f>
        <v/>
      </c>
    </row>
    <row r="389" spans="8:8">
      <c r="H389" s="34" t="str">
        <f t="shared" si="12"/>
        <v/>
      </c>
    </row>
    <row r="390" spans="8:8">
      <c r="H390" s="34" t="str">
        <f t="shared" si="12"/>
        <v/>
      </c>
    </row>
    <row r="391" spans="8:8">
      <c r="H391" s="34" t="str">
        <f t="shared" si="12"/>
        <v/>
      </c>
    </row>
    <row r="392" spans="8:8">
      <c r="H392" s="34" t="str">
        <f t="shared" si="12"/>
        <v/>
      </c>
    </row>
    <row r="393" spans="8:8">
      <c r="H393" s="34" t="str">
        <f t="shared" si="12"/>
        <v/>
      </c>
    </row>
    <row r="394" spans="8:8">
      <c r="H394" s="34" t="str">
        <f t="shared" si="12"/>
        <v/>
      </c>
    </row>
    <row r="395" spans="8:8">
      <c r="H395" s="34" t="str">
        <f t="shared" si="12"/>
        <v/>
      </c>
    </row>
    <row r="396" spans="8:8">
      <c r="H396" s="34" t="str">
        <f t="shared" si="12"/>
        <v/>
      </c>
    </row>
    <row r="397" spans="8:8">
      <c r="H397" s="34" t="str">
        <f t="shared" si="12"/>
        <v/>
      </c>
    </row>
    <row r="398" spans="8:8">
      <c r="H398" s="34" t="str">
        <f t="shared" si="12"/>
        <v/>
      </c>
    </row>
    <row r="399" spans="8:8">
      <c r="H399" s="34" t="str">
        <f t="shared" si="12"/>
        <v/>
      </c>
    </row>
    <row r="400" spans="8:8">
      <c r="H400" s="34" t="str">
        <f t="shared" si="12"/>
        <v/>
      </c>
    </row>
    <row r="401" spans="8:8">
      <c r="H401" s="34" t="str">
        <f t="shared" si="12"/>
        <v/>
      </c>
    </row>
    <row r="402" spans="8:8">
      <c r="H402" s="34" t="str">
        <f t="shared" si="12"/>
        <v/>
      </c>
    </row>
    <row r="403" spans="8:8">
      <c r="H403" s="34" t="str">
        <f t="shared" si="12"/>
        <v/>
      </c>
    </row>
    <row r="404" spans="8:8">
      <c r="H404" s="34" t="str">
        <f t="shared" si="12"/>
        <v/>
      </c>
    </row>
    <row r="405" spans="8:8">
      <c r="H405" s="34" t="str">
        <f t="shared" si="12"/>
        <v/>
      </c>
    </row>
    <row r="406" spans="8:8">
      <c r="H406" s="34" t="str">
        <f t="shared" si="12"/>
        <v/>
      </c>
    </row>
    <row r="407" spans="8:8">
      <c r="H407" s="34" t="str">
        <f t="shared" si="12"/>
        <v/>
      </c>
    </row>
    <row r="408" spans="8:8">
      <c r="H408" s="34" t="str">
        <f t="shared" si="12"/>
        <v/>
      </c>
    </row>
    <row r="409" spans="8:8">
      <c r="H409" s="34" t="str">
        <f t="shared" si="12"/>
        <v/>
      </c>
    </row>
    <row r="410" spans="8:8">
      <c r="H410" s="34" t="str">
        <f t="shared" si="12"/>
        <v/>
      </c>
    </row>
    <row r="411" spans="8:8">
      <c r="H411" s="34" t="str">
        <f t="shared" si="12"/>
        <v/>
      </c>
    </row>
    <row r="412" spans="8:8">
      <c r="H412" s="34" t="str">
        <f t="shared" si="12"/>
        <v/>
      </c>
    </row>
    <row r="413" spans="8:8">
      <c r="H413" s="34" t="str">
        <f t="shared" si="12"/>
        <v/>
      </c>
    </row>
    <row r="414" spans="8:8">
      <c r="H414" s="34" t="str">
        <f t="shared" si="12"/>
        <v/>
      </c>
    </row>
    <row r="415" spans="8:8">
      <c r="H415" s="34" t="str">
        <f t="shared" si="12"/>
        <v/>
      </c>
    </row>
    <row r="416" spans="8:8">
      <c r="H416" s="34" t="str">
        <f t="shared" si="12"/>
        <v/>
      </c>
    </row>
    <row r="417" spans="8:8">
      <c r="H417" s="34" t="str">
        <f t="shared" si="12"/>
        <v/>
      </c>
    </row>
    <row r="418" spans="8:8">
      <c r="H418" s="34" t="str">
        <f t="shared" si="12"/>
        <v/>
      </c>
    </row>
    <row r="419" spans="8:8">
      <c r="H419" s="34" t="str">
        <f t="shared" si="12"/>
        <v/>
      </c>
    </row>
    <row r="420" spans="8:8">
      <c r="H420" s="34" t="str">
        <f t="shared" si="12"/>
        <v/>
      </c>
    </row>
    <row r="421" spans="8:8">
      <c r="H421" s="34" t="str">
        <f t="shared" si="12"/>
        <v/>
      </c>
    </row>
    <row r="422" spans="8:8">
      <c r="H422" s="34" t="str">
        <f t="shared" si="12"/>
        <v/>
      </c>
    </row>
    <row r="423" spans="8:8">
      <c r="H423" s="34" t="str">
        <f t="shared" si="12"/>
        <v/>
      </c>
    </row>
    <row r="424" spans="8:8">
      <c r="H424" s="34" t="str">
        <f t="shared" si="12"/>
        <v/>
      </c>
    </row>
    <row r="425" spans="8:8">
      <c r="H425" s="34" t="str">
        <f t="shared" si="12"/>
        <v/>
      </c>
    </row>
    <row r="426" spans="8:8">
      <c r="H426" s="34" t="str">
        <f t="shared" si="12"/>
        <v/>
      </c>
    </row>
    <row r="427" spans="8:8">
      <c r="H427" s="34" t="str">
        <f t="shared" si="12"/>
        <v/>
      </c>
    </row>
    <row r="428" spans="8:8">
      <c r="H428" s="34" t="str">
        <f t="shared" si="12"/>
        <v/>
      </c>
    </row>
    <row r="429" spans="8:8">
      <c r="H429" s="34" t="str">
        <f t="shared" si="12"/>
        <v/>
      </c>
    </row>
    <row r="430" spans="8:8">
      <c r="H430" s="34" t="str">
        <f t="shared" si="12"/>
        <v/>
      </c>
    </row>
    <row r="431" spans="8:8">
      <c r="H431" s="34" t="str">
        <f t="shared" si="12"/>
        <v/>
      </c>
    </row>
    <row r="432" spans="8:8">
      <c r="H432" s="34" t="str">
        <f t="shared" si="12"/>
        <v/>
      </c>
    </row>
    <row r="433" spans="8:8">
      <c r="H433" s="34" t="str">
        <f t="shared" si="12"/>
        <v/>
      </c>
    </row>
    <row r="434" spans="8:8">
      <c r="H434" s="34" t="str">
        <f t="shared" si="12"/>
        <v/>
      </c>
    </row>
    <row r="435" spans="8:8">
      <c r="H435" s="34" t="str">
        <f t="shared" si="12"/>
        <v/>
      </c>
    </row>
    <row r="436" spans="8:8">
      <c r="H436" s="34" t="str">
        <f t="shared" si="12"/>
        <v/>
      </c>
    </row>
    <row r="437" spans="8:8">
      <c r="H437" s="34" t="str">
        <f t="shared" si="12"/>
        <v/>
      </c>
    </row>
    <row r="438" spans="8:8">
      <c r="H438" s="34" t="str">
        <f t="shared" si="12"/>
        <v/>
      </c>
    </row>
    <row r="439" spans="8:8">
      <c r="H439" s="34" t="str">
        <f t="shared" si="12"/>
        <v/>
      </c>
    </row>
    <row r="440" spans="8:8">
      <c r="H440" s="34" t="str">
        <f t="shared" si="12"/>
        <v/>
      </c>
    </row>
    <row r="441" spans="8:8">
      <c r="H441" s="34" t="str">
        <f t="shared" si="12"/>
        <v/>
      </c>
    </row>
    <row r="442" spans="8:8">
      <c r="H442" s="34" t="str">
        <f t="shared" si="12"/>
        <v/>
      </c>
    </row>
    <row r="443" spans="8:8">
      <c r="H443" s="34" t="str">
        <f t="shared" si="12"/>
        <v/>
      </c>
    </row>
    <row r="444" spans="8:8">
      <c r="H444" s="34" t="str">
        <f t="shared" si="12"/>
        <v/>
      </c>
    </row>
    <row r="445" spans="8:8">
      <c r="H445" s="34" t="str">
        <f t="shared" si="12"/>
        <v/>
      </c>
    </row>
    <row r="446" spans="8:8">
      <c r="H446" s="34" t="str">
        <f t="shared" si="12"/>
        <v/>
      </c>
    </row>
    <row r="447" spans="8:8">
      <c r="H447" s="34" t="str">
        <f t="shared" si="12"/>
        <v/>
      </c>
    </row>
    <row r="448" spans="8:8">
      <c r="H448" s="34" t="str">
        <f t="shared" si="12"/>
        <v/>
      </c>
    </row>
    <row r="449" spans="8:8">
      <c r="H449" s="34" t="str">
        <f t="shared" si="12"/>
        <v/>
      </c>
    </row>
    <row r="450" spans="8:8">
      <c r="H450" s="34" t="str">
        <f t="shared" si="12"/>
        <v/>
      </c>
    </row>
    <row r="451" spans="8:8">
      <c r="H451" s="34" t="str">
        <f t="shared" si="12"/>
        <v/>
      </c>
    </row>
    <row r="452" spans="8:8">
      <c r="H452" s="34" t="str">
        <f t="shared" ref="H452:H515" si="13">IF(A452="","",SUM(I452:DZ452))</f>
        <v/>
      </c>
    </row>
    <row r="453" spans="8:8">
      <c r="H453" s="34" t="str">
        <f t="shared" si="13"/>
        <v/>
      </c>
    </row>
    <row r="454" spans="8:8">
      <c r="H454" s="34" t="str">
        <f t="shared" si="13"/>
        <v/>
      </c>
    </row>
    <row r="455" spans="8:8">
      <c r="H455" s="34" t="str">
        <f t="shared" si="13"/>
        <v/>
      </c>
    </row>
    <row r="456" spans="8:8">
      <c r="H456" s="34" t="str">
        <f t="shared" si="13"/>
        <v/>
      </c>
    </row>
    <row r="457" spans="8:8">
      <c r="H457" s="34" t="str">
        <f t="shared" si="13"/>
        <v/>
      </c>
    </row>
    <row r="458" spans="8:8">
      <c r="H458" s="34" t="str">
        <f t="shared" si="13"/>
        <v/>
      </c>
    </row>
    <row r="459" spans="8:8">
      <c r="H459" s="34" t="str">
        <f t="shared" si="13"/>
        <v/>
      </c>
    </row>
    <row r="460" spans="8:8">
      <c r="H460" s="34" t="str">
        <f t="shared" si="13"/>
        <v/>
      </c>
    </row>
    <row r="461" spans="8:8">
      <c r="H461" s="34" t="str">
        <f t="shared" si="13"/>
        <v/>
      </c>
    </row>
    <row r="462" spans="8:8">
      <c r="H462" s="34" t="str">
        <f t="shared" si="13"/>
        <v/>
      </c>
    </row>
    <row r="463" spans="8:8">
      <c r="H463" s="34" t="str">
        <f t="shared" si="13"/>
        <v/>
      </c>
    </row>
    <row r="464" spans="8:8">
      <c r="H464" s="34" t="str">
        <f t="shared" si="13"/>
        <v/>
      </c>
    </row>
    <row r="465" spans="8:8">
      <c r="H465" s="34" t="str">
        <f t="shared" si="13"/>
        <v/>
      </c>
    </row>
    <row r="466" spans="8:8">
      <c r="H466" s="34" t="str">
        <f t="shared" si="13"/>
        <v/>
      </c>
    </row>
    <row r="467" spans="8:8">
      <c r="H467" s="34" t="str">
        <f t="shared" si="13"/>
        <v/>
      </c>
    </row>
    <row r="468" spans="8:8">
      <c r="H468" s="34" t="str">
        <f t="shared" si="13"/>
        <v/>
      </c>
    </row>
    <row r="469" spans="8:8">
      <c r="H469" s="34" t="str">
        <f t="shared" si="13"/>
        <v/>
      </c>
    </row>
    <row r="470" spans="8:8">
      <c r="H470" s="34" t="str">
        <f t="shared" si="13"/>
        <v/>
      </c>
    </row>
    <row r="471" spans="8:8">
      <c r="H471" s="34" t="str">
        <f t="shared" si="13"/>
        <v/>
      </c>
    </row>
    <row r="472" spans="8:8">
      <c r="H472" s="34" t="str">
        <f t="shared" si="13"/>
        <v/>
      </c>
    </row>
    <row r="473" spans="8:8">
      <c r="H473" s="34" t="str">
        <f t="shared" si="13"/>
        <v/>
      </c>
    </row>
    <row r="474" spans="8:8">
      <c r="H474" s="34" t="str">
        <f t="shared" si="13"/>
        <v/>
      </c>
    </row>
    <row r="475" spans="8:8">
      <c r="H475" s="34" t="str">
        <f t="shared" si="13"/>
        <v/>
      </c>
    </row>
    <row r="476" spans="8:8">
      <c r="H476" s="34" t="str">
        <f t="shared" si="13"/>
        <v/>
      </c>
    </row>
    <row r="477" spans="8:8">
      <c r="H477" s="34" t="str">
        <f t="shared" si="13"/>
        <v/>
      </c>
    </row>
    <row r="478" spans="8:8">
      <c r="H478" s="34" t="str">
        <f t="shared" si="13"/>
        <v/>
      </c>
    </row>
    <row r="479" spans="8:8">
      <c r="H479" s="34" t="str">
        <f t="shared" si="13"/>
        <v/>
      </c>
    </row>
    <row r="480" spans="8:8">
      <c r="H480" s="34" t="str">
        <f t="shared" si="13"/>
        <v/>
      </c>
    </row>
    <row r="481" spans="8:8">
      <c r="H481" s="34" t="str">
        <f t="shared" si="13"/>
        <v/>
      </c>
    </row>
    <row r="482" spans="8:8">
      <c r="H482" s="34" t="str">
        <f t="shared" si="13"/>
        <v/>
      </c>
    </row>
    <row r="483" spans="8:8">
      <c r="H483" s="34" t="str">
        <f t="shared" si="13"/>
        <v/>
      </c>
    </row>
    <row r="484" spans="8:8">
      <c r="H484" s="34" t="str">
        <f t="shared" si="13"/>
        <v/>
      </c>
    </row>
    <row r="485" spans="8:8">
      <c r="H485" s="34" t="str">
        <f t="shared" si="13"/>
        <v/>
      </c>
    </row>
    <row r="486" spans="8:8">
      <c r="H486" s="34" t="str">
        <f t="shared" si="13"/>
        <v/>
      </c>
    </row>
    <row r="487" spans="8:8">
      <c r="H487" s="34" t="str">
        <f t="shared" si="13"/>
        <v/>
      </c>
    </row>
    <row r="488" spans="8:8">
      <c r="H488" s="34" t="str">
        <f t="shared" si="13"/>
        <v/>
      </c>
    </row>
    <row r="489" spans="8:8">
      <c r="H489" s="34" t="str">
        <f t="shared" si="13"/>
        <v/>
      </c>
    </row>
    <row r="490" spans="8:8">
      <c r="H490" s="34" t="str">
        <f t="shared" si="13"/>
        <v/>
      </c>
    </row>
    <row r="491" spans="8:8">
      <c r="H491" s="34" t="str">
        <f t="shared" si="13"/>
        <v/>
      </c>
    </row>
    <row r="492" spans="8:8">
      <c r="H492" s="34" t="str">
        <f t="shared" si="13"/>
        <v/>
      </c>
    </row>
    <row r="493" spans="8:8">
      <c r="H493" s="34" t="str">
        <f t="shared" si="13"/>
        <v/>
      </c>
    </row>
    <row r="494" spans="8:8">
      <c r="H494" s="34" t="str">
        <f t="shared" si="13"/>
        <v/>
      </c>
    </row>
    <row r="495" spans="8:8">
      <c r="H495" s="34" t="str">
        <f t="shared" si="13"/>
        <v/>
      </c>
    </row>
    <row r="496" spans="8:8">
      <c r="H496" s="34" t="str">
        <f t="shared" si="13"/>
        <v/>
      </c>
    </row>
    <row r="497" spans="8:8">
      <c r="H497" s="34" t="str">
        <f t="shared" si="13"/>
        <v/>
      </c>
    </row>
    <row r="498" spans="8:8">
      <c r="H498" s="34" t="str">
        <f t="shared" si="13"/>
        <v/>
      </c>
    </row>
    <row r="499" spans="8:8">
      <c r="H499" s="34" t="str">
        <f t="shared" si="13"/>
        <v/>
      </c>
    </row>
    <row r="500" spans="8:8">
      <c r="H500" s="34" t="str">
        <f t="shared" si="13"/>
        <v/>
      </c>
    </row>
    <row r="501" spans="8:8">
      <c r="H501" s="34" t="str">
        <f t="shared" si="13"/>
        <v/>
      </c>
    </row>
    <row r="502" spans="8:8">
      <c r="H502" s="34" t="str">
        <f t="shared" si="13"/>
        <v/>
      </c>
    </row>
    <row r="503" spans="8:8">
      <c r="H503" s="34" t="str">
        <f t="shared" si="13"/>
        <v/>
      </c>
    </row>
    <row r="504" spans="8:8">
      <c r="H504" s="34" t="str">
        <f t="shared" si="13"/>
        <v/>
      </c>
    </row>
    <row r="505" spans="8:8">
      <c r="H505" s="34" t="str">
        <f t="shared" si="13"/>
        <v/>
      </c>
    </row>
    <row r="506" spans="8:8">
      <c r="H506" s="34" t="str">
        <f t="shared" si="13"/>
        <v/>
      </c>
    </row>
    <row r="507" spans="8:8">
      <c r="H507" s="34" t="str">
        <f t="shared" si="13"/>
        <v/>
      </c>
    </row>
    <row r="508" spans="8:8">
      <c r="H508" s="34" t="str">
        <f t="shared" si="13"/>
        <v/>
      </c>
    </row>
    <row r="509" spans="8:8">
      <c r="H509" s="34" t="str">
        <f t="shared" si="13"/>
        <v/>
      </c>
    </row>
    <row r="510" spans="8:8">
      <c r="H510" s="34" t="str">
        <f t="shared" si="13"/>
        <v/>
      </c>
    </row>
    <row r="511" spans="8:8">
      <c r="H511" s="34" t="str">
        <f t="shared" si="13"/>
        <v/>
      </c>
    </row>
    <row r="512" spans="8:8">
      <c r="H512" s="34" t="str">
        <f t="shared" si="13"/>
        <v/>
      </c>
    </row>
    <row r="513" spans="8:8">
      <c r="H513" s="34" t="str">
        <f t="shared" si="13"/>
        <v/>
      </c>
    </row>
    <row r="514" spans="8:8">
      <c r="H514" s="34" t="str">
        <f t="shared" si="13"/>
        <v/>
      </c>
    </row>
    <row r="515" spans="8:8">
      <c r="H515" s="34" t="str">
        <f t="shared" si="13"/>
        <v/>
      </c>
    </row>
    <row r="516" spans="8:8">
      <c r="H516" s="34" t="str">
        <f t="shared" ref="H516:H579" si="14">IF(A516="","",SUM(I516:DZ516))</f>
        <v/>
      </c>
    </row>
    <row r="517" spans="8:8">
      <c r="H517" s="34" t="str">
        <f t="shared" si="14"/>
        <v/>
      </c>
    </row>
    <row r="518" spans="8:8">
      <c r="H518" s="34" t="str">
        <f t="shared" si="14"/>
        <v/>
      </c>
    </row>
    <row r="519" spans="8:8">
      <c r="H519" s="34" t="str">
        <f t="shared" si="14"/>
        <v/>
      </c>
    </row>
    <row r="520" spans="8:8">
      <c r="H520" s="34" t="str">
        <f t="shared" si="14"/>
        <v/>
      </c>
    </row>
    <row r="521" spans="8:8">
      <c r="H521" s="34" t="str">
        <f t="shared" si="14"/>
        <v/>
      </c>
    </row>
    <row r="522" spans="8:8">
      <c r="H522" s="34" t="str">
        <f t="shared" si="14"/>
        <v/>
      </c>
    </row>
    <row r="523" spans="8:8">
      <c r="H523" s="34" t="str">
        <f t="shared" si="14"/>
        <v/>
      </c>
    </row>
    <row r="524" spans="8:8">
      <c r="H524" s="34" t="str">
        <f t="shared" si="14"/>
        <v/>
      </c>
    </row>
    <row r="525" spans="8:8">
      <c r="H525" s="34" t="str">
        <f t="shared" si="14"/>
        <v/>
      </c>
    </row>
    <row r="526" spans="8:8">
      <c r="H526" s="34" t="str">
        <f t="shared" si="14"/>
        <v/>
      </c>
    </row>
    <row r="527" spans="8:8">
      <c r="H527" s="34" t="str">
        <f t="shared" si="14"/>
        <v/>
      </c>
    </row>
    <row r="528" spans="8:8">
      <c r="H528" s="34" t="str">
        <f t="shared" si="14"/>
        <v/>
      </c>
    </row>
    <row r="529" spans="8:8">
      <c r="H529" s="34" t="str">
        <f t="shared" si="14"/>
        <v/>
      </c>
    </row>
    <row r="530" spans="8:8">
      <c r="H530" s="34" t="str">
        <f t="shared" si="14"/>
        <v/>
      </c>
    </row>
    <row r="531" spans="8:8">
      <c r="H531" s="34" t="str">
        <f t="shared" si="14"/>
        <v/>
      </c>
    </row>
    <row r="532" spans="8:8">
      <c r="H532" s="34" t="str">
        <f t="shared" si="14"/>
        <v/>
      </c>
    </row>
    <row r="533" spans="8:8">
      <c r="H533" s="34" t="str">
        <f t="shared" si="14"/>
        <v/>
      </c>
    </row>
    <row r="534" spans="8:8">
      <c r="H534" s="34" t="str">
        <f t="shared" si="14"/>
        <v/>
      </c>
    </row>
    <row r="535" spans="8:8">
      <c r="H535" s="34" t="str">
        <f t="shared" si="14"/>
        <v/>
      </c>
    </row>
    <row r="536" spans="8:8">
      <c r="H536" s="34" t="str">
        <f t="shared" si="14"/>
        <v/>
      </c>
    </row>
    <row r="537" spans="8:8">
      <c r="H537" s="34" t="str">
        <f t="shared" si="14"/>
        <v/>
      </c>
    </row>
    <row r="538" spans="8:8">
      <c r="H538" s="34" t="str">
        <f t="shared" si="14"/>
        <v/>
      </c>
    </row>
    <row r="539" spans="8:8">
      <c r="H539" s="34" t="str">
        <f t="shared" si="14"/>
        <v/>
      </c>
    </row>
    <row r="540" spans="8:8">
      <c r="H540" s="34" t="str">
        <f t="shared" si="14"/>
        <v/>
      </c>
    </row>
    <row r="541" spans="8:8">
      <c r="H541" s="34" t="str">
        <f t="shared" si="14"/>
        <v/>
      </c>
    </row>
    <row r="542" spans="8:8">
      <c r="H542" s="34" t="str">
        <f t="shared" si="14"/>
        <v/>
      </c>
    </row>
    <row r="543" spans="8:8">
      <c r="H543" s="34" t="str">
        <f t="shared" si="14"/>
        <v/>
      </c>
    </row>
    <row r="544" spans="8:8">
      <c r="H544" s="34" t="str">
        <f t="shared" si="14"/>
        <v/>
      </c>
    </row>
    <row r="545" spans="8:8">
      <c r="H545" s="34" t="str">
        <f t="shared" si="14"/>
        <v/>
      </c>
    </row>
    <row r="546" spans="8:8">
      <c r="H546" s="34" t="str">
        <f t="shared" si="14"/>
        <v/>
      </c>
    </row>
    <row r="547" spans="8:8">
      <c r="H547" s="34" t="str">
        <f t="shared" si="14"/>
        <v/>
      </c>
    </row>
    <row r="548" spans="8:8">
      <c r="H548" s="34" t="str">
        <f t="shared" si="14"/>
        <v/>
      </c>
    </row>
    <row r="549" spans="8:8">
      <c r="H549" s="34" t="str">
        <f t="shared" si="14"/>
        <v/>
      </c>
    </row>
    <row r="550" spans="8:8">
      <c r="H550" s="34" t="str">
        <f t="shared" si="14"/>
        <v/>
      </c>
    </row>
    <row r="551" spans="8:8">
      <c r="H551" s="34" t="str">
        <f t="shared" si="14"/>
        <v/>
      </c>
    </row>
    <row r="552" spans="8:8">
      <c r="H552" s="34" t="str">
        <f t="shared" si="14"/>
        <v/>
      </c>
    </row>
    <row r="553" spans="8:8">
      <c r="H553" s="34" t="str">
        <f t="shared" si="14"/>
        <v/>
      </c>
    </row>
    <row r="554" spans="8:8">
      <c r="H554" s="34" t="str">
        <f t="shared" si="14"/>
        <v/>
      </c>
    </row>
    <row r="555" spans="8:8">
      <c r="H555" s="34" t="str">
        <f t="shared" si="14"/>
        <v/>
      </c>
    </row>
    <row r="556" spans="8:8">
      <c r="H556" s="34" t="str">
        <f t="shared" si="14"/>
        <v/>
      </c>
    </row>
    <row r="557" spans="8:8">
      <c r="H557" s="34" t="str">
        <f t="shared" si="14"/>
        <v/>
      </c>
    </row>
    <row r="558" spans="8:8">
      <c r="H558" s="34" t="str">
        <f t="shared" si="14"/>
        <v/>
      </c>
    </row>
    <row r="559" spans="8:8">
      <c r="H559" s="34" t="str">
        <f t="shared" si="14"/>
        <v/>
      </c>
    </row>
    <row r="560" spans="8:8">
      <c r="H560" s="34" t="str">
        <f t="shared" si="14"/>
        <v/>
      </c>
    </row>
    <row r="561" spans="8:8">
      <c r="H561" s="34" t="str">
        <f t="shared" si="14"/>
        <v/>
      </c>
    </row>
    <row r="562" spans="8:8">
      <c r="H562" s="34" t="str">
        <f t="shared" si="14"/>
        <v/>
      </c>
    </row>
    <row r="563" spans="8:8">
      <c r="H563" s="34" t="str">
        <f t="shared" si="14"/>
        <v/>
      </c>
    </row>
    <row r="564" spans="8:8">
      <c r="H564" s="34" t="str">
        <f t="shared" si="14"/>
        <v/>
      </c>
    </row>
    <row r="565" spans="8:8">
      <c r="H565" s="34" t="str">
        <f t="shared" si="14"/>
        <v/>
      </c>
    </row>
    <row r="566" spans="8:8">
      <c r="H566" s="34" t="str">
        <f t="shared" si="14"/>
        <v/>
      </c>
    </row>
    <row r="567" spans="8:8">
      <c r="H567" s="34" t="str">
        <f t="shared" si="14"/>
        <v/>
      </c>
    </row>
    <row r="568" spans="8:8">
      <c r="H568" s="34" t="str">
        <f t="shared" si="14"/>
        <v/>
      </c>
    </row>
    <row r="569" spans="8:8">
      <c r="H569" s="34" t="str">
        <f t="shared" si="14"/>
        <v/>
      </c>
    </row>
    <row r="570" spans="8:8">
      <c r="H570" s="34" t="str">
        <f t="shared" si="14"/>
        <v/>
      </c>
    </row>
    <row r="571" spans="8:8">
      <c r="H571" s="34" t="str">
        <f t="shared" si="14"/>
        <v/>
      </c>
    </row>
    <row r="572" spans="8:8">
      <c r="H572" s="34" t="str">
        <f t="shared" si="14"/>
        <v/>
      </c>
    </row>
    <row r="573" spans="8:8">
      <c r="H573" s="34" t="str">
        <f t="shared" si="14"/>
        <v/>
      </c>
    </row>
    <row r="574" spans="8:8">
      <c r="H574" s="34" t="str">
        <f t="shared" si="14"/>
        <v/>
      </c>
    </row>
    <row r="575" spans="8:8">
      <c r="H575" s="34" t="str">
        <f t="shared" si="14"/>
        <v/>
      </c>
    </row>
    <row r="576" spans="8:8">
      <c r="H576" s="34" t="str">
        <f t="shared" si="14"/>
        <v/>
      </c>
    </row>
    <row r="577" spans="8:8">
      <c r="H577" s="34" t="str">
        <f t="shared" si="14"/>
        <v/>
      </c>
    </row>
    <row r="578" spans="8:8">
      <c r="H578" s="34" t="str">
        <f t="shared" si="14"/>
        <v/>
      </c>
    </row>
    <row r="579" spans="8:8">
      <c r="H579" s="34" t="str">
        <f t="shared" si="14"/>
        <v/>
      </c>
    </row>
    <row r="580" spans="8:8">
      <c r="H580" s="34" t="str">
        <f t="shared" ref="H580:H643" si="15">IF(A580="","",SUM(I580:DZ580))</f>
        <v/>
      </c>
    </row>
    <row r="581" spans="8:8">
      <c r="H581" s="34" t="str">
        <f t="shared" si="15"/>
        <v/>
      </c>
    </row>
    <row r="582" spans="8:8">
      <c r="H582" s="34" t="str">
        <f t="shared" si="15"/>
        <v/>
      </c>
    </row>
    <row r="583" spans="8:8">
      <c r="H583" s="34" t="str">
        <f t="shared" si="15"/>
        <v/>
      </c>
    </row>
    <row r="584" spans="8:8">
      <c r="H584" s="34" t="str">
        <f t="shared" si="15"/>
        <v/>
      </c>
    </row>
    <row r="585" spans="8:8">
      <c r="H585" s="34" t="str">
        <f t="shared" si="15"/>
        <v/>
      </c>
    </row>
    <row r="586" spans="8:8">
      <c r="H586" s="34" t="str">
        <f t="shared" si="15"/>
        <v/>
      </c>
    </row>
    <row r="587" spans="8:8">
      <c r="H587" s="34" t="str">
        <f t="shared" si="15"/>
        <v/>
      </c>
    </row>
    <row r="588" spans="8:8">
      <c r="H588" s="34" t="str">
        <f t="shared" si="15"/>
        <v/>
      </c>
    </row>
    <row r="589" spans="8:8">
      <c r="H589" s="34" t="str">
        <f t="shared" si="15"/>
        <v/>
      </c>
    </row>
    <row r="590" spans="8:8">
      <c r="H590" s="34" t="str">
        <f t="shared" si="15"/>
        <v/>
      </c>
    </row>
    <row r="591" spans="8:8">
      <c r="H591" s="34" t="str">
        <f t="shared" si="15"/>
        <v/>
      </c>
    </row>
    <row r="592" spans="8:8">
      <c r="H592" s="34" t="str">
        <f t="shared" si="15"/>
        <v/>
      </c>
    </row>
    <row r="593" spans="8:8">
      <c r="H593" s="34" t="str">
        <f t="shared" si="15"/>
        <v/>
      </c>
    </row>
    <row r="594" spans="8:8">
      <c r="H594" s="34" t="str">
        <f t="shared" si="15"/>
        <v/>
      </c>
    </row>
    <row r="595" spans="8:8">
      <c r="H595" s="34" t="str">
        <f t="shared" si="15"/>
        <v/>
      </c>
    </row>
    <row r="596" spans="8:8">
      <c r="H596" s="34" t="str">
        <f t="shared" si="15"/>
        <v/>
      </c>
    </row>
    <row r="597" spans="8:8">
      <c r="H597" s="34" t="str">
        <f t="shared" si="15"/>
        <v/>
      </c>
    </row>
    <row r="598" spans="8:8">
      <c r="H598" s="34" t="str">
        <f t="shared" si="15"/>
        <v/>
      </c>
    </row>
    <row r="599" spans="8:8">
      <c r="H599" s="34" t="str">
        <f t="shared" si="15"/>
        <v/>
      </c>
    </row>
    <row r="600" spans="8:8">
      <c r="H600" s="34" t="str">
        <f t="shared" si="15"/>
        <v/>
      </c>
    </row>
    <row r="601" spans="8:8">
      <c r="H601" s="34" t="str">
        <f t="shared" si="15"/>
        <v/>
      </c>
    </row>
    <row r="602" spans="8:8">
      <c r="H602" s="34" t="str">
        <f t="shared" si="15"/>
        <v/>
      </c>
    </row>
    <row r="603" spans="8:8">
      <c r="H603" s="34" t="str">
        <f t="shared" si="15"/>
        <v/>
      </c>
    </row>
    <row r="604" spans="8:8">
      <c r="H604" s="34" t="str">
        <f t="shared" si="15"/>
        <v/>
      </c>
    </row>
    <row r="605" spans="8:8">
      <c r="H605" s="34" t="str">
        <f t="shared" si="15"/>
        <v/>
      </c>
    </row>
    <row r="606" spans="8:8">
      <c r="H606" s="34" t="str">
        <f t="shared" si="15"/>
        <v/>
      </c>
    </row>
    <row r="607" spans="8:8">
      <c r="H607" s="34" t="str">
        <f t="shared" si="15"/>
        <v/>
      </c>
    </row>
    <row r="608" spans="8:8">
      <c r="H608" s="34" t="str">
        <f t="shared" si="15"/>
        <v/>
      </c>
    </row>
    <row r="609" spans="8:8">
      <c r="H609" s="34" t="str">
        <f t="shared" si="15"/>
        <v/>
      </c>
    </row>
    <row r="610" spans="8:8">
      <c r="H610" s="34" t="str">
        <f t="shared" si="15"/>
        <v/>
      </c>
    </row>
    <row r="611" spans="8:8">
      <c r="H611" s="34" t="str">
        <f t="shared" si="15"/>
        <v/>
      </c>
    </row>
    <row r="612" spans="8:8">
      <c r="H612" s="34" t="str">
        <f t="shared" si="15"/>
        <v/>
      </c>
    </row>
    <row r="613" spans="8:8">
      <c r="H613" s="34" t="str">
        <f t="shared" si="15"/>
        <v/>
      </c>
    </row>
    <row r="614" spans="8:8">
      <c r="H614" s="34" t="str">
        <f t="shared" si="15"/>
        <v/>
      </c>
    </row>
    <row r="615" spans="8:8">
      <c r="H615" s="34" t="str">
        <f t="shared" si="15"/>
        <v/>
      </c>
    </row>
    <row r="616" spans="8:8">
      <c r="H616" s="34" t="str">
        <f t="shared" si="15"/>
        <v/>
      </c>
    </row>
    <row r="617" spans="8:8">
      <c r="H617" s="34" t="str">
        <f t="shared" si="15"/>
        <v/>
      </c>
    </row>
    <row r="618" spans="8:8">
      <c r="H618" s="34" t="str">
        <f t="shared" si="15"/>
        <v/>
      </c>
    </row>
    <row r="619" spans="8:8">
      <c r="H619" s="34" t="str">
        <f t="shared" si="15"/>
        <v/>
      </c>
    </row>
    <row r="620" spans="8:8">
      <c r="H620" s="34" t="str">
        <f t="shared" si="15"/>
        <v/>
      </c>
    </row>
    <row r="621" spans="8:8">
      <c r="H621" s="34" t="str">
        <f t="shared" si="15"/>
        <v/>
      </c>
    </row>
    <row r="622" spans="8:8">
      <c r="H622" s="34" t="str">
        <f t="shared" si="15"/>
        <v/>
      </c>
    </row>
    <row r="623" spans="8:8">
      <c r="H623" s="34" t="str">
        <f t="shared" si="15"/>
        <v/>
      </c>
    </row>
    <row r="624" spans="8:8">
      <c r="H624" s="34" t="str">
        <f t="shared" si="15"/>
        <v/>
      </c>
    </row>
    <row r="625" spans="8:8">
      <c r="H625" s="34" t="str">
        <f t="shared" si="15"/>
        <v/>
      </c>
    </row>
    <row r="626" spans="8:8">
      <c r="H626" s="34" t="str">
        <f t="shared" si="15"/>
        <v/>
      </c>
    </row>
    <row r="627" spans="8:8">
      <c r="H627" s="34" t="str">
        <f t="shared" si="15"/>
        <v/>
      </c>
    </row>
    <row r="628" spans="8:8">
      <c r="H628" s="34" t="str">
        <f t="shared" si="15"/>
        <v/>
      </c>
    </row>
    <row r="629" spans="8:8">
      <c r="H629" s="34" t="str">
        <f t="shared" si="15"/>
        <v/>
      </c>
    </row>
    <row r="630" spans="8:8">
      <c r="H630" s="34" t="str">
        <f t="shared" si="15"/>
        <v/>
      </c>
    </row>
    <row r="631" spans="8:8">
      <c r="H631" s="34" t="str">
        <f t="shared" si="15"/>
        <v/>
      </c>
    </row>
    <row r="632" spans="8:8">
      <c r="H632" s="34" t="str">
        <f t="shared" si="15"/>
        <v/>
      </c>
    </row>
    <row r="633" spans="8:8">
      <c r="H633" s="34" t="str">
        <f t="shared" si="15"/>
        <v/>
      </c>
    </row>
    <row r="634" spans="8:8">
      <c r="H634" s="34" t="str">
        <f t="shared" si="15"/>
        <v/>
      </c>
    </row>
    <row r="635" spans="8:8">
      <c r="H635" s="34" t="str">
        <f t="shared" si="15"/>
        <v/>
      </c>
    </row>
    <row r="636" spans="8:8">
      <c r="H636" s="34" t="str">
        <f t="shared" si="15"/>
        <v/>
      </c>
    </row>
    <row r="637" spans="8:8">
      <c r="H637" s="34" t="str">
        <f t="shared" si="15"/>
        <v/>
      </c>
    </row>
    <row r="638" spans="8:8">
      <c r="H638" s="34" t="str">
        <f t="shared" si="15"/>
        <v/>
      </c>
    </row>
    <row r="639" spans="8:8">
      <c r="H639" s="34" t="str">
        <f t="shared" si="15"/>
        <v/>
      </c>
    </row>
    <row r="640" spans="8:8">
      <c r="H640" s="34" t="str">
        <f t="shared" si="15"/>
        <v/>
      </c>
    </row>
    <row r="641" spans="8:8">
      <c r="H641" s="34" t="str">
        <f t="shared" si="15"/>
        <v/>
      </c>
    </row>
    <row r="642" spans="8:8">
      <c r="H642" s="34" t="str">
        <f t="shared" si="15"/>
        <v/>
      </c>
    </row>
    <row r="643" spans="8:8">
      <c r="H643" s="34" t="str">
        <f t="shared" si="15"/>
        <v/>
      </c>
    </row>
    <row r="644" spans="8:8">
      <c r="H644" s="34" t="str">
        <f t="shared" ref="H644:H707" si="16">IF(A644="","",SUM(I644:DZ644))</f>
        <v/>
      </c>
    </row>
    <row r="645" spans="8:8">
      <c r="H645" s="34" t="str">
        <f t="shared" si="16"/>
        <v/>
      </c>
    </row>
    <row r="646" spans="8:8">
      <c r="H646" s="34" t="str">
        <f t="shared" si="16"/>
        <v/>
      </c>
    </row>
    <row r="647" spans="8:8">
      <c r="H647" s="34" t="str">
        <f t="shared" si="16"/>
        <v/>
      </c>
    </row>
    <row r="648" spans="8:8">
      <c r="H648" s="34" t="str">
        <f t="shared" si="16"/>
        <v/>
      </c>
    </row>
    <row r="649" spans="8:8">
      <c r="H649" s="34" t="str">
        <f t="shared" si="16"/>
        <v/>
      </c>
    </row>
    <row r="650" spans="8:8">
      <c r="H650" s="34" t="str">
        <f t="shared" si="16"/>
        <v/>
      </c>
    </row>
    <row r="651" spans="8:8">
      <c r="H651" s="34" t="str">
        <f t="shared" si="16"/>
        <v/>
      </c>
    </row>
    <row r="652" spans="8:8">
      <c r="H652" s="34" t="str">
        <f t="shared" si="16"/>
        <v/>
      </c>
    </row>
    <row r="653" spans="8:8">
      <c r="H653" s="34" t="str">
        <f t="shared" si="16"/>
        <v/>
      </c>
    </row>
    <row r="654" spans="8:8">
      <c r="H654" s="34" t="str">
        <f t="shared" si="16"/>
        <v/>
      </c>
    </row>
    <row r="655" spans="8:8">
      <c r="H655" s="34" t="str">
        <f t="shared" si="16"/>
        <v/>
      </c>
    </row>
    <row r="656" spans="8:8">
      <c r="H656" s="34" t="str">
        <f t="shared" si="16"/>
        <v/>
      </c>
    </row>
    <row r="657" spans="8:8">
      <c r="H657" s="34" t="str">
        <f t="shared" si="16"/>
        <v/>
      </c>
    </row>
    <row r="658" spans="8:8">
      <c r="H658" s="34" t="str">
        <f t="shared" si="16"/>
        <v/>
      </c>
    </row>
    <row r="659" spans="8:8">
      <c r="H659" s="34" t="str">
        <f t="shared" si="16"/>
        <v/>
      </c>
    </row>
    <row r="660" spans="8:8">
      <c r="H660" s="34" t="str">
        <f t="shared" si="16"/>
        <v/>
      </c>
    </row>
    <row r="661" spans="8:8">
      <c r="H661" s="34" t="str">
        <f t="shared" si="16"/>
        <v/>
      </c>
    </row>
    <row r="662" spans="8:8">
      <c r="H662" s="34" t="str">
        <f t="shared" si="16"/>
        <v/>
      </c>
    </row>
    <row r="663" spans="8:8">
      <c r="H663" s="34" t="str">
        <f t="shared" si="16"/>
        <v/>
      </c>
    </row>
    <row r="664" spans="8:8">
      <c r="H664" s="34" t="str">
        <f t="shared" si="16"/>
        <v/>
      </c>
    </row>
    <row r="665" spans="8:8">
      <c r="H665" s="34" t="str">
        <f t="shared" si="16"/>
        <v/>
      </c>
    </row>
    <row r="666" spans="8:8">
      <c r="H666" s="34" t="str">
        <f t="shared" si="16"/>
        <v/>
      </c>
    </row>
    <row r="667" spans="8:8">
      <c r="H667" s="34" t="str">
        <f t="shared" si="16"/>
        <v/>
      </c>
    </row>
    <row r="668" spans="8:8">
      <c r="H668" s="34" t="str">
        <f t="shared" si="16"/>
        <v/>
      </c>
    </row>
    <row r="669" spans="8:8">
      <c r="H669" s="34" t="str">
        <f t="shared" si="16"/>
        <v/>
      </c>
    </row>
    <row r="670" spans="8:8">
      <c r="H670" s="34" t="str">
        <f t="shared" si="16"/>
        <v/>
      </c>
    </row>
    <row r="671" spans="8:8">
      <c r="H671" s="34" t="str">
        <f t="shared" si="16"/>
        <v/>
      </c>
    </row>
    <row r="672" spans="8:8">
      <c r="H672" s="34" t="str">
        <f t="shared" si="16"/>
        <v/>
      </c>
    </row>
    <row r="673" spans="8:8">
      <c r="H673" s="34" t="str">
        <f t="shared" si="16"/>
        <v/>
      </c>
    </row>
    <row r="674" spans="8:8">
      <c r="H674" s="34" t="str">
        <f t="shared" si="16"/>
        <v/>
      </c>
    </row>
    <row r="675" spans="8:8">
      <c r="H675" s="34" t="str">
        <f t="shared" si="16"/>
        <v/>
      </c>
    </row>
    <row r="676" spans="8:8">
      <c r="H676" s="34" t="str">
        <f t="shared" si="16"/>
        <v/>
      </c>
    </row>
    <row r="677" spans="8:8">
      <c r="H677" s="34" t="str">
        <f t="shared" si="16"/>
        <v/>
      </c>
    </row>
    <row r="678" spans="8:8">
      <c r="H678" s="34" t="str">
        <f t="shared" si="16"/>
        <v/>
      </c>
    </row>
    <row r="679" spans="8:8">
      <c r="H679" s="34" t="str">
        <f t="shared" si="16"/>
        <v/>
      </c>
    </row>
    <row r="680" spans="8:8">
      <c r="H680" s="34" t="str">
        <f t="shared" si="16"/>
        <v/>
      </c>
    </row>
    <row r="681" spans="8:8">
      <c r="H681" s="34" t="str">
        <f t="shared" si="16"/>
        <v/>
      </c>
    </row>
    <row r="682" spans="8:8">
      <c r="H682" s="34" t="str">
        <f t="shared" si="16"/>
        <v/>
      </c>
    </row>
    <row r="683" spans="8:8">
      <c r="H683" s="34" t="str">
        <f t="shared" si="16"/>
        <v/>
      </c>
    </row>
    <row r="684" spans="8:8">
      <c r="H684" s="34" t="str">
        <f t="shared" si="16"/>
        <v/>
      </c>
    </row>
    <row r="685" spans="8:8">
      <c r="H685" s="34" t="str">
        <f t="shared" si="16"/>
        <v/>
      </c>
    </row>
    <row r="686" spans="8:8">
      <c r="H686" s="34" t="str">
        <f t="shared" si="16"/>
        <v/>
      </c>
    </row>
    <row r="687" spans="8:8">
      <c r="H687" s="34" t="str">
        <f t="shared" si="16"/>
        <v/>
      </c>
    </row>
    <row r="688" spans="8:8">
      <c r="H688" s="34" t="str">
        <f t="shared" si="16"/>
        <v/>
      </c>
    </row>
    <row r="689" spans="8:8">
      <c r="H689" s="34" t="str">
        <f t="shared" si="16"/>
        <v/>
      </c>
    </row>
    <row r="690" spans="8:8">
      <c r="H690" s="34" t="str">
        <f t="shared" si="16"/>
        <v/>
      </c>
    </row>
    <row r="691" spans="8:8">
      <c r="H691" s="34" t="str">
        <f t="shared" si="16"/>
        <v/>
      </c>
    </row>
    <row r="692" spans="8:8">
      <c r="H692" s="34" t="str">
        <f t="shared" si="16"/>
        <v/>
      </c>
    </row>
    <row r="693" spans="8:8">
      <c r="H693" s="34" t="str">
        <f t="shared" si="16"/>
        <v/>
      </c>
    </row>
    <row r="694" spans="8:8">
      <c r="H694" s="34" t="str">
        <f t="shared" si="16"/>
        <v/>
      </c>
    </row>
    <row r="695" spans="8:8">
      <c r="H695" s="34" t="str">
        <f t="shared" si="16"/>
        <v/>
      </c>
    </row>
    <row r="696" spans="8:8">
      <c r="H696" s="34" t="str">
        <f t="shared" si="16"/>
        <v/>
      </c>
    </row>
    <row r="697" spans="8:8">
      <c r="H697" s="34" t="str">
        <f t="shared" si="16"/>
        <v/>
      </c>
    </row>
    <row r="698" spans="8:8">
      <c r="H698" s="34" t="str">
        <f t="shared" si="16"/>
        <v/>
      </c>
    </row>
    <row r="699" spans="8:8">
      <c r="H699" s="34" t="str">
        <f t="shared" si="16"/>
        <v/>
      </c>
    </row>
    <row r="700" spans="8:8">
      <c r="H700" s="34" t="str">
        <f t="shared" si="16"/>
        <v/>
      </c>
    </row>
    <row r="701" spans="8:8">
      <c r="H701" s="34" t="str">
        <f t="shared" si="16"/>
        <v/>
      </c>
    </row>
    <row r="702" spans="8:8">
      <c r="H702" s="34" t="str">
        <f t="shared" si="16"/>
        <v/>
      </c>
    </row>
    <row r="703" spans="8:8">
      <c r="H703" s="34" t="str">
        <f t="shared" si="16"/>
        <v/>
      </c>
    </row>
    <row r="704" spans="8:8">
      <c r="H704" s="34" t="str">
        <f t="shared" si="16"/>
        <v/>
      </c>
    </row>
    <row r="705" spans="8:8">
      <c r="H705" s="34" t="str">
        <f t="shared" si="16"/>
        <v/>
      </c>
    </row>
    <row r="706" spans="8:8">
      <c r="H706" s="34" t="str">
        <f t="shared" si="16"/>
        <v/>
      </c>
    </row>
    <row r="707" spans="8:8">
      <c r="H707" s="34" t="str">
        <f t="shared" si="16"/>
        <v/>
      </c>
    </row>
    <row r="708" spans="8:8">
      <c r="H708" s="34" t="str">
        <f t="shared" ref="H708:H771" si="17">IF(A708="","",SUM(I708:DZ708))</f>
        <v/>
      </c>
    </row>
    <row r="709" spans="8:8">
      <c r="H709" s="34" t="str">
        <f t="shared" si="17"/>
        <v/>
      </c>
    </row>
    <row r="710" spans="8:8">
      <c r="H710" s="34" t="str">
        <f t="shared" si="17"/>
        <v/>
      </c>
    </row>
    <row r="711" spans="8:8">
      <c r="H711" s="34" t="str">
        <f t="shared" si="17"/>
        <v/>
      </c>
    </row>
    <row r="712" spans="8:8">
      <c r="H712" s="34" t="str">
        <f t="shared" si="17"/>
        <v/>
      </c>
    </row>
    <row r="713" spans="8:8">
      <c r="H713" s="34" t="str">
        <f t="shared" si="17"/>
        <v/>
      </c>
    </row>
    <row r="714" spans="8:8">
      <c r="H714" s="34" t="str">
        <f t="shared" si="17"/>
        <v/>
      </c>
    </row>
    <row r="715" spans="8:8">
      <c r="H715" s="34" t="str">
        <f t="shared" si="17"/>
        <v/>
      </c>
    </row>
    <row r="716" spans="8:8">
      <c r="H716" s="34" t="str">
        <f t="shared" si="17"/>
        <v/>
      </c>
    </row>
    <row r="717" spans="8:8">
      <c r="H717" s="34" t="str">
        <f t="shared" si="17"/>
        <v/>
      </c>
    </row>
    <row r="718" spans="8:8">
      <c r="H718" s="34" t="str">
        <f t="shared" si="17"/>
        <v/>
      </c>
    </row>
    <row r="719" spans="8:8">
      <c r="H719" s="34" t="str">
        <f t="shared" si="17"/>
        <v/>
      </c>
    </row>
    <row r="720" spans="8:8">
      <c r="H720" s="34" t="str">
        <f t="shared" si="17"/>
        <v/>
      </c>
    </row>
    <row r="721" spans="8:8">
      <c r="H721" s="34" t="str">
        <f t="shared" si="17"/>
        <v/>
      </c>
    </row>
    <row r="722" spans="8:8">
      <c r="H722" s="34" t="str">
        <f t="shared" si="17"/>
        <v/>
      </c>
    </row>
    <row r="723" spans="8:8">
      <c r="H723" s="34" t="str">
        <f t="shared" si="17"/>
        <v/>
      </c>
    </row>
    <row r="724" spans="8:8">
      <c r="H724" s="34" t="str">
        <f t="shared" si="17"/>
        <v/>
      </c>
    </row>
    <row r="725" spans="8:8">
      <c r="H725" s="34" t="str">
        <f t="shared" si="17"/>
        <v/>
      </c>
    </row>
    <row r="726" spans="8:8">
      <c r="H726" s="34" t="str">
        <f t="shared" si="17"/>
        <v/>
      </c>
    </row>
    <row r="727" spans="8:8">
      <c r="H727" s="34" t="str">
        <f t="shared" si="17"/>
        <v/>
      </c>
    </row>
    <row r="728" spans="8:8">
      <c r="H728" s="34" t="str">
        <f t="shared" si="17"/>
        <v/>
      </c>
    </row>
    <row r="729" spans="8:8">
      <c r="H729" s="34" t="str">
        <f t="shared" si="17"/>
        <v/>
      </c>
    </row>
    <row r="730" spans="8:8">
      <c r="H730" s="34" t="str">
        <f t="shared" si="17"/>
        <v/>
      </c>
    </row>
    <row r="731" spans="8:8">
      <c r="H731" s="34" t="str">
        <f t="shared" si="17"/>
        <v/>
      </c>
    </row>
    <row r="732" spans="8:8">
      <c r="H732" s="34" t="str">
        <f t="shared" si="17"/>
        <v/>
      </c>
    </row>
    <row r="733" spans="8:8">
      <c r="H733" s="34" t="str">
        <f t="shared" si="17"/>
        <v/>
      </c>
    </row>
    <row r="734" spans="8:8">
      <c r="H734" s="34" t="str">
        <f t="shared" si="17"/>
        <v/>
      </c>
    </row>
    <row r="735" spans="8:8">
      <c r="H735" s="34" t="str">
        <f t="shared" si="17"/>
        <v/>
      </c>
    </row>
    <row r="736" spans="8:8">
      <c r="H736" s="34" t="str">
        <f t="shared" si="17"/>
        <v/>
      </c>
    </row>
    <row r="737" spans="8:8">
      <c r="H737" s="34" t="str">
        <f t="shared" si="17"/>
        <v/>
      </c>
    </row>
    <row r="738" spans="8:8">
      <c r="H738" s="34" t="str">
        <f t="shared" si="17"/>
        <v/>
      </c>
    </row>
    <row r="739" spans="8:8">
      <c r="H739" s="34" t="str">
        <f t="shared" si="17"/>
        <v/>
      </c>
    </row>
    <row r="740" spans="8:8">
      <c r="H740" s="34" t="str">
        <f t="shared" si="17"/>
        <v/>
      </c>
    </row>
    <row r="741" spans="8:8">
      <c r="H741" s="34" t="str">
        <f t="shared" si="17"/>
        <v/>
      </c>
    </row>
    <row r="742" spans="8:8">
      <c r="H742" s="34" t="str">
        <f t="shared" si="17"/>
        <v/>
      </c>
    </row>
    <row r="743" spans="8:8">
      <c r="H743" s="34" t="str">
        <f t="shared" si="17"/>
        <v/>
      </c>
    </row>
    <row r="744" spans="8:8">
      <c r="H744" s="34" t="str">
        <f t="shared" si="17"/>
        <v/>
      </c>
    </row>
    <row r="745" spans="8:8">
      <c r="H745" s="34" t="str">
        <f t="shared" si="17"/>
        <v/>
      </c>
    </row>
    <row r="746" spans="8:8">
      <c r="H746" s="34" t="str">
        <f t="shared" si="17"/>
        <v/>
      </c>
    </row>
    <row r="747" spans="8:8">
      <c r="H747" s="34" t="str">
        <f t="shared" si="17"/>
        <v/>
      </c>
    </row>
    <row r="748" spans="8:8">
      <c r="H748" s="34" t="str">
        <f t="shared" si="17"/>
        <v/>
      </c>
    </row>
    <row r="749" spans="8:8">
      <c r="H749" s="34" t="str">
        <f t="shared" si="17"/>
        <v/>
      </c>
    </row>
    <row r="750" spans="8:8">
      <c r="H750" s="34" t="str">
        <f t="shared" si="17"/>
        <v/>
      </c>
    </row>
    <row r="751" spans="8:8">
      <c r="H751" s="34" t="str">
        <f t="shared" si="17"/>
        <v/>
      </c>
    </row>
    <row r="752" spans="8:8">
      <c r="H752" s="34" t="str">
        <f t="shared" si="17"/>
        <v/>
      </c>
    </row>
    <row r="753" spans="8:8">
      <c r="H753" s="34" t="str">
        <f t="shared" si="17"/>
        <v/>
      </c>
    </row>
    <row r="754" spans="8:8">
      <c r="H754" s="34" t="str">
        <f t="shared" si="17"/>
        <v/>
      </c>
    </row>
    <row r="755" spans="8:8">
      <c r="H755" s="34" t="str">
        <f t="shared" si="17"/>
        <v/>
      </c>
    </row>
    <row r="756" spans="8:8">
      <c r="H756" s="34" t="str">
        <f t="shared" si="17"/>
        <v/>
      </c>
    </row>
    <row r="757" spans="8:8">
      <c r="H757" s="34" t="str">
        <f t="shared" si="17"/>
        <v/>
      </c>
    </row>
    <row r="758" spans="8:8">
      <c r="H758" s="34" t="str">
        <f t="shared" si="17"/>
        <v/>
      </c>
    </row>
    <row r="759" spans="8:8">
      <c r="H759" s="34" t="str">
        <f t="shared" si="17"/>
        <v/>
      </c>
    </row>
    <row r="760" spans="8:8">
      <c r="H760" s="34" t="str">
        <f t="shared" si="17"/>
        <v/>
      </c>
    </row>
    <row r="761" spans="8:8">
      <c r="H761" s="34" t="str">
        <f t="shared" si="17"/>
        <v/>
      </c>
    </row>
    <row r="762" spans="8:8">
      <c r="H762" s="34" t="str">
        <f t="shared" si="17"/>
        <v/>
      </c>
    </row>
    <row r="763" spans="8:8">
      <c r="H763" s="34" t="str">
        <f t="shared" si="17"/>
        <v/>
      </c>
    </row>
    <row r="764" spans="8:8">
      <c r="H764" s="34" t="str">
        <f t="shared" si="17"/>
        <v/>
      </c>
    </row>
    <row r="765" spans="8:8">
      <c r="H765" s="34" t="str">
        <f t="shared" si="17"/>
        <v/>
      </c>
    </row>
    <row r="766" spans="8:8">
      <c r="H766" s="34" t="str">
        <f t="shared" si="17"/>
        <v/>
      </c>
    </row>
    <row r="767" spans="8:8">
      <c r="H767" s="34" t="str">
        <f t="shared" si="17"/>
        <v/>
      </c>
    </row>
    <row r="768" spans="8:8">
      <c r="H768" s="34" t="str">
        <f t="shared" si="17"/>
        <v/>
      </c>
    </row>
    <row r="769" spans="8:8">
      <c r="H769" s="34" t="str">
        <f t="shared" si="17"/>
        <v/>
      </c>
    </row>
    <row r="770" spans="8:8">
      <c r="H770" s="34" t="str">
        <f t="shared" si="17"/>
        <v/>
      </c>
    </row>
    <row r="771" spans="8:8">
      <c r="H771" s="34" t="str">
        <f t="shared" si="17"/>
        <v/>
      </c>
    </row>
    <row r="772" spans="8:8">
      <c r="H772" s="34" t="str">
        <f t="shared" ref="H772:H835" si="18">IF(A772="","",SUM(I772:DZ772))</f>
        <v/>
      </c>
    </row>
    <row r="773" spans="8:8">
      <c r="H773" s="34" t="str">
        <f t="shared" si="18"/>
        <v/>
      </c>
    </row>
    <row r="774" spans="8:8">
      <c r="H774" s="34" t="str">
        <f t="shared" si="18"/>
        <v/>
      </c>
    </row>
    <row r="775" spans="8:8">
      <c r="H775" s="34" t="str">
        <f t="shared" si="18"/>
        <v/>
      </c>
    </row>
    <row r="776" spans="8:8">
      <c r="H776" s="34" t="str">
        <f t="shared" si="18"/>
        <v/>
      </c>
    </row>
    <row r="777" spans="8:8">
      <c r="H777" s="34" t="str">
        <f t="shared" si="18"/>
        <v/>
      </c>
    </row>
    <row r="778" spans="8:8">
      <c r="H778" s="34" t="str">
        <f t="shared" si="18"/>
        <v/>
      </c>
    </row>
    <row r="779" spans="8:8">
      <c r="H779" s="34" t="str">
        <f t="shared" si="18"/>
        <v/>
      </c>
    </row>
    <row r="780" spans="8:8">
      <c r="H780" s="34" t="str">
        <f t="shared" si="18"/>
        <v/>
      </c>
    </row>
    <row r="781" spans="8:8">
      <c r="H781" s="34" t="str">
        <f t="shared" si="18"/>
        <v/>
      </c>
    </row>
    <row r="782" spans="8:8">
      <c r="H782" s="34" t="str">
        <f t="shared" si="18"/>
        <v/>
      </c>
    </row>
    <row r="783" spans="8:8">
      <c r="H783" s="34" t="str">
        <f t="shared" si="18"/>
        <v/>
      </c>
    </row>
    <row r="784" spans="8:8">
      <c r="H784" s="34" t="str">
        <f t="shared" si="18"/>
        <v/>
      </c>
    </row>
    <row r="785" spans="8:8">
      <c r="H785" s="34" t="str">
        <f t="shared" si="18"/>
        <v/>
      </c>
    </row>
    <row r="786" spans="8:8">
      <c r="H786" s="34" t="str">
        <f t="shared" si="18"/>
        <v/>
      </c>
    </row>
    <row r="787" spans="8:8">
      <c r="H787" s="34" t="str">
        <f t="shared" si="18"/>
        <v/>
      </c>
    </row>
    <row r="788" spans="8:8">
      <c r="H788" s="34" t="str">
        <f t="shared" si="18"/>
        <v/>
      </c>
    </row>
    <row r="789" spans="8:8">
      <c r="H789" s="34" t="str">
        <f t="shared" si="18"/>
        <v/>
      </c>
    </row>
    <row r="790" spans="8:8">
      <c r="H790" s="34" t="str">
        <f t="shared" si="18"/>
        <v/>
      </c>
    </row>
    <row r="791" spans="8:8">
      <c r="H791" s="34" t="str">
        <f t="shared" si="18"/>
        <v/>
      </c>
    </row>
    <row r="792" spans="8:8">
      <c r="H792" s="34" t="str">
        <f t="shared" si="18"/>
        <v/>
      </c>
    </row>
    <row r="793" spans="8:8">
      <c r="H793" s="34" t="str">
        <f t="shared" si="18"/>
        <v/>
      </c>
    </row>
    <row r="794" spans="8:8">
      <c r="H794" s="34" t="str">
        <f t="shared" si="18"/>
        <v/>
      </c>
    </row>
    <row r="795" spans="8:8">
      <c r="H795" s="34" t="str">
        <f t="shared" si="18"/>
        <v/>
      </c>
    </row>
    <row r="796" spans="8:8">
      <c r="H796" s="34" t="str">
        <f t="shared" si="18"/>
        <v/>
      </c>
    </row>
    <row r="797" spans="8:8">
      <c r="H797" s="34" t="str">
        <f t="shared" si="18"/>
        <v/>
      </c>
    </row>
    <row r="798" spans="8:8">
      <c r="H798" s="34" t="str">
        <f t="shared" si="18"/>
        <v/>
      </c>
    </row>
    <row r="799" spans="8:8">
      <c r="H799" s="34" t="str">
        <f t="shared" si="18"/>
        <v/>
      </c>
    </row>
    <row r="800" spans="8:8">
      <c r="H800" s="34" t="str">
        <f t="shared" si="18"/>
        <v/>
      </c>
    </row>
    <row r="801" spans="8:8">
      <c r="H801" s="34" t="str">
        <f t="shared" si="18"/>
        <v/>
      </c>
    </row>
    <row r="802" spans="8:8">
      <c r="H802" s="34" t="str">
        <f t="shared" si="18"/>
        <v/>
      </c>
    </row>
    <row r="803" spans="8:8">
      <c r="H803" s="34" t="str">
        <f t="shared" si="18"/>
        <v/>
      </c>
    </row>
    <row r="804" spans="8:8">
      <c r="H804" s="34" t="str">
        <f t="shared" si="18"/>
        <v/>
      </c>
    </row>
    <row r="805" spans="8:8">
      <c r="H805" s="34" t="str">
        <f t="shared" si="18"/>
        <v/>
      </c>
    </row>
    <row r="806" spans="8:8">
      <c r="H806" s="34" t="str">
        <f t="shared" si="18"/>
        <v/>
      </c>
    </row>
    <row r="807" spans="8:8">
      <c r="H807" s="34" t="str">
        <f t="shared" si="18"/>
        <v/>
      </c>
    </row>
    <row r="808" spans="8:8">
      <c r="H808" s="34" t="str">
        <f t="shared" si="18"/>
        <v/>
      </c>
    </row>
    <row r="809" spans="8:8">
      <c r="H809" s="34" t="str">
        <f t="shared" si="18"/>
        <v/>
      </c>
    </row>
    <row r="810" spans="8:8">
      <c r="H810" s="34" t="str">
        <f t="shared" si="18"/>
        <v/>
      </c>
    </row>
    <row r="811" spans="8:8">
      <c r="H811" s="34" t="str">
        <f t="shared" si="18"/>
        <v/>
      </c>
    </row>
    <row r="812" spans="8:8">
      <c r="H812" s="34" t="str">
        <f t="shared" si="18"/>
        <v/>
      </c>
    </row>
    <row r="813" spans="8:8">
      <c r="H813" s="34" t="str">
        <f t="shared" si="18"/>
        <v/>
      </c>
    </row>
    <row r="814" spans="8:8">
      <c r="H814" s="34" t="str">
        <f t="shared" si="18"/>
        <v/>
      </c>
    </row>
    <row r="815" spans="8:8">
      <c r="H815" s="34" t="str">
        <f t="shared" si="18"/>
        <v/>
      </c>
    </row>
    <row r="816" spans="8:8">
      <c r="H816" s="34" t="str">
        <f t="shared" si="18"/>
        <v/>
      </c>
    </row>
    <row r="817" spans="8:8">
      <c r="H817" s="34" t="str">
        <f t="shared" si="18"/>
        <v/>
      </c>
    </row>
    <row r="818" spans="8:8">
      <c r="H818" s="34" t="str">
        <f t="shared" si="18"/>
        <v/>
      </c>
    </row>
    <row r="819" spans="8:8">
      <c r="H819" s="34" t="str">
        <f t="shared" si="18"/>
        <v/>
      </c>
    </row>
    <row r="820" spans="8:8">
      <c r="H820" s="34" t="str">
        <f t="shared" si="18"/>
        <v/>
      </c>
    </row>
    <row r="821" spans="8:8">
      <c r="H821" s="34" t="str">
        <f t="shared" si="18"/>
        <v/>
      </c>
    </row>
    <row r="822" spans="8:8">
      <c r="H822" s="34" t="str">
        <f t="shared" si="18"/>
        <v/>
      </c>
    </row>
    <row r="823" spans="8:8">
      <c r="H823" s="34" t="str">
        <f t="shared" si="18"/>
        <v/>
      </c>
    </row>
    <row r="824" spans="8:8">
      <c r="H824" s="34" t="str">
        <f t="shared" si="18"/>
        <v/>
      </c>
    </row>
    <row r="825" spans="8:8">
      <c r="H825" s="34" t="str">
        <f t="shared" si="18"/>
        <v/>
      </c>
    </row>
    <row r="826" spans="8:8">
      <c r="H826" s="34" t="str">
        <f t="shared" si="18"/>
        <v/>
      </c>
    </row>
    <row r="827" spans="8:8">
      <c r="H827" s="34" t="str">
        <f t="shared" si="18"/>
        <v/>
      </c>
    </row>
    <row r="828" spans="8:8">
      <c r="H828" s="34" t="str">
        <f t="shared" si="18"/>
        <v/>
      </c>
    </row>
    <row r="829" spans="8:8">
      <c r="H829" s="34" t="str">
        <f t="shared" si="18"/>
        <v/>
      </c>
    </row>
    <row r="830" spans="8:8">
      <c r="H830" s="34" t="str">
        <f t="shared" si="18"/>
        <v/>
      </c>
    </row>
    <row r="831" spans="8:8">
      <c r="H831" s="34" t="str">
        <f t="shared" si="18"/>
        <v/>
      </c>
    </row>
    <row r="832" spans="8:8">
      <c r="H832" s="34" t="str">
        <f t="shared" si="18"/>
        <v/>
      </c>
    </row>
    <row r="833" spans="8:8">
      <c r="H833" s="34" t="str">
        <f t="shared" si="18"/>
        <v/>
      </c>
    </row>
    <row r="834" spans="8:8">
      <c r="H834" s="34" t="str">
        <f t="shared" si="18"/>
        <v/>
      </c>
    </row>
    <row r="835" spans="8:8">
      <c r="H835" s="34" t="str">
        <f t="shared" si="18"/>
        <v/>
      </c>
    </row>
    <row r="836" spans="8:8">
      <c r="H836" s="34" t="str">
        <f t="shared" ref="H836:H899" si="19">IF(A836="","",SUM(I836:DZ836))</f>
        <v/>
      </c>
    </row>
    <row r="837" spans="8:8">
      <c r="H837" s="34" t="str">
        <f t="shared" si="19"/>
        <v/>
      </c>
    </row>
    <row r="838" spans="8:8">
      <c r="H838" s="34" t="str">
        <f t="shared" si="19"/>
        <v/>
      </c>
    </row>
    <row r="839" spans="8:8">
      <c r="H839" s="34" t="str">
        <f t="shared" si="19"/>
        <v/>
      </c>
    </row>
    <row r="840" spans="8:8">
      <c r="H840" s="34" t="str">
        <f t="shared" si="19"/>
        <v/>
      </c>
    </row>
    <row r="841" spans="8:8">
      <c r="H841" s="34" t="str">
        <f t="shared" si="19"/>
        <v/>
      </c>
    </row>
    <row r="842" spans="8:8">
      <c r="H842" s="34" t="str">
        <f t="shared" si="19"/>
        <v/>
      </c>
    </row>
    <row r="843" spans="8:8">
      <c r="H843" s="34" t="str">
        <f t="shared" si="19"/>
        <v/>
      </c>
    </row>
    <row r="844" spans="8:8">
      <c r="H844" s="34" t="str">
        <f t="shared" si="19"/>
        <v/>
      </c>
    </row>
    <row r="845" spans="8:8">
      <c r="H845" s="34" t="str">
        <f t="shared" si="19"/>
        <v/>
      </c>
    </row>
    <row r="846" spans="8:8">
      <c r="H846" s="34" t="str">
        <f t="shared" si="19"/>
        <v/>
      </c>
    </row>
    <row r="847" spans="8:8">
      <c r="H847" s="34" t="str">
        <f t="shared" si="19"/>
        <v/>
      </c>
    </row>
    <row r="848" spans="8:8">
      <c r="H848" s="34" t="str">
        <f t="shared" si="19"/>
        <v/>
      </c>
    </row>
    <row r="849" spans="8:8">
      <c r="H849" s="34" t="str">
        <f t="shared" si="19"/>
        <v/>
      </c>
    </row>
    <row r="850" spans="8:8">
      <c r="H850" s="34" t="str">
        <f t="shared" si="19"/>
        <v/>
      </c>
    </row>
    <row r="851" spans="8:8">
      <c r="H851" s="34" t="str">
        <f t="shared" si="19"/>
        <v/>
      </c>
    </row>
    <row r="852" spans="8:8">
      <c r="H852" s="34" t="str">
        <f t="shared" si="19"/>
        <v/>
      </c>
    </row>
    <row r="853" spans="8:8">
      <c r="H853" s="34" t="str">
        <f t="shared" si="19"/>
        <v/>
      </c>
    </row>
    <row r="854" spans="8:8">
      <c r="H854" s="34" t="str">
        <f t="shared" si="19"/>
        <v/>
      </c>
    </row>
    <row r="855" spans="8:8">
      <c r="H855" s="34" t="str">
        <f t="shared" si="19"/>
        <v/>
      </c>
    </row>
    <row r="856" spans="8:8">
      <c r="H856" s="34" t="str">
        <f t="shared" si="19"/>
        <v/>
      </c>
    </row>
    <row r="857" spans="8:8">
      <c r="H857" s="34" t="str">
        <f t="shared" si="19"/>
        <v/>
      </c>
    </row>
    <row r="858" spans="8:8">
      <c r="H858" s="34" t="str">
        <f t="shared" si="19"/>
        <v/>
      </c>
    </row>
    <row r="859" spans="8:8">
      <c r="H859" s="34" t="str">
        <f t="shared" si="19"/>
        <v/>
      </c>
    </row>
    <row r="860" spans="8:8">
      <c r="H860" s="34" t="str">
        <f t="shared" si="19"/>
        <v/>
      </c>
    </row>
    <row r="861" spans="8:8">
      <c r="H861" s="34" t="str">
        <f t="shared" si="19"/>
        <v/>
      </c>
    </row>
    <row r="862" spans="8:8">
      <c r="H862" s="34" t="str">
        <f t="shared" si="19"/>
        <v/>
      </c>
    </row>
    <row r="863" spans="8:8">
      <c r="H863" s="34" t="str">
        <f t="shared" si="19"/>
        <v/>
      </c>
    </row>
    <row r="864" spans="8:8">
      <c r="H864" s="34" t="str">
        <f t="shared" si="19"/>
        <v/>
      </c>
    </row>
    <row r="865" spans="8:8">
      <c r="H865" s="34" t="str">
        <f t="shared" si="19"/>
        <v/>
      </c>
    </row>
    <row r="866" spans="8:8">
      <c r="H866" s="34" t="str">
        <f t="shared" si="19"/>
        <v/>
      </c>
    </row>
    <row r="867" spans="8:8">
      <c r="H867" s="34" t="str">
        <f t="shared" si="19"/>
        <v/>
      </c>
    </row>
    <row r="868" spans="8:8">
      <c r="H868" s="34" t="str">
        <f t="shared" si="19"/>
        <v/>
      </c>
    </row>
    <row r="869" spans="8:8">
      <c r="H869" s="34" t="str">
        <f t="shared" si="19"/>
        <v/>
      </c>
    </row>
    <row r="870" spans="8:8">
      <c r="H870" s="34" t="str">
        <f t="shared" si="19"/>
        <v/>
      </c>
    </row>
    <row r="871" spans="8:8">
      <c r="H871" s="34" t="str">
        <f t="shared" si="19"/>
        <v/>
      </c>
    </row>
    <row r="872" spans="8:8">
      <c r="H872" s="34" t="str">
        <f t="shared" si="19"/>
        <v/>
      </c>
    </row>
    <row r="873" spans="8:8">
      <c r="H873" s="34" t="str">
        <f t="shared" si="19"/>
        <v/>
      </c>
    </row>
    <row r="874" spans="8:8">
      <c r="H874" s="34" t="str">
        <f t="shared" si="19"/>
        <v/>
      </c>
    </row>
    <row r="875" spans="8:8">
      <c r="H875" s="34" t="str">
        <f t="shared" si="19"/>
        <v/>
      </c>
    </row>
    <row r="876" spans="8:8">
      <c r="H876" s="34" t="str">
        <f t="shared" si="19"/>
        <v/>
      </c>
    </row>
    <row r="877" spans="8:8">
      <c r="H877" s="34" t="str">
        <f t="shared" si="19"/>
        <v/>
      </c>
    </row>
    <row r="878" spans="8:8">
      <c r="H878" s="34" t="str">
        <f t="shared" si="19"/>
        <v/>
      </c>
    </row>
    <row r="879" spans="8:8">
      <c r="H879" s="34" t="str">
        <f t="shared" si="19"/>
        <v/>
      </c>
    </row>
    <row r="880" spans="8:8">
      <c r="H880" s="34" t="str">
        <f t="shared" si="19"/>
        <v/>
      </c>
    </row>
    <row r="881" spans="8:8">
      <c r="H881" s="34" t="str">
        <f t="shared" si="19"/>
        <v/>
      </c>
    </row>
    <row r="882" spans="8:8">
      <c r="H882" s="34" t="str">
        <f t="shared" si="19"/>
        <v/>
      </c>
    </row>
    <row r="883" spans="8:8">
      <c r="H883" s="34" t="str">
        <f t="shared" si="19"/>
        <v/>
      </c>
    </row>
    <row r="884" spans="8:8">
      <c r="H884" s="34" t="str">
        <f t="shared" si="19"/>
        <v/>
      </c>
    </row>
    <row r="885" spans="8:8">
      <c r="H885" s="34" t="str">
        <f t="shared" si="19"/>
        <v/>
      </c>
    </row>
    <row r="886" spans="8:8">
      <c r="H886" s="34" t="str">
        <f t="shared" si="19"/>
        <v/>
      </c>
    </row>
    <row r="887" spans="8:8">
      <c r="H887" s="34" t="str">
        <f t="shared" si="19"/>
        <v/>
      </c>
    </row>
    <row r="888" spans="8:8">
      <c r="H888" s="34" t="str">
        <f t="shared" si="19"/>
        <v/>
      </c>
    </row>
    <row r="889" spans="8:8">
      <c r="H889" s="34" t="str">
        <f t="shared" si="19"/>
        <v/>
      </c>
    </row>
    <row r="890" spans="8:8">
      <c r="H890" s="34" t="str">
        <f t="shared" si="19"/>
        <v/>
      </c>
    </row>
    <row r="891" spans="8:8">
      <c r="H891" s="34" t="str">
        <f t="shared" si="19"/>
        <v/>
      </c>
    </row>
    <row r="892" spans="8:8">
      <c r="H892" s="34" t="str">
        <f t="shared" si="19"/>
        <v/>
      </c>
    </row>
    <row r="893" spans="8:8">
      <c r="H893" s="34" t="str">
        <f t="shared" si="19"/>
        <v/>
      </c>
    </row>
    <row r="894" spans="8:8">
      <c r="H894" s="34" t="str">
        <f t="shared" si="19"/>
        <v/>
      </c>
    </row>
    <row r="895" spans="8:8">
      <c r="H895" s="34" t="str">
        <f t="shared" si="19"/>
        <v/>
      </c>
    </row>
    <row r="896" spans="8:8">
      <c r="H896" s="34" t="str">
        <f t="shared" si="19"/>
        <v/>
      </c>
    </row>
    <row r="897" spans="8:8">
      <c r="H897" s="34" t="str">
        <f t="shared" si="19"/>
        <v/>
      </c>
    </row>
    <row r="898" spans="8:8">
      <c r="H898" s="34" t="str">
        <f t="shared" si="19"/>
        <v/>
      </c>
    </row>
    <row r="899" spans="8:8">
      <c r="H899" s="34" t="str">
        <f t="shared" si="19"/>
        <v/>
      </c>
    </row>
    <row r="900" spans="8:8">
      <c r="H900" s="34" t="str">
        <f t="shared" ref="H900:H963" si="20">IF(A900="","",SUM(I900:DZ900))</f>
        <v/>
      </c>
    </row>
    <row r="901" spans="8:8">
      <c r="H901" s="34" t="str">
        <f t="shared" si="20"/>
        <v/>
      </c>
    </row>
    <row r="902" spans="8:8">
      <c r="H902" s="34" t="str">
        <f t="shared" si="20"/>
        <v/>
      </c>
    </row>
    <row r="903" spans="8:8">
      <c r="H903" s="34" t="str">
        <f t="shared" si="20"/>
        <v/>
      </c>
    </row>
    <row r="904" spans="8:8">
      <c r="H904" s="34" t="str">
        <f t="shared" si="20"/>
        <v/>
      </c>
    </row>
    <row r="905" spans="8:8">
      <c r="H905" s="34" t="str">
        <f t="shared" si="20"/>
        <v/>
      </c>
    </row>
    <row r="906" spans="8:8">
      <c r="H906" s="34" t="str">
        <f t="shared" si="20"/>
        <v/>
      </c>
    </row>
    <row r="907" spans="8:8">
      <c r="H907" s="34" t="str">
        <f t="shared" si="20"/>
        <v/>
      </c>
    </row>
    <row r="908" spans="8:8">
      <c r="H908" s="34" t="str">
        <f t="shared" si="20"/>
        <v/>
      </c>
    </row>
    <row r="909" spans="8:8">
      <c r="H909" s="34" t="str">
        <f t="shared" si="20"/>
        <v/>
      </c>
    </row>
    <row r="910" spans="8:8">
      <c r="H910" s="34" t="str">
        <f t="shared" si="20"/>
        <v/>
      </c>
    </row>
    <row r="911" spans="8:8">
      <c r="H911" s="34" t="str">
        <f t="shared" si="20"/>
        <v/>
      </c>
    </row>
    <row r="912" spans="8:8">
      <c r="H912" s="34" t="str">
        <f t="shared" si="20"/>
        <v/>
      </c>
    </row>
    <row r="913" spans="8:8">
      <c r="H913" s="34" t="str">
        <f t="shared" si="20"/>
        <v/>
      </c>
    </row>
    <row r="914" spans="8:8">
      <c r="H914" s="34" t="str">
        <f t="shared" si="20"/>
        <v/>
      </c>
    </row>
    <row r="915" spans="8:8">
      <c r="H915" s="34" t="str">
        <f t="shared" si="20"/>
        <v/>
      </c>
    </row>
    <row r="916" spans="8:8">
      <c r="H916" s="34" t="str">
        <f t="shared" si="20"/>
        <v/>
      </c>
    </row>
    <row r="917" spans="8:8">
      <c r="H917" s="34" t="str">
        <f t="shared" si="20"/>
        <v/>
      </c>
    </row>
    <row r="918" spans="8:8">
      <c r="H918" s="34" t="str">
        <f t="shared" si="20"/>
        <v/>
      </c>
    </row>
    <row r="919" spans="8:8">
      <c r="H919" s="34" t="str">
        <f t="shared" si="20"/>
        <v/>
      </c>
    </row>
    <row r="920" spans="8:8">
      <c r="H920" s="34" t="str">
        <f t="shared" si="20"/>
        <v/>
      </c>
    </row>
    <row r="921" spans="8:8">
      <c r="H921" s="34" t="str">
        <f t="shared" si="20"/>
        <v/>
      </c>
    </row>
    <row r="922" spans="8:8">
      <c r="H922" s="34" t="str">
        <f t="shared" si="20"/>
        <v/>
      </c>
    </row>
    <row r="923" spans="8:8">
      <c r="H923" s="34" t="str">
        <f t="shared" si="20"/>
        <v/>
      </c>
    </row>
    <row r="924" spans="8:8">
      <c r="H924" s="34" t="str">
        <f t="shared" si="20"/>
        <v/>
      </c>
    </row>
    <row r="925" spans="8:8">
      <c r="H925" s="34" t="str">
        <f t="shared" si="20"/>
        <v/>
      </c>
    </row>
    <row r="926" spans="8:8">
      <c r="H926" s="34" t="str">
        <f t="shared" si="20"/>
        <v/>
      </c>
    </row>
    <row r="927" spans="8:8">
      <c r="H927" s="34" t="str">
        <f t="shared" si="20"/>
        <v/>
      </c>
    </row>
    <row r="928" spans="8:8">
      <c r="H928" s="34" t="str">
        <f t="shared" si="20"/>
        <v/>
      </c>
    </row>
    <row r="929" spans="8:8">
      <c r="H929" s="34" t="str">
        <f t="shared" si="20"/>
        <v/>
      </c>
    </row>
    <row r="930" spans="8:8">
      <c r="H930" s="34" t="str">
        <f t="shared" si="20"/>
        <v/>
      </c>
    </row>
    <row r="931" spans="8:8">
      <c r="H931" s="34" t="str">
        <f t="shared" si="20"/>
        <v/>
      </c>
    </row>
    <row r="932" spans="8:8">
      <c r="H932" s="34" t="str">
        <f t="shared" si="20"/>
        <v/>
      </c>
    </row>
    <row r="933" spans="8:8">
      <c r="H933" s="34" t="str">
        <f t="shared" si="20"/>
        <v/>
      </c>
    </row>
    <row r="934" spans="8:8">
      <c r="H934" s="34" t="str">
        <f t="shared" si="20"/>
        <v/>
      </c>
    </row>
    <row r="935" spans="8:8">
      <c r="H935" s="34" t="str">
        <f t="shared" si="20"/>
        <v/>
      </c>
    </row>
    <row r="936" spans="8:8">
      <c r="H936" s="34" t="str">
        <f t="shared" si="20"/>
        <v/>
      </c>
    </row>
    <row r="937" spans="8:8">
      <c r="H937" s="34" t="str">
        <f t="shared" si="20"/>
        <v/>
      </c>
    </row>
    <row r="938" spans="8:8">
      <c r="H938" s="34" t="str">
        <f t="shared" si="20"/>
        <v/>
      </c>
    </row>
    <row r="939" spans="8:8">
      <c r="H939" s="34" t="str">
        <f t="shared" si="20"/>
        <v/>
      </c>
    </row>
    <row r="940" spans="8:8">
      <c r="H940" s="34" t="str">
        <f t="shared" si="20"/>
        <v/>
      </c>
    </row>
    <row r="941" spans="8:8">
      <c r="H941" s="34" t="str">
        <f t="shared" si="20"/>
        <v/>
      </c>
    </row>
    <row r="942" spans="8:8">
      <c r="H942" s="34" t="str">
        <f t="shared" si="20"/>
        <v/>
      </c>
    </row>
    <row r="943" spans="8:8">
      <c r="H943" s="34" t="str">
        <f t="shared" si="20"/>
        <v/>
      </c>
    </row>
    <row r="944" spans="8:8">
      <c r="H944" s="34" t="str">
        <f t="shared" si="20"/>
        <v/>
      </c>
    </row>
    <row r="945" spans="8:8">
      <c r="H945" s="34" t="str">
        <f t="shared" si="20"/>
        <v/>
      </c>
    </row>
    <row r="946" spans="8:8">
      <c r="H946" s="34" t="str">
        <f t="shared" si="20"/>
        <v/>
      </c>
    </row>
    <row r="947" spans="8:8">
      <c r="H947" s="34" t="str">
        <f t="shared" si="20"/>
        <v/>
      </c>
    </row>
    <row r="948" spans="8:8">
      <c r="H948" s="34" t="str">
        <f t="shared" si="20"/>
        <v/>
      </c>
    </row>
    <row r="949" spans="8:8">
      <c r="H949" s="34" t="str">
        <f t="shared" si="20"/>
        <v/>
      </c>
    </row>
    <row r="950" spans="8:8">
      <c r="H950" s="34" t="str">
        <f t="shared" si="20"/>
        <v/>
      </c>
    </row>
    <row r="951" spans="8:8">
      <c r="H951" s="34" t="str">
        <f t="shared" si="20"/>
        <v/>
      </c>
    </row>
    <row r="952" spans="8:8">
      <c r="H952" s="34" t="str">
        <f t="shared" si="20"/>
        <v/>
      </c>
    </row>
    <row r="953" spans="8:8">
      <c r="H953" s="34" t="str">
        <f t="shared" si="20"/>
        <v/>
      </c>
    </row>
    <row r="954" spans="8:8">
      <c r="H954" s="34" t="str">
        <f t="shared" si="20"/>
        <v/>
      </c>
    </row>
    <row r="955" spans="8:8">
      <c r="H955" s="34" t="str">
        <f t="shared" si="20"/>
        <v/>
      </c>
    </row>
    <row r="956" spans="8:8">
      <c r="H956" s="34" t="str">
        <f t="shared" si="20"/>
        <v/>
      </c>
    </row>
    <row r="957" spans="8:8">
      <c r="H957" s="34" t="str">
        <f t="shared" si="20"/>
        <v/>
      </c>
    </row>
    <row r="958" spans="8:8">
      <c r="H958" s="34" t="str">
        <f t="shared" si="20"/>
        <v/>
      </c>
    </row>
    <row r="959" spans="8:8">
      <c r="H959" s="34" t="str">
        <f t="shared" si="20"/>
        <v/>
      </c>
    </row>
    <row r="960" spans="8:8">
      <c r="H960" s="34" t="str">
        <f t="shared" si="20"/>
        <v/>
      </c>
    </row>
    <row r="961" spans="8:8">
      <c r="H961" s="34" t="str">
        <f t="shared" si="20"/>
        <v/>
      </c>
    </row>
    <row r="962" spans="8:8">
      <c r="H962" s="34" t="str">
        <f t="shared" si="20"/>
        <v/>
      </c>
    </row>
    <row r="963" spans="8:8">
      <c r="H963" s="34" t="str">
        <f t="shared" si="20"/>
        <v/>
      </c>
    </row>
    <row r="964" spans="8:8">
      <c r="H964" s="34" t="str">
        <f t="shared" ref="H964:H998" si="21">IF(A964="","",SUM(I964:DZ964))</f>
        <v/>
      </c>
    </row>
    <row r="965" spans="8:8">
      <c r="H965" s="34" t="str">
        <f t="shared" si="21"/>
        <v/>
      </c>
    </row>
    <row r="966" spans="8:8">
      <c r="H966" s="34" t="str">
        <f t="shared" si="21"/>
        <v/>
      </c>
    </row>
    <row r="967" spans="8:8">
      <c r="H967" s="34" t="str">
        <f t="shared" si="21"/>
        <v/>
      </c>
    </row>
    <row r="968" spans="8:8">
      <c r="H968" s="34" t="str">
        <f t="shared" si="21"/>
        <v/>
      </c>
    </row>
    <row r="969" spans="8:8">
      <c r="H969" s="34" t="str">
        <f t="shared" si="21"/>
        <v/>
      </c>
    </row>
    <row r="970" spans="8:8">
      <c r="H970" s="34" t="str">
        <f t="shared" si="21"/>
        <v/>
      </c>
    </row>
    <row r="971" spans="8:8">
      <c r="H971" s="34" t="str">
        <f t="shared" si="21"/>
        <v/>
      </c>
    </row>
    <row r="972" spans="8:8">
      <c r="H972" s="34" t="str">
        <f t="shared" si="21"/>
        <v/>
      </c>
    </row>
    <row r="973" spans="8:8">
      <c r="H973" s="34" t="str">
        <f t="shared" si="21"/>
        <v/>
      </c>
    </row>
    <row r="974" spans="8:8">
      <c r="H974" s="34" t="str">
        <f t="shared" si="21"/>
        <v/>
      </c>
    </row>
    <row r="975" spans="8:8">
      <c r="H975" s="34" t="str">
        <f t="shared" si="21"/>
        <v/>
      </c>
    </row>
    <row r="976" spans="8:8">
      <c r="H976" s="34" t="str">
        <f t="shared" si="21"/>
        <v/>
      </c>
    </row>
    <row r="977" spans="8:8">
      <c r="H977" s="34" t="str">
        <f t="shared" si="21"/>
        <v/>
      </c>
    </row>
    <row r="978" spans="8:8">
      <c r="H978" s="34" t="str">
        <f t="shared" si="21"/>
        <v/>
      </c>
    </row>
    <row r="979" spans="8:8">
      <c r="H979" s="34" t="str">
        <f t="shared" si="21"/>
        <v/>
      </c>
    </row>
    <row r="980" spans="8:8">
      <c r="H980" s="34" t="str">
        <f t="shared" si="21"/>
        <v/>
      </c>
    </row>
    <row r="981" spans="8:8">
      <c r="H981" s="34" t="str">
        <f t="shared" si="21"/>
        <v/>
      </c>
    </row>
    <row r="982" spans="8:8">
      <c r="H982" s="34" t="str">
        <f t="shared" si="21"/>
        <v/>
      </c>
    </row>
    <row r="983" spans="8:8">
      <c r="H983" s="34" t="str">
        <f t="shared" si="21"/>
        <v/>
      </c>
    </row>
    <row r="984" spans="8:8">
      <c r="H984" s="34" t="str">
        <f t="shared" si="21"/>
        <v/>
      </c>
    </row>
    <row r="985" spans="8:8">
      <c r="H985" s="34" t="str">
        <f t="shared" si="21"/>
        <v/>
      </c>
    </row>
    <row r="986" spans="8:8">
      <c r="H986" s="34" t="str">
        <f t="shared" si="21"/>
        <v/>
      </c>
    </row>
    <row r="987" spans="8:8">
      <c r="H987" s="34" t="str">
        <f t="shared" si="21"/>
        <v/>
      </c>
    </row>
    <row r="988" spans="8:8">
      <c r="H988" s="34" t="str">
        <f t="shared" si="21"/>
        <v/>
      </c>
    </row>
    <row r="989" spans="8:8">
      <c r="H989" s="34" t="str">
        <f t="shared" si="21"/>
        <v/>
      </c>
    </row>
    <row r="990" spans="8:8">
      <c r="H990" s="34" t="str">
        <f t="shared" si="21"/>
        <v/>
      </c>
    </row>
    <row r="991" spans="8:8">
      <c r="H991" s="34" t="str">
        <f t="shared" si="21"/>
        <v/>
      </c>
    </row>
    <row r="992" spans="8:8">
      <c r="H992" s="34" t="str">
        <f t="shared" si="21"/>
        <v/>
      </c>
    </row>
    <row r="993" spans="8:8">
      <c r="H993" s="34" t="str">
        <f t="shared" si="21"/>
        <v/>
      </c>
    </row>
    <row r="994" spans="8:8">
      <c r="H994" s="34" t="str">
        <f t="shared" si="21"/>
        <v/>
      </c>
    </row>
    <row r="995" spans="8:8">
      <c r="H995" s="34" t="str">
        <f t="shared" si="21"/>
        <v/>
      </c>
    </row>
    <row r="996" spans="8:8">
      <c r="H996" s="34" t="str">
        <f t="shared" si="21"/>
        <v/>
      </c>
    </row>
    <row r="997" spans="8:8">
      <c r="H997" s="34" t="str">
        <f t="shared" si="21"/>
        <v/>
      </c>
    </row>
    <row r="998" spans="8:8">
      <c r="H998" s="34" t="str">
        <f t="shared" si="21"/>
        <v/>
      </c>
    </row>
  </sheetData>
  <hyperlinks>
    <hyperlink ref="A1" location="CF!A5" display="Аванс (Inc)" xr:uid="{93D02E3C-133B-4D2A-A369-A0A433DDFEF7}"/>
  </hyperlinks>
  <pageMargins left="0.75" right="0.75" top="1" bottom="1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5050F-06B2-4710-A1E4-21C4DD615AF6}">
  <dimension ref="A1:DZ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 activeCell="AL15" sqref="AL15"/>
    </sheetView>
  </sheetViews>
  <sheetFormatPr defaultColWidth="14.42578125" defaultRowHeight="12.75"/>
  <cols>
    <col min="1" max="1" width="48.5703125" style="32" bestFit="1" customWidth="1"/>
    <col min="2" max="3" width="48.5703125" style="32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0" s="28" customFormat="1" ht="15">
      <c r="A1" s="74" t="s">
        <v>72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0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0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0</v>
      </c>
      <c r="I3" s="31">
        <f t="shared" si="4"/>
        <v>0</v>
      </c>
      <c r="J3" s="31">
        <f t="shared" si="4"/>
        <v>0</v>
      </c>
      <c r="K3" s="31">
        <f t="shared" si="4"/>
        <v>0</v>
      </c>
      <c r="L3" s="31">
        <f t="shared" si="4"/>
        <v>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0" s="33" customFormat="1">
      <c r="H4" s="34" t="str">
        <f t="shared" ref="H4:H67" si="6">IF(A4="","",SUM(I4:DZ4))</f>
        <v/>
      </c>
    </row>
    <row r="5" spans="1:130" s="33" customFormat="1">
      <c r="H5" s="34" t="str">
        <f t="shared" si="6"/>
        <v/>
      </c>
    </row>
    <row r="6" spans="1:130" s="33" customFormat="1">
      <c r="H6" s="34" t="str">
        <f t="shared" si="6"/>
        <v/>
      </c>
    </row>
    <row r="7" spans="1:130" s="33" customFormat="1">
      <c r="H7" s="34" t="str">
        <f t="shared" si="6"/>
        <v/>
      </c>
    </row>
    <row r="8" spans="1:130" s="33" customFormat="1">
      <c r="H8" s="34" t="str">
        <f t="shared" si="6"/>
        <v/>
      </c>
    </row>
    <row r="9" spans="1:130" s="33" customFormat="1">
      <c r="H9" s="34" t="str">
        <f t="shared" si="6"/>
        <v/>
      </c>
    </row>
    <row r="10" spans="1:130" s="33" customFormat="1">
      <c r="H10" s="34" t="str">
        <f t="shared" si="6"/>
        <v/>
      </c>
    </row>
    <row r="11" spans="1:130" s="33" customFormat="1">
      <c r="H11" s="34" t="str">
        <f t="shared" si="6"/>
        <v/>
      </c>
    </row>
    <row r="12" spans="1:130" s="33" customFormat="1">
      <c r="H12" s="34" t="str">
        <f t="shared" si="6"/>
        <v/>
      </c>
    </row>
    <row r="13" spans="1:130" s="33" customFormat="1">
      <c r="H13" s="34" t="str">
        <f t="shared" si="6"/>
        <v/>
      </c>
    </row>
    <row r="14" spans="1:130" s="33" customFormat="1">
      <c r="H14" s="34" t="str">
        <f t="shared" si="6"/>
        <v/>
      </c>
    </row>
    <row r="15" spans="1:130" s="33" customFormat="1">
      <c r="H15" s="34" t="str">
        <f t="shared" si="6"/>
        <v/>
      </c>
    </row>
    <row r="16" spans="1:130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7">IF(A68="","",SUM(I68:DZ68))</f>
        <v/>
      </c>
    </row>
    <row r="69" spans="8:8">
      <c r="H69" s="34" t="str">
        <f t="shared" si="7"/>
        <v/>
      </c>
    </row>
    <row r="70" spans="8:8">
      <c r="H70" s="34" t="str">
        <f t="shared" si="7"/>
        <v/>
      </c>
    </row>
    <row r="71" spans="8:8">
      <c r="H71" s="34" t="str">
        <f t="shared" si="7"/>
        <v/>
      </c>
    </row>
    <row r="72" spans="8:8">
      <c r="H72" s="34" t="str">
        <f t="shared" si="7"/>
        <v/>
      </c>
    </row>
    <row r="73" spans="8:8">
      <c r="H73" s="34" t="str">
        <f t="shared" si="7"/>
        <v/>
      </c>
    </row>
    <row r="74" spans="8:8">
      <c r="H74" s="34" t="str">
        <f t="shared" si="7"/>
        <v/>
      </c>
    </row>
    <row r="75" spans="8:8">
      <c r="H75" s="34" t="str">
        <f t="shared" si="7"/>
        <v/>
      </c>
    </row>
    <row r="76" spans="8:8">
      <c r="H76" s="34" t="str">
        <f t="shared" si="7"/>
        <v/>
      </c>
    </row>
    <row r="77" spans="8:8">
      <c r="H77" s="34" t="str">
        <f t="shared" si="7"/>
        <v/>
      </c>
    </row>
    <row r="78" spans="8:8">
      <c r="H78" s="34" t="str">
        <f t="shared" si="7"/>
        <v/>
      </c>
    </row>
    <row r="79" spans="8:8">
      <c r="H79" s="34" t="str">
        <f t="shared" si="7"/>
        <v/>
      </c>
    </row>
    <row r="80" spans="8:8">
      <c r="H80" s="34" t="str">
        <f t="shared" si="7"/>
        <v/>
      </c>
    </row>
    <row r="81" spans="8:8">
      <c r="H81" s="34" t="str">
        <f t="shared" si="7"/>
        <v/>
      </c>
    </row>
    <row r="82" spans="8:8">
      <c r="H82" s="34" t="str">
        <f t="shared" si="7"/>
        <v/>
      </c>
    </row>
    <row r="83" spans="8:8">
      <c r="H83" s="34" t="str">
        <f t="shared" si="7"/>
        <v/>
      </c>
    </row>
    <row r="84" spans="8:8">
      <c r="H84" s="34" t="str">
        <f t="shared" si="7"/>
        <v/>
      </c>
    </row>
    <row r="85" spans="8:8">
      <c r="H85" s="34" t="str">
        <f t="shared" si="7"/>
        <v/>
      </c>
    </row>
    <row r="86" spans="8:8">
      <c r="H86" s="34" t="str">
        <f t="shared" si="7"/>
        <v/>
      </c>
    </row>
    <row r="87" spans="8:8">
      <c r="H87" s="34" t="str">
        <f t="shared" si="7"/>
        <v/>
      </c>
    </row>
    <row r="88" spans="8:8">
      <c r="H88" s="34" t="str">
        <f t="shared" si="7"/>
        <v/>
      </c>
    </row>
    <row r="89" spans="8:8">
      <c r="H89" s="34" t="str">
        <f t="shared" si="7"/>
        <v/>
      </c>
    </row>
    <row r="90" spans="8:8">
      <c r="H90" s="34" t="str">
        <f t="shared" si="7"/>
        <v/>
      </c>
    </row>
    <row r="91" spans="8:8">
      <c r="H91" s="34" t="str">
        <f t="shared" si="7"/>
        <v/>
      </c>
    </row>
    <row r="92" spans="8:8">
      <c r="H92" s="34" t="str">
        <f t="shared" si="7"/>
        <v/>
      </c>
    </row>
    <row r="93" spans="8:8">
      <c r="H93" s="34" t="str">
        <f t="shared" si="7"/>
        <v/>
      </c>
    </row>
    <row r="94" spans="8:8">
      <c r="H94" s="34" t="str">
        <f t="shared" si="7"/>
        <v/>
      </c>
    </row>
    <row r="95" spans="8:8">
      <c r="H95" s="34" t="str">
        <f t="shared" si="7"/>
        <v/>
      </c>
    </row>
    <row r="96" spans="8:8">
      <c r="H96" s="34" t="str">
        <f t="shared" si="7"/>
        <v/>
      </c>
    </row>
    <row r="97" spans="8:8">
      <c r="H97" s="34" t="str">
        <f t="shared" si="7"/>
        <v/>
      </c>
    </row>
    <row r="98" spans="8:8">
      <c r="H98" s="34" t="str">
        <f t="shared" si="7"/>
        <v/>
      </c>
    </row>
    <row r="99" spans="8:8">
      <c r="H99" s="34" t="str">
        <f t="shared" si="7"/>
        <v/>
      </c>
    </row>
    <row r="100" spans="8:8">
      <c r="H100" s="34" t="str">
        <f t="shared" si="7"/>
        <v/>
      </c>
    </row>
    <row r="101" spans="8:8">
      <c r="H101" s="34" t="str">
        <f t="shared" si="7"/>
        <v/>
      </c>
    </row>
    <row r="102" spans="8:8">
      <c r="H102" s="34" t="str">
        <f t="shared" si="7"/>
        <v/>
      </c>
    </row>
    <row r="103" spans="8:8">
      <c r="H103" s="34" t="str">
        <f t="shared" si="7"/>
        <v/>
      </c>
    </row>
    <row r="104" spans="8:8">
      <c r="H104" s="34" t="str">
        <f t="shared" si="7"/>
        <v/>
      </c>
    </row>
    <row r="105" spans="8:8">
      <c r="H105" s="34" t="str">
        <f t="shared" si="7"/>
        <v/>
      </c>
    </row>
    <row r="106" spans="8:8">
      <c r="H106" s="34" t="str">
        <f t="shared" si="7"/>
        <v/>
      </c>
    </row>
    <row r="107" spans="8:8">
      <c r="H107" s="34" t="str">
        <f t="shared" si="7"/>
        <v/>
      </c>
    </row>
    <row r="108" spans="8:8">
      <c r="H108" s="34" t="str">
        <f t="shared" si="7"/>
        <v/>
      </c>
    </row>
    <row r="109" spans="8:8">
      <c r="H109" s="34" t="str">
        <f t="shared" si="7"/>
        <v/>
      </c>
    </row>
    <row r="110" spans="8:8">
      <c r="H110" s="34" t="str">
        <f t="shared" si="7"/>
        <v/>
      </c>
    </row>
    <row r="111" spans="8:8">
      <c r="H111" s="34" t="str">
        <f t="shared" si="7"/>
        <v/>
      </c>
    </row>
    <row r="112" spans="8:8">
      <c r="H112" s="34" t="str">
        <f t="shared" si="7"/>
        <v/>
      </c>
    </row>
    <row r="113" spans="8:8">
      <c r="H113" s="34" t="str">
        <f t="shared" si="7"/>
        <v/>
      </c>
    </row>
    <row r="114" spans="8:8">
      <c r="H114" s="34" t="str">
        <f t="shared" si="7"/>
        <v/>
      </c>
    </row>
    <row r="115" spans="8:8">
      <c r="H115" s="34" t="str">
        <f t="shared" si="7"/>
        <v/>
      </c>
    </row>
    <row r="116" spans="8:8">
      <c r="H116" s="34" t="str">
        <f t="shared" si="7"/>
        <v/>
      </c>
    </row>
    <row r="117" spans="8:8">
      <c r="H117" s="34" t="str">
        <f t="shared" si="7"/>
        <v/>
      </c>
    </row>
    <row r="118" spans="8:8">
      <c r="H118" s="34" t="str">
        <f t="shared" si="7"/>
        <v/>
      </c>
    </row>
    <row r="119" spans="8:8">
      <c r="H119" s="34" t="str">
        <f t="shared" si="7"/>
        <v/>
      </c>
    </row>
    <row r="120" spans="8:8">
      <c r="H120" s="34" t="str">
        <f t="shared" si="7"/>
        <v/>
      </c>
    </row>
    <row r="121" spans="8:8">
      <c r="H121" s="34" t="str">
        <f t="shared" si="7"/>
        <v/>
      </c>
    </row>
    <row r="122" spans="8:8">
      <c r="H122" s="34" t="str">
        <f t="shared" si="7"/>
        <v/>
      </c>
    </row>
    <row r="123" spans="8:8">
      <c r="H123" s="34" t="str">
        <f t="shared" si="7"/>
        <v/>
      </c>
    </row>
    <row r="124" spans="8:8">
      <c r="H124" s="34" t="str">
        <f t="shared" si="7"/>
        <v/>
      </c>
    </row>
    <row r="125" spans="8:8">
      <c r="H125" s="34" t="str">
        <f t="shared" si="7"/>
        <v/>
      </c>
    </row>
    <row r="126" spans="8:8">
      <c r="H126" s="34" t="str">
        <f t="shared" si="7"/>
        <v/>
      </c>
    </row>
    <row r="127" spans="8:8">
      <c r="H127" s="34" t="str">
        <f t="shared" si="7"/>
        <v/>
      </c>
    </row>
    <row r="128" spans="8:8">
      <c r="H128" s="34" t="str">
        <f t="shared" si="7"/>
        <v/>
      </c>
    </row>
    <row r="129" spans="8:8">
      <c r="H129" s="34" t="str">
        <f t="shared" si="7"/>
        <v/>
      </c>
    </row>
    <row r="130" spans="8:8">
      <c r="H130" s="34" t="str">
        <f t="shared" si="7"/>
        <v/>
      </c>
    </row>
    <row r="131" spans="8:8">
      <c r="H131" s="34" t="str">
        <f t="shared" si="7"/>
        <v/>
      </c>
    </row>
    <row r="132" spans="8:8">
      <c r="H132" s="34" t="str">
        <f t="shared" ref="H132:H195" si="8">IF(A132="","",SUM(I132:DZ132))</f>
        <v/>
      </c>
    </row>
    <row r="133" spans="8:8">
      <c r="H133" s="34" t="str">
        <f t="shared" si="8"/>
        <v/>
      </c>
    </row>
    <row r="134" spans="8:8">
      <c r="H134" s="34" t="str">
        <f t="shared" si="8"/>
        <v/>
      </c>
    </row>
    <row r="135" spans="8:8">
      <c r="H135" s="34" t="str">
        <f t="shared" si="8"/>
        <v/>
      </c>
    </row>
    <row r="136" spans="8:8">
      <c r="H136" s="34" t="str">
        <f t="shared" si="8"/>
        <v/>
      </c>
    </row>
    <row r="137" spans="8:8">
      <c r="H137" s="34" t="str">
        <f t="shared" si="8"/>
        <v/>
      </c>
    </row>
    <row r="138" spans="8:8">
      <c r="H138" s="34" t="str">
        <f t="shared" si="8"/>
        <v/>
      </c>
    </row>
    <row r="139" spans="8:8">
      <c r="H139" s="34" t="str">
        <f t="shared" si="8"/>
        <v/>
      </c>
    </row>
    <row r="140" spans="8:8">
      <c r="H140" s="34" t="str">
        <f t="shared" si="8"/>
        <v/>
      </c>
    </row>
    <row r="141" spans="8:8">
      <c r="H141" s="34" t="str">
        <f t="shared" si="8"/>
        <v/>
      </c>
    </row>
    <row r="142" spans="8:8">
      <c r="H142" s="34" t="str">
        <f t="shared" si="8"/>
        <v/>
      </c>
    </row>
    <row r="143" spans="8:8">
      <c r="H143" s="34" t="str">
        <f t="shared" si="8"/>
        <v/>
      </c>
    </row>
    <row r="144" spans="8:8">
      <c r="H144" s="34" t="str">
        <f t="shared" si="8"/>
        <v/>
      </c>
    </row>
    <row r="145" spans="8:8">
      <c r="H145" s="34" t="str">
        <f t="shared" si="8"/>
        <v/>
      </c>
    </row>
    <row r="146" spans="8:8">
      <c r="H146" s="34" t="str">
        <f t="shared" si="8"/>
        <v/>
      </c>
    </row>
    <row r="147" spans="8:8">
      <c r="H147" s="34" t="str">
        <f t="shared" si="8"/>
        <v/>
      </c>
    </row>
    <row r="148" spans="8:8">
      <c r="H148" s="34" t="str">
        <f t="shared" si="8"/>
        <v/>
      </c>
    </row>
    <row r="149" spans="8:8">
      <c r="H149" s="34" t="str">
        <f t="shared" si="8"/>
        <v/>
      </c>
    </row>
    <row r="150" spans="8:8">
      <c r="H150" s="34" t="str">
        <f t="shared" si="8"/>
        <v/>
      </c>
    </row>
    <row r="151" spans="8:8">
      <c r="H151" s="34" t="str">
        <f t="shared" si="8"/>
        <v/>
      </c>
    </row>
    <row r="152" spans="8:8">
      <c r="H152" s="34" t="str">
        <f t="shared" si="8"/>
        <v/>
      </c>
    </row>
    <row r="153" spans="8:8">
      <c r="H153" s="34" t="str">
        <f t="shared" si="8"/>
        <v/>
      </c>
    </row>
    <row r="154" spans="8:8">
      <c r="H154" s="34" t="str">
        <f t="shared" si="8"/>
        <v/>
      </c>
    </row>
    <row r="155" spans="8:8">
      <c r="H155" s="34" t="str">
        <f t="shared" si="8"/>
        <v/>
      </c>
    </row>
    <row r="156" spans="8:8">
      <c r="H156" s="34" t="str">
        <f t="shared" si="8"/>
        <v/>
      </c>
    </row>
    <row r="157" spans="8:8">
      <c r="H157" s="34" t="str">
        <f t="shared" si="8"/>
        <v/>
      </c>
    </row>
    <row r="158" spans="8:8">
      <c r="H158" s="34" t="str">
        <f t="shared" si="8"/>
        <v/>
      </c>
    </row>
    <row r="159" spans="8:8">
      <c r="H159" s="34" t="str">
        <f t="shared" si="8"/>
        <v/>
      </c>
    </row>
    <row r="160" spans="8:8">
      <c r="H160" s="34" t="str">
        <f t="shared" si="8"/>
        <v/>
      </c>
    </row>
    <row r="161" spans="8:8">
      <c r="H161" s="34" t="str">
        <f t="shared" si="8"/>
        <v/>
      </c>
    </row>
    <row r="162" spans="8:8">
      <c r="H162" s="34" t="str">
        <f t="shared" si="8"/>
        <v/>
      </c>
    </row>
    <row r="163" spans="8:8">
      <c r="H163" s="34" t="str">
        <f t="shared" si="8"/>
        <v/>
      </c>
    </row>
    <row r="164" spans="8:8">
      <c r="H164" s="34" t="str">
        <f t="shared" si="8"/>
        <v/>
      </c>
    </row>
    <row r="165" spans="8:8">
      <c r="H165" s="34" t="str">
        <f t="shared" si="8"/>
        <v/>
      </c>
    </row>
    <row r="166" spans="8:8">
      <c r="H166" s="34" t="str">
        <f t="shared" si="8"/>
        <v/>
      </c>
    </row>
    <row r="167" spans="8:8">
      <c r="H167" s="34" t="str">
        <f t="shared" si="8"/>
        <v/>
      </c>
    </row>
    <row r="168" spans="8:8">
      <c r="H168" s="34" t="str">
        <f t="shared" si="8"/>
        <v/>
      </c>
    </row>
    <row r="169" spans="8:8">
      <c r="H169" s="34" t="str">
        <f t="shared" si="8"/>
        <v/>
      </c>
    </row>
    <row r="170" spans="8:8">
      <c r="H170" s="34" t="str">
        <f t="shared" si="8"/>
        <v/>
      </c>
    </row>
    <row r="171" spans="8:8">
      <c r="H171" s="34" t="str">
        <f t="shared" si="8"/>
        <v/>
      </c>
    </row>
    <row r="172" spans="8:8">
      <c r="H172" s="34" t="str">
        <f t="shared" si="8"/>
        <v/>
      </c>
    </row>
    <row r="173" spans="8:8">
      <c r="H173" s="34" t="str">
        <f t="shared" si="8"/>
        <v/>
      </c>
    </row>
    <row r="174" spans="8:8">
      <c r="H174" s="34" t="str">
        <f t="shared" si="8"/>
        <v/>
      </c>
    </row>
    <row r="175" spans="8:8">
      <c r="H175" s="34" t="str">
        <f t="shared" si="8"/>
        <v/>
      </c>
    </row>
    <row r="176" spans="8:8">
      <c r="H176" s="34" t="str">
        <f t="shared" si="8"/>
        <v/>
      </c>
    </row>
    <row r="177" spans="8:8">
      <c r="H177" s="34" t="str">
        <f t="shared" si="8"/>
        <v/>
      </c>
    </row>
    <row r="178" spans="8:8">
      <c r="H178" s="34" t="str">
        <f t="shared" si="8"/>
        <v/>
      </c>
    </row>
    <row r="179" spans="8:8">
      <c r="H179" s="34" t="str">
        <f t="shared" si="8"/>
        <v/>
      </c>
    </row>
    <row r="180" spans="8:8">
      <c r="H180" s="34" t="str">
        <f t="shared" si="8"/>
        <v/>
      </c>
    </row>
    <row r="181" spans="8:8">
      <c r="H181" s="34" t="str">
        <f t="shared" si="8"/>
        <v/>
      </c>
    </row>
    <row r="182" spans="8:8">
      <c r="H182" s="34" t="str">
        <f t="shared" si="8"/>
        <v/>
      </c>
    </row>
    <row r="183" spans="8:8">
      <c r="H183" s="34" t="str">
        <f t="shared" si="8"/>
        <v/>
      </c>
    </row>
    <row r="184" spans="8:8">
      <c r="H184" s="34" t="str">
        <f t="shared" si="8"/>
        <v/>
      </c>
    </row>
    <row r="185" spans="8:8">
      <c r="H185" s="34" t="str">
        <f t="shared" si="8"/>
        <v/>
      </c>
    </row>
    <row r="186" spans="8:8">
      <c r="H186" s="34" t="str">
        <f t="shared" si="8"/>
        <v/>
      </c>
    </row>
    <row r="187" spans="8:8">
      <c r="H187" s="34" t="str">
        <f t="shared" si="8"/>
        <v/>
      </c>
    </row>
    <row r="188" spans="8:8">
      <c r="H188" s="34" t="str">
        <f t="shared" si="8"/>
        <v/>
      </c>
    </row>
    <row r="189" spans="8:8">
      <c r="H189" s="34" t="str">
        <f t="shared" si="8"/>
        <v/>
      </c>
    </row>
    <row r="190" spans="8:8">
      <c r="H190" s="34" t="str">
        <f t="shared" si="8"/>
        <v/>
      </c>
    </row>
    <row r="191" spans="8:8">
      <c r="H191" s="34" t="str">
        <f t="shared" si="8"/>
        <v/>
      </c>
    </row>
    <row r="192" spans="8:8">
      <c r="H192" s="34" t="str">
        <f t="shared" si="8"/>
        <v/>
      </c>
    </row>
    <row r="193" spans="8:8">
      <c r="H193" s="34" t="str">
        <f t="shared" si="8"/>
        <v/>
      </c>
    </row>
    <row r="194" spans="8:8">
      <c r="H194" s="34" t="str">
        <f t="shared" si="8"/>
        <v/>
      </c>
    </row>
    <row r="195" spans="8:8">
      <c r="H195" s="34" t="str">
        <f t="shared" si="8"/>
        <v/>
      </c>
    </row>
    <row r="196" spans="8:8">
      <c r="H196" s="34" t="str">
        <f t="shared" ref="H196:H259" si="9">IF(A196="","",SUM(I196:DZ196))</f>
        <v/>
      </c>
    </row>
    <row r="197" spans="8:8">
      <c r="H197" s="34" t="str">
        <f t="shared" si="9"/>
        <v/>
      </c>
    </row>
    <row r="198" spans="8:8">
      <c r="H198" s="34" t="str">
        <f t="shared" si="9"/>
        <v/>
      </c>
    </row>
    <row r="199" spans="8:8">
      <c r="H199" s="34" t="str">
        <f t="shared" si="9"/>
        <v/>
      </c>
    </row>
    <row r="200" spans="8:8">
      <c r="H200" s="34" t="str">
        <f t="shared" si="9"/>
        <v/>
      </c>
    </row>
    <row r="201" spans="8:8">
      <c r="H201" s="34" t="str">
        <f t="shared" si="9"/>
        <v/>
      </c>
    </row>
    <row r="202" spans="8:8">
      <c r="H202" s="34" t="str">
        <f t="shared" si="9"/>
        <v/>
      </c>
    </row>
    <row r="203" spans="8:8">
      <c r="H203" s="34" t="str">
        <f t="shared" si="9"/>
        <v/>
      </c>
    </row>
    <row r="204" spans="8:8">
      <c r="H204" s="34" t="str">
        <f t="shared" si="9"/>
        <v/>
      </c>
    </row>
    <row r="205" spans="8:8">
      <c r="H205" s="34" t="str">
        <f t="shared" si="9"/>
        <v/>
      </c>
    </row>
    <row r="206" spans="8:8">
      <c r="H206" s="34" t="str">
        <f t="shared" si="9"/>
        <v/>
      </c>
    </row>
    <row r="207" spans="8:8">
      <c r="H207" s="34" t="str">
        <f t="shared" si="9"/>
        <v/>
      </c>
    </row>
    <row r="208" spans="8:8">
      <c r="H208" s="34" t="str">
        <f t="shared" si="9"/>
        <v/>
      </c>
    </row>
    <row r="209" spans="8:8">
      <c r="H209" s="34" t="str">
        <f t="shared" si="9"/>
        <v/>
      </c>
    </row>
    <row r="210" spans="8:8">
      <c r="H210" s="34" t="str">
        <f t="shared" si="9"/>
        <v/>
      </c>
    </row>
    <row r="211" spans="8:8">
      <c r="H211" s="34" t="str">
        <f t="shared" si="9"/>
        <v/>
      </c>
    </row>
    <row r="212" spans="8:8">
      <c r="H212" s="34" t="str">
        <f t="shared" si="9"/>
        <v/>
      </c>
    </row>
    <row r="213" spans="8:8">
      <c r="H213" s="34" t="str">
        <f t="shared" si="9"/>
        <v/>
      </c>
    </row>
    <row r="214" spans="8:8">
      <c r="H214" s="34" t="str">
        <f t="shared" si="9"/>
        <v/>
      </c>
    </row>
    <row r="215" spans="8:8">
      <c r="H215" s="34" t="str">
        <f t="shared" si="9"/>
        <v/>
      </c>
    </row>
    <row r="216" spans="8:8">
      <c r="H216" s="34" t="str">
        <f t="shared" si="9"/>
        <v/>
      </c>
    </row>
    <row r="217" spans="8:8">
      <c r="H217" s="34" t="str">
        <f t="shared" si="9"/>
        <v/>
      </c>
    </row>
    <row r="218" spans="8:8">
      <c r="H218" s="34" t="str">
        <f t="shared" si="9"/>
        <v/>
      </c>
    </row>
    <row r="219" spans="8:8">
      <c r="H219" s="34" t="str">
        <f t="shared" si="9"/>
        <v/>
      </c>
    </row>
    <row r="220" spans="8:8">
      <c r="H220" s="34" t="str">
        <f t="shared" si="9"/>
        <v/>
      </c>
    </row>
    <row r="221" spans="8:8">
      <c r="H221" s="34" t="str">
        <f t="shared" si="9"/>
        <v/>
      </c>
    </row>
    <row r="222" spans="8:8">
      <c r="H222" s="34" t="str">
        <f t="shared" si="9"/>
        <v/>
      </c>
    </row>
    <row r="223" spans="8:8">
      <c r="H223" s="34" t="str">
        <f t="shared" si="9"/>
        <v/>
      </c>
    </row>
    <row r="224" spans="8:8">
      <c r="H224" s="34" t="str">
        <f t="shared" si="9"/>
        <v/>
      </c>
    </row>
    <row r="225" spans="8:8">
      <c r="H225" s="34" t="str">
        <f t="shared" si="9"/>
        <v/>
      </c>
    </row>
    <row r="226" spans="8:8">
      <c r="H226" s="34" t="str">
        <f t="shared" si="9"/>
        <v/>
      </c>
    </row>
    <row r="227" spans="8:8">
      <c r="H227" s="34" t="str">
        <f t="shared" si="9"/>
        <v/>
      </c>
    </row>
    <row r="228" spans="8:8">
      <c r="H228" s="34" t="str">
        <f t="shared" si="9"/>
        <v/>
      </c>
    </row>
    <row r="229" spans="8:8">
      <c r="H229" s="34" t="str">
        <f t="shared" si="9"/>
        <v/>
      </c>
    </row>
    <row r="230" spans="8:8">
      <c r="H230" s="34" t="str">
        <f t="shared" si="9"/>
        <v/>
      </c>
    </row>
    <row r="231" spans="8:8">
      <c r="H231" s="34" t="str">
        <f t="shared" si="9"/>
        <v/>
      </c>
    </row>
    <row r="232" spans="8:8">
      <c r="H232" s="34" t="str">
        <f t="shared" si="9"/>
        <v/>
      </c>
    </row>
    <row r="233" spans="8:8">
      <c r="H233" s="34" t="str">
        <f t="shared" si="9"/>
        <v/>
      </c>
    </row>
    <row r="234" spans="8:8">
      <c r="H234" s="34" t="str">
        <f t="shared" si="9"/>
        <v/>
      </c>
    </row>
    <row r="235" spans="8:8">
      <c r="H235" s="34" t="str">
        <f t="shared" si="9"/>
        <v/>
      </c>
    </row>
    <row r="236" spans="8:8">
      <c r="H236" s="34" t="str">
        <f t="shared" si="9"/>
        <v/>
      </c>
    </row>
    <row r="237" spans="8:8">
      <c r="H237" s="34" t="str">
        <f t="shared" si="9"/>
        <v/>
      </c>
    </row>
    <row r="238" spans="8:8">
      <c r="H238" s="34" t="str">
        <f t="shared" si="9"/>
        <v/>
      </c>
    </row>
    <row r="239" spans="8:8">
      <c r="H239" s="34" t="str">
        <f t="shared" si="9"/>
        <v/>
      </c>
    </row>
    <row r="240" spans="8:8">
      <c r="H240" s="34" t="str">
        <f t="shared" si="9"/>
        <v/>
      </c>
    </row>
    <row r="241" spans="8:8">
      <c r="H241" s="34" t="str">
        <f t="shared" si="9"/>
        <v/>
      </c>
    </row>
    <row r="242" spans="8:8">
      <c r="H242" s="34" t="str">
        <f t="shared" si="9"/>
        <v/>
      </c>
    </row>
    <row r="243" spans="8:8">
      <c r="H243" s="34" t="str">
        <f t="shared" si="9"/>
        <v/>
      </c>
    </row>
    <row r="244" spans="8:8">
      <c r="H244" s="34" t="str">
        <f t="shared" si="9"/>
        <v/>
      </c>
    </row>
    <row r="245" spans="8:8">
      <c r="H245" s="34" t="str">
        <f t="shared" si="9"/>
        <v/>
      </c>
    </row>
    <row r="246" spans="8:8">
      <c r="H246" s="34" t="str">
        <f t="shared" si="9"/>
        <v/>
      </c>
    </row>
    <row r="247" spans="8:8">
      <c r="H247" s="34" t="str">
        <f t="shared" si="9"/>
        <v/>
      </c>
    </row>
    <row r="248" spans="8:8">
      <c r="H248" s="34" t="str">
        <f t="shared" si="9"/>
        <v/>
      </c>
    </row>
    <row r="249" spans="8:8">
      <c r="H249" s="34" t="str">
        <f t="shared" si="9"/>
        <v/>
      </c>
    </row>
    <row r="250" spans="8:8">
      <c r="H250" s="34" t="str">
        <f t="shared" si="9"/>
        <v/>
      </c>
    </row>
    <row r="251" spans="8:8">
      <c r="H251" s="34" t="str">
        <f t="shared" si="9"/>
        <v/>
      </c>
    </row>
    <row r="252" spans="8:8">
      <c r="H252" s="34" t="str">
        <f t="shared" si="9"/>
        <v/>
      </c>
    </row>
    <row r="253" spans="8:8">
      <c r="H253" s="34" t="str">
        <f t="shared" si="9"/>
        <v/>
      </c>
    </row>
    <row r="254" spans="8:8">
      <c r="H254" s="34" t="str">
        <f t="shared" si="9"/>
        <v/>
      </c>
    </row>
    <row r="255" spans="8:8">
      <c r="H255" s="34" t="str">
        <f t="shared" si="9"/>
        <v/>
      </c>
    </row>
    <row r="256" spans="8:8">
      <c r="H256" s="34" t="str">
        <f t="shared" si="9"/>
        <v/>
      </c>
    </row>
    <row r="257" spans="8:8">
      <c r="H257" s="34" t="str">
        <f t="shared" si="9"/>
        <v/>
      </c>
    </row>
    <row r="258" spans="8:8">
      <c r="H258" s="34" t="str">
        <f t="shared" si="9"/>
        <v/>
      </c>
    </row>
    <row r="259" spans="8:8">
      <c r="H259" s="34" t="str">
        <f t="shared" si="9"/>
        <v/>
      </c>
    </row>
    <row r="260" spans="8:8">
      <c r="H260" s="34" t="str">
        <f t="shared" ref="H260:H323" si="10">IF(A260="","",SUM(I260:DZ260))</f>
        <v/>
      </c>
    </row>
    <row r="261" spans="8:8">
      <c r="H261" s="34" t="str">
        <f t="shared" si="10"/>
        <v/>
      </c>
    </row>
    <row r="262" spans="8:8">
      <c r="H262" s="34" t="str">
        <f t="shared" si="10"/>
        <v/>
      </c>
    </row>
    <row r="263" spans="8:8">
      <c r="H263" s="34" t="str">
        <f t="shared" si="10"/>
        <v/>
      </c>
    </row>
    <row r="264" spans="8:8">
      <c r="H264" s="34" t="str">
        <f t="shared" si="10"/>
        <v/>
      </c>
    </row>
    <row r="265" spans="8:8">
      <c r="H265" s="34" t="str">
        <f t="shared" si="10"/>
        <v/>
      </c>
    </row>
    <row r="266" spans="8:8">
      <c r="H266" s="34" t="str">
        <f t="shared" si="10"/>
        <v/>
      </c>
    </row>
    <row r="267" spans="8:8">
      <c r="H267" s="34" t="str">
        <f t="shared" si="10"/>
        <v/>
      </c>
    </row>
    <row r="268" spans="8:8">
      <c r="H268" s="34" t="str">
        <f t="shared" si="10"/>
        <v/>
      </c>
    </row>
    <row r="269" spans="8:8">
      <c r="H269" s="34" t="str">
        <f t="shared" si="10"/>
        <v/>
      </c>
    </row>
    <row r="270" spans="8:8">
      <c r="H270" s="34" t="str">
        <f t="shared" si="10"/>
        <v/>
      </c>
    </row>
    <row r="271" spans="8:8">
      <c r="H271" s="34" t="str">
        <f t="shared" si="10"/>
        <v/>
      </c>
    </row>
    <row r="272" spans="8:8">
      <c r="H272" s="34" t="str">
        <f t="shared" si="10"/>
        <v/>
      </c>
    </row>
    <row r="273" spans="8:8">
      <c r="H273" s="34" t="str">
        <f t="shared" si="10"/>
        <v/>
      </c>
    </row>
    <row r="274" spans="8:8">
      <c r="H274" s="34" t="str">
        <f t="shared" si="10"/>
        <v/>
      </c>
    </row>
    <row r="275" spans="8:8">
      <c r="H275" s="34" t="str">
        <f t="shared" si="10"/>
        <v/>
      </c>
    </row>
    <row r="276" spans="8:8">
      <c r="H276" s="34" t="str">
        <f t="shared" si="10"/>
        <v/>
      </c>
    </row>
    <row r="277" spans="8:8">
      <c r="H277" s="34" t="str">
        <f t="shared" si="10"/>
        <v/>
      </c>
    </row>
    <row r="278" spans="8:8">
      <c r="H278" s="34" t="str">
        <f t="shared" si="10"/>
        <v/>
      </c>
    </row>
    <row r="279" spans="8:8">
      <c r="H279" s="34" t="str">
        <f t="shared" si="10"/>
        <v/>
      </c>
    </row>
    <row r="280" spans="8:8">
      <c r="H280" s="34" t="str">
        <f t="shared" si="10"/>
        <v/>
      </c>
    </row>
    <row r="281" spans="8:8">
      <c r="H281" s="34" t="str">
        <f t="shared" si="10"/>
        <v/>
      </c>
    </row>
    <row r="282" spans="8:8">
      <c r="H282" s="34" t="str">
        <f t="shared" si="10"/>
        <v/>
      </c>
    </row>
    <row r="283" spans="8:8">
      <c r="H283" s="34" t="str">
        <f t="shared" si="10"/>
        <v/>
      </c>
    </row>
    <row r="284" spans="8:8">
      <c r="H284" s="34" t="str">
        <f t="shared" si="10"/>
        <v/>
      </c>
    </row>
    <row r="285" spans="8:8">
      <c r="H285" s="34" t="str">
        <f t="shared" si="10"/>
        <v/>
      </c>
    </row>
    <row r="286" spans="8:8">
      <c r="H286" s="34" t="str">
        <f t="shared" si="10"/>
        <v/>
      </c>
    </row>
    <row r="287" spans="8:8">
      <c r="H287" s="34" t="str">
        <f t="shared" si="10"/>
        <v/>
      </c>
    </row>
    <row r="288" spans="8:8">
      <c r="H288" s="34" t="str">
        <f t="shared" si="10"/>
        <v/>
      </c>
    </row>
    <row r="289" spans="8:8">
      <c r="H289" s="34" t="str">
        <f t="shared" si="10"/>
        <v/>
      </c>
    </row>
    <row r="290" spans="8:8">
      <c r="H290" s="34" t="str">
        <f t="shared" si="10"/>
        <v/>
      </c>
    </row>
    <row r="291" spans="8:8">
      <c r="H291" s="34" t="str">
        <f t="shared" si="10"/>
        <v/>
      </c>
    </row>
    <row r="292" spans="8:8">
      <c r="H292" s="34" t="str">
        <f t="shared" si="10"/>
        <v/>
      </c>
    </row>
    <row r="293" spans="8:8">
      <c r="H293" s="34" t="str">
        <f t="shared" si="10"/>
        <v/>
      </c>
    </row>
    <row r="294" spans="8:8">
      <c r="H294" s="34" t="str">
        <f t="shared" si="10"/>
        <v/>
      </c>
    </row>
    <row r="295" spans="8:8">
      <c r="H295" s="34" t="str">
        <f t="shared" si="10"/>
        <v/>
      </c>
    </row>
    <row r="296" spans="8:8">
      <c r="H296" s="34" t="str">
        <f t="shared" si="10"/>
        <v/>
      </c>
    </row>
    <row r="297" spans="8:8">
      <c r="H297" s="34" t="str">
        <f t="shared" si="10"/>
        <v/>
      </c>
    </row>
    <row r="298" spans="8:8">
      <c r="H298" s="34" t="str">
        <f t="shared" si="10"/>
        <v/>
      </c>
    </row>
    <row r="299" spans="8:8">
      <c r="H299" s="34" t="str">
        <f t="shared" si="10"/>
        <v/>
      </c>
    </row>
    <row r="300" spans="8:8">
      <c r="H300" s="34" t="str">
        <f t="shared" si="10"/>
        <v/>
      </c>
    </row>
    <row r="301" spans="8:8">
      <c r="H301" s="34" t="str">
        <f t="shared" si="10"/>
        <v/>
      </c>
    </row>
    <row r="302" spans="8:8">
      <c r="H302" s="34" t="str">
        <f t="shared" si="10"/>
        <v/>
      </c>
    </row>
    <row r="303" spans="8:8">
      <c r="H303" s="34" t="str">
        <f t="shared" si="10"/>
        <v/>
      </c>
    </row>
    <row r="304" spans="8:8">
      <c r="H304" s="34" t="str">
        <f t="shared" si="10"/>
        <v/>
      </c>
    </row>
    <row r="305" spans="8:8">
      <c r="H305" s="34" t="str">
        <f t="shared" si="10"/>
        <v/>
      </c>
    </row>
    <row r="306" spans="8:8">
      <c r="H306" s="34" t="str">
        <f t="shared" si="10"/>
        <v/>
      </c>
    </row>
    <row r="307" spans="8:8">
      <c r="H307" s="34" t="str">
        <f t="shared" si="10"/>
        <v/>
      </c>
    </row>
    <row r="308" spans="8:8">
      <c r="H308" s="34" t="str">
        <f t="shared" si="10"/>
        <v/>
      </c>
    </row>
    <row r="309" spans="8:8">
      <c r="H309" s="34" t="str">
        <f t="shared" si="10"/>
        <v/>
      </c>
    </row>
    <row r="310" spans="8:8">
      <c r="H310" s="34" t="str">
        <f t="shared" si="10"/>
        <v/>
      </c>
    </row>
    <row r="311" spans="8:8">
      <c r="H311" s="34" t="str">
        <f t="shared" si="10"/>
        <v/>
      </c>
    </row>
    <row r="312" spans="8:8">
      <c r="H312" s="34" t="str">
        <f t="shared" si="10"/>
        <v/>
      </c>
    </row>
    <row r="313" spans="8:8">
      <c r="H313" s="34" t="str">
        <f t="shared" si="10"/>
        <v/>
      </c>
    </row>
    <row r="314" spans="8:8">
      <c r="H314" s="34" t="str">
        <f t="shared" si="10"/>
        <v/>
      </c>
    </row>
    <row r="315" spans="8:8">
      <c r="H315" s="34" t="str">
        <f t="shared" si="10"/>
        <v/>
      </c>
    </row>
    <row r="316" spans="8:8">
      <c r="H316" s="34" t="str">
        <f t="shared" si="10"/>
        <v/>
      </c>
    </row>
    <row r="317" spans="8:8">
      <c r="H317" s="34" t="str">
        <f t="shared" si="10"/>
        <v/>
      </c>
    </row>
    <row r="318" spans="8:8">
      <c r="H318" s="34" t="str">
        <f t="shared" si="10"/>
        <v/>
      </c>
    </row>
    <row r="319" spans="8:8">
      <c r="H319" s="34" t="str">
        <f t="shared" si="10"/>
        <v/>
      </c>
    </row>
    <row r="320" spans="8:8">
      <c r="H320" s="34" t="str">
        <f t="shared" si="10"/>
        <v/>
      </c>
    </row>
    <row r="321" spans="8:8">
      <c r="H321" s="34" t="str">
        <f t="shared" si="10"/>
        <v/>
      </c>
    </row>
    <row r="322" spans="8:8">
      <c r="H322" s="34" t="str">
        <f t="shared" si="10"/>
        <v/>
      </c>
    </row>
    <row r="323" spans="8:8">
      <c r="H323" s="34" t="str">
        <f t="shared" si="10"/>
        <v/>
      </c>
    </row>
    <row r="324" spans="8:8">
      <c r="H324" s="34" t="str">
        <f t="shared" ref="H324:H387" si="11">IF(A324="","",SUM(I324:DZ324))</f>
        <v/>
      </c>
    </row>
    <row r="325" spans="8:8">
      <c r="H325" s="34" t="str">
        <f t="shared" si="11"/>
        <v/>
      </c>
    </row>
    <row r="326" spans="8:8">
      <c r="H326" s="34" t="str">
        <f t="shared" si="11"/>
        <v/>
      </c>
    </row>
    <row r="327" spans="8:8">
      <c r="H327" s="34" t="str">
        <f t="shared" si="11"/>
        <v/>
      </c>
    </row>
    <row r="328" spans="8:8">
      <c r="H328" s="34" t="str">
        <f t="shared" si="11"/>
        <v/>
      </c>
    </row>
    <row r="329" spans="8:8">
      <c r="H329" s="34" t="str">
        <f t="shared" si="11"/>
        <v/>
      </c>
    </row>
    <row r="330" spans="8:8">
      <c r="H330" s="34" t="str">
        <f t="shared" si="11"/>
        <v/>
      </c>
    </row>
    <row r="331" spans="8:8">
      <c r="H331" s="34" t="str">
        <f t="shared" si="11"/>
        <v/>
      </c>
    </row>
    <row r="332" spans="8:8">
      <c r="H332" s="34" t="str">
        <f t="shared" si="11"/>
        <v/>
      </c>
    </row>
    <row r="333" spans="8:8">
      <c r="H333" s="34" t="str">
        <f t="shared" si="11"/>
        <v/>
      </c>
    </row>
    <row r="334" spans="8:8">
      <c r="H334" s="34" t="str">
        <f t="shared" si="11"/>
        <v/>
      </c>
    </row>
    <row r="335" spans="8:8">
      <c r="H335" s="34" t="str">
        <f t="shared" si="11"/>
        <v/>
      </c>
    </row>
    <row r="336" spans="8:8">
      <c r="H336" s="34" t="str">
        <f t="shared" si="11"/>
        <v/>
      </c>
    </row>
    <row r="337" spans="8:8">
      <c r="H337" s="34" t="str">
        <f t="shared" si="11"/>
        <v/>
      </c>
    </row>
    <row r="338" spans="8:8">
      <c r="H338" s="34" t="str">
        <f t="shared" si="11"/>
        <v/>
      </c>
    </row>
    <row r="339" spans="8:8">
      <c r="H339" s="34" t="str">
        <f t="shared" si="11"/>
        <v/>
      </c>
    </row>
    <row r="340" spans="8:8">
      <c r="H340" s="34" t="str">
        <f t="shared" si="11"/>
        <v/>
      </c>
    </row>
    <row r="341" spans="8:8">
      <c r="H341" s="34" t="str">
        <f t="shared" si="11"/>
        <v/>
      </c>
    </row>
    <row r="342" spans="8:8">
      <c r="H342" s="34" t="str">
        <f t="shared" si="11"/>
        <v/>
      </c>
    </row>
    <row r="343" spans="8:8">
      <c r="H343" s="34" t="str">
        <f t="shared" si="11"/>
        <v/>
      </c>
    </row>
    <row r="344" spans="8:8">
      <c r="H344" s="34" t="str">
        <f t="shared" si="11"/>
        <v/>
      </c>
    </row>
    <row r="345" spans="8:8">
      <c r="H345" s="34" t="str">
        <f t="shared" si="11"/>
        <v/>
      </c>
    </row>
    <row r="346" spans="8:8">
      <c r="H346" s="34" t="str">
        <f t="shared" si="11"/>
        <v/>
      </c>
    </row>
    <row r="347" spans="8:8">
      <c r="H347" s="34" t="str">
        <f t="shared" si="11"/>
        <v/>
      </c>
    </row>
    <row r="348" spans="8:8">
      <c r="H348" s="34" t="str">
        <f t="shared" si="11"/>
        <v/>
      </c>
    </row>
    <row r="349" spans="8:8">
      <c r="H349" s="34" t="str">
        <f t="shared" si="11"/>
        <v/>
      </c>
    </row>
    <row r="350" spans="8:8">
      <c r="H350" s="34" t="str">
        <f t="shared" si="11"/>
        <v/>
      </c>
    </row>
    <row r="351" spans="8:8">
      <c r="H351" s="34" t="str">
        <f t="shared" si="11"/>
        <v/>
      </c>
    </row>
    <row r="352" spans="8:8">
      <c r="H352" s="34" t="str">
        <f t="shared" si="11"/>
        <v/>
      </c>
    </row>
    <row r="353" spans="8:8">
      <c r="H353" s="34" t="str">
        <f t="shared" si="11"/>
        <v/>
      </c>
    </row>
    <row r="354" spans="8:8">
      <c r="H354" s="34" t="str">
        <f t="shared" si="11"/>
        <v/>
      </c>
    </row>
    <row r="355" spans="8:8">
      <c r="H355" s="34" t="str">
        <f t="shared" si="11"/>
        <v/>
      </c>
    </row>
    <row r="356" spans="8:8">
      <c r="H356" s="34" t="str">
        <f t="shared" si="11"/>
        <v/>
      </c>
    </row>
    <row r="357" spans="8:8">
      <c r="H357" s="34" t="str">
        <f t="shared" si="11"/>
        <v/>
      </c>
    </row>
    <row r="358" spans="8:8">
      <c r="H358" s="34" t="str">
        <f t="shared" si="11"/>
        <v/>
      </c>
    </row>
    <row r="359" spans="8:8">
      <c r="H359" s="34" t="str">
        <f t="shared" si="11"/>
        <v/>
      </c>
    </row>
    <row r="360" spans="8:8">
      <c r="H360" s="34" t="str">
        <f t="shared" si="11"/>
        <v/>
      </c>
    </row>
    <row r="361" spans="8:8">
      <c r="H361" s="34" t="str">
        <f t="shared" si="11"/>
        <v/>
      </c>
    </row>
    <row r="362" spans="8:8">
      <c r="H362" s="34" t="str">
        <f t="shared" si="11"/>
        <v/>
      </c>
    </row>
    <row r="363" spans="8:8">
      <c r="H363" s="34" t="str">
        <f t="shared" si="11"/>
        <v/>
      </c>
    </row>
    <row r="364" spans="8:8">
      <c r="H364" s="34" t="str">
        <f t="shared" si="11"/>
        <v/>
      </c>
    </row>
    <row r="365" spans="8:8">
      <c r="H365" s="34" t="str">
        <f t="shared" si="11"/>
        <v/>
      </c>
    </row>
    <row r="366" spans="8:8">
      <c r="H366" s="34" t="str">
        <f t="shared" si="11"/>
        <v/>
      </c>
    </row>
    <row r="367" spans="8:8">
      <c r="H367" s="34" t="str">
        <f t="shared" si="11"/>
        <v/>
      </c>
    </row>
    <row r="368" spans="8:8">
      <c r="H368" s="34" t="str">
        <f t="shared" si="11"/>
        <v/>
      </c>
    </row>
    <row r="369" spans="8:8">
      <c r="H369" s="34" t="str">
        <f t="shared" si="11"/>
        <v/>
      </c>
    </row>
    <row r="370" spans="8:8">
      <c r="H370" s="34" t="str">
        <f t="shared" si="11"/>
        <v/>
      </c>
    </row>
    <row r="371" spans="8:8">
      <c r="H371" s="34" t="str">
        <f t="shared" si="11"/>
        <v/>
      </c>
    </row>
    <row r="372" spans="8:8">
      <c r="H372" s="34" t="str">
        <f t="shared" si="11"/>
        <v/>
      </c>
    </row>
    <row r="373" spans="8:8">
      <c r="H373" s="34" t="str">
        <f t="shared" si="11"/>
        <v/>
      </c>
    </row>
    <row r="374" spans="8:8">
      <c r="H374" s="34" t="str">
        <f t="shared" si="11"/>
        <v/>
      </c>
    </row>
    <row r="375" spans="8:8">
      <c r="H375" s="34" t="str">
        <f t="shared" si="11"/>
        <v/>
      </c>
    </row>
    <row r="376" spans="8:8">
      <c r="H376" s="34" t="str">
        <f t="shared" si="11"/>
        <v/>
      </c>
    </row>
    <row r="377" spans="8:8">
      <c r="H377" s="34" t="str">
        <f t="shared" si="11"/>
        <v/>
      </c>
    </row>
    <row r="378" spans="8:8">
      <c r="H378" s="34" t="str">
        <f t="shared" si="11"/>
        <v/>
      </c>
    </row>
    <row r="379" spans="8:8">
      <c r="H379" s="34" t="str">
        <f t="shared" si="11"/>
        <v/>
      </c>
    </row>
    <row r="380" spans="8:8">
      <c r="H380" s="34" t="str">
        <f t="shared" si="11"/>
        <v/>
      </c>
    </row>
    <row r="381" spans="8:8">
      <c r="H381" s="34" t="str">
        <f t="shared" si="11"/>
        <v/>
      </c>
    </row>
    <row r="382" spans="8:8">
      <c r="H382" s="34" t="str">
        <f t="shared" si="11"/>
        <v/>
      </c>
    </row>
    <row r="383" spans="8:8">
      <c r="H383" s="34" t="str">
        <f t="shared" si="11"/>
        <v/>
      </c>
    </row>
    <row r="384" spans="8:8">
      <c r="H384" s="34" t="str">
        <f t="shared" si="11"/>
        <v/>
      </c>
    </row>
    <row r="385" spans="8:8">
      <c r="H385" s="34" t="str">
        <f t="shared" si="11"/>
        <v/>
      </c>
    </row>
    <row r="386" spans="8:8">
      <c r="H386" s="34" t="str">
        <f t="shared" si="11"/>
        <v/>
      </c>
    </row>
    <row r="387" spans="8:8">
      <c r="H387" s="34" t="str">
        <f t="shared" si="11"/>
        <v/>
      </c>
    </row>
    <row r="388" spans="8:8">
      <c r="H388" s="34" t="str">
        <f t="shared" ref="H388:H451" si="12">IF(A388="","",SUM(I388:DZ388))</f>
        <v/>
      </c>
    </row>
    <row r="389" spans="8:8">
      <c r="H389" s="34" t="str">
        <f t="shared" si="12"/>
        <v/>
      </c>
    </row>
    <row r="390" spans="8:8">
      <c r="H390" s="34" t="str">
        <f t="shared" si="12"/>
        <v/>
      </c>
    </row>
    <row r="391" spans="8:8">
      <c r="H391" s="34" t="str">
        <f t="shared" si="12"/>
        <v/>
      </c>
    </row>
    <row r="392" spans="8:8">
      <c r="H392" s="34" t="str">
        <f t="shared" si="12"/>
        <v/>
      </c>
    </row>
    <row r="393" spans="8:8">
      <c r="H393" s="34" t="str">
        <f t="shared" si="12"/>
        <v/>
      </c>
    </row>
    <row r="394" spans="8:8">
      <c r="H394" s="34" t="str">
        <f t="shared" si="12"/>
        <v/>
      </c>
    </row>
    <row r="395" spans="8:8">
      <c r="H395" s="34" t="str">
        <f t="shared" si="12"/>
        <v/>
      </c>
    </row>
    <row r="396" spans="8:8">
      <c r="H396" s="34" t="str">
        <f t="shared" si="12"/>
        <v/>
      </c>
    </row>
    <row r="397" spans="8:8">
      <c r="H397" s="34" t="str">
        <f t="shared" si="12"/>
        <v/>
      </c>
    </row>
    <row r="398" spans="8:8">
      <c r="H398" s="34" t="str">
        <f t="shared" si="12"/>
        <v/>
      </c>
    </row>
    <row r="399" spans="8:8">
      <c r="H399" s="34" t="str">
        <f t="shared" si="12"/>
        <v/>
      </c>
    </row>
    <row r="400" spans="8:8">
      <c r="H400" s="34" t="str">
        <f t="shared" si="12"/>
        <v/>
      </c>
    </row>
    <row r="401" spans="8:8">
      <c r="H401" s="34" t="str">
        <f t="shared" si="12"/>
        <v/>
      </c>
    </row>
    <row r="402" spans="8:8">
      <c r="H402" s="34" t="str">
        <f t="shared" si="12"/>
        <v/>
      </c>
    </row>
    <row r="403" spans="8:8">
      <c r="H403" s="34" t="str">
        <f t="shared" si="12"/>
        <v/>
      </c>
    </row>
    <row r="404" spans="8:8">
      <c r="H404" s="34" t="str">
        <f t="shared" si="12"/>
        <v/>
      </c>
    </row>
    <row r="405" spans="8:8">
      <c r="H405" s="34" t="str">
        <f t="shared" si="12"/>
        <v/>
      </c>
    </row>
    <row r="406" spans="8:8">
      <c r="H406" s="34" t="str">
        <f t="shared" si="12"/>
        <v/>
      </c>
    </row>
    <row r="407" spans="8:8">
      <c r="H407" s="34" t="str">
        <f t="shared" si="12"/>
        <v/>
      </c>
    </row>
    <row r="408" spans="8:8">
      <c r="H408" s="34" t="str">
        <f t="shared" si="12"/>
        <v/>
      </c>
    </row>
    <row r="409" spans="8:8">
      <c r="H409" s="34" t="str">
        <f t="shared" si="12"/>
        <v/>
      </c>
    </row>
    <row r="410" spans="8:8">
      <c r="H410" s="34" t="str">
        <f t="shared" si="12"/>
        <v/>
      </c>
    </row>
    <row r="411" spans="8:8">
      <c r="H411" s="34" t="str">
        <f t="shared" si="12"/>
        <v/>
      </c>
    </row>
    <row r="412" spans="8:8">
      <c r="H412" s="34" t="str">
        <f t="shared" si="12"/>
        <v/>
      </c>
    </row>
    <row r="413" spans="8:8">
      <c r="H413" s="34" t="str">
        <f t="shared" si="12"/>
        <v/>
      </c>
    </row>
    <row r="414" spans="8:8">
      <c r="H414" s="34" t="str">
        <f t="shared" si="12"/>
        <v/>
      </c>
    </row>
    <row r="415" spans="8:8">
      <c r="H415" s="34" t="str">
        <f t="shared" si="12"/>
        <v/>
      </c>
    </row>
    <row r="416" spans="8:8">
      <c r="H416" s="34" t="str">
        <f t="shared" si="12"/>
        <v/>
      </c>
    </row>
    <row r="417" spans="8:8">
      <c r="H417" s="34" t="str">
        <f t="shared" si="12"/>
        <v/>
      </c>
    </row>
    <row r="418" spans="8:8">
      <c r="H418" s="34" t="str">
        <f t="shared" si="12"/>
        <v/>
      </c>
    </row>
    <row r="419" spans="8:8">
      <c r="H419" s="34" t="str">
        <f t="shared" si="12"/>
        <v/>
      </c>
    </row>
    <row r="420" spans="8:8">
      <c r="H420" s="34" t="str">
        <f t="shared" si="12"/>
        <v/>
      </c>
    </row>
    <row r="421" spans="8:8">
      <c r="H421" s="34" t="str">
        <f t="shared" si="12"/>
        <v/>
      </c>
    </row>
    <row r="422" spans="8:8">
      <c r="H422" s="34" t="str">
        <f t="shared" si="12"/>
        <v/>
      </c>
    </row>
    <row r="423" spans="8:8">
      <c r="H423" s="34" t="str">
        <f t="shared" si="12"/>
        <v/>
      </c>
    </row>
    <row r="424" spans="8:8">
      <c r="H424" s="34" t="str">
        <f t="shared" si="12"/>
        <v/>
      </c>
    </row>
    <row r="425" spans="8:8">
      <c r="H425" s="34" t="str">
        <f t="shared" si="12"/>
        <v/>
      </c>
    </row>
    <row r="426" spans="8:8">
      <c r="H426" s="34" t="str">
        <f t="shared" si="12"/>
        <v/>
      </c>
    </row>
    <row r="427" spans="8:8">
      <c r="H427" s="34" t="str">
        <f t="shared" si="12"/>
        <v/>
      </c>
    </row>
    <row r="428" spans="8:8">
      <c r="H428" s="34" t="str">
        <f t="shared" si="12"/>
        <v/>
      </c>
    </row>
    <row r="429" spans="8:8">
      <c r="H429" s="34" t="str">
        <f t="shared" si="12"/>
        <v/>
      </c>
    </row>
    <row r="430" spans="8:8">
      <c r="H430" s="34" t="str">
        <f t="shared" si="12"/>
        <v/>
      </c>
    </row>
    <row r="431" spans="8:8">
      <c r="H431" s="34" t="str">
        <f t="shared" si="12"/>
        <v/>
      </c>
    </row>
    <row r="432" spans="8:8">
      <c r="H432" s="34" t="str">
        <f t="shared" si="12"/>
        <v/>
      </c>
    </row>
    <row r="433" spans="8:8">
      <c r="H433" s="34" t="str">
        <f t="shared" si="12"/>
        <v/>
      </c>
    </row>
    <row r="434" spans="8:8">
      <c r="H434" s="34" t="str">
        <f t="shared" si="12"/>
        <v/>
      </c>
    </row>
    <row r="435" spans="8:8">
      <c r="H435" s="34" t="str">
        <f t="shared" si="12"/>
        <v/>
      </c>
    </row>
    <row r="436" spans="8:8">
      <c r="H436" s="34" t="str">
        <f t="shared" si="12"/>
        <v/>
      </c>
    </row>
    <row r="437" spans="8:8">
      <c r="H437" s="34" t="str">
        <f t="shared" si="12"/>
        <v/>
      </c>
    </row>
    <row r="438" spans="8:8">
      <c r="H438" s="34" t="str">
        <f t="shared" si="12"/>
        <v/>
      </c>
    </row>
    <row r="439" spans="8:8">
      <c r="H439" s="34" t="str">
        <f t="shared" si="12"/>
        <v/>
      </c>
    </row>
    <row r="440" spans="8:8">
      <c r="H440" s="34" t="str">
        <f t="shared" si="12"/>
        <v/>
      </c>
    </row>
    <row r="441" spans="8:8">
      <c r="H441" s="34" t="str">
        <f t="shared" si="12"/>
        <v/>
      </c>
    </row>
    <row r="442" spans="8:8">
      <c r="H442" s="34" t="str">
        <f t="shared" si="12"/>
        <v/>
      </c>
    </row>
    <row r="443" spans="8:8">
      <c r="H443" s="34" t="str">
        <f t="shared" si="12"/>
        <v/>
      </c>
    </row>
    <row r="444" spans="8:8">
      <c r="H444" s="34" t="str">
        <f t="shared" si="12"/>
        <v/>
      </c>
    </row>
    <row r="445" spans="8:8">
      <c r="H445" s="34" t="str">
        <f t="shared" si="12"/>
        <v/>
      </c>
    </row>
    <row r="446" spans="8:8">
      <c r="H446" s="34" t="str">
        <f t="shared" si="12"/>
        <v/>
      </c>
    </row>
    <row r="447" spans="8:8">
      <c r="H447" s="34" t="str">
        <f t="shared" si="12"/>
        <v/>
      </c>
    </row>
    <row r="448" spans="8:8">
      <c r="H448" s="34" t="str">
        <f t="shared" si="12"/>
        <v/>
      </c>
    </row>
    <row r="449" spans="8:8">
      <c r="H449" s="34" t="str">
        <f t="shared" si="12"/>
        <v/>
      </c>
    </row>
    <row r="450" spans="8:8">
      <c r="H450" s="34" t="str">
        <f t="shared" si="12"/>
        <v/>
      </c>
    </row>
    <row r="451" spans="8:8">
      <c r="H451" s="34" t="str">
        <f t="shared" si="12"/>
        <v/>
      </c>
    </row>
    <row r="452" spans="8:8">
      <c r="H452" s="34" t="str">
        <f t="shared" ref="H452:H515" si="13">IF(A452="","",SUM(I452:DZ452))</f>
        <v/>
      </c>
    </row>
    <row r="453" spans="8:8">
      <c r="H453" s="34" t="str">
        <f t="shared" si="13"/>
        <v/>
      </c>
    </row>
    <row r="454" spans="8:8">
      <c r="H454" s="34" t="str">
        <f t="shared" si="13"/>
        <v/>
      </c>
    </row>
    <row r="455" spans="8:8">
      <c r="H455" s="34" t="str">
        <f t="shared" si="13"/>
        <v/>
      </c>
    </row>
    <row r="456" spans="8:8">
      <c r="H456" s="34" t="str">
        <f t="shared" si="13"/>
        <v/>
      </c>
    </row>
    <row r="457" spans="8:8">
      <c r="H457" s="34" t="str">
        <f t="shared" si="13"/>
        <v/>
      </c>
    </row>
    <row r="458" spans="8:8">
      <c r="H458" s="34" t="str">
        <f t="shared" si="13"/>
        <v/>
      </c>
    </row>
    <row r="459" spans="8:8">
      <c r="H459" s="34" t="str">
        <f t="shared" si="13"/>
        <v/>
      </c>
    </row>
    <row r="460" spans="8:8">
      <c r="H460" s="34" t="str">
        <f t="shared" si="13"/>
        <v/>
      </c>
    </row>
    <row r="461" spans="8:8">
      <c r="H461" s="34" t="str">
        <f t="shared" si="13"/>
        <v/>
      </c>
    </row>
    <row r="462" spans="8:8">
      <c r="H462" s="34" t="str">
        <f t="shared" si="13"/>
        <v/>
      </c>
    </row>
    <row r="463" spans="8:8">
      <c r="H463" s="34" t="str">
        <f t="shared" si="13"/>
        <v/>
      </c>
    </row>
    <row r="464" spans="8:8">
      <c r="H464" s="34" t="str">
        <f t="shared" si="13"/>
        <v/>
      </c>
    </row>
    <row r="465" spans="8:8">
      <c r="H465" s="34" t="str">
        <f t="shared" si="13"/>
        <v/>
      </c>
    </row>
    <row r="466" spans="8:8">
      <c r="H466" s="34" t="str">
        <f t="shared" si="13"/>
        <v/>
      </c>
    </row>
    <row r="467" spans="8:8">
      <c r="H467" s="34" t="str">
        <f t="shared" si="13"/>
        <v/>
      </c>
    </row>
    <row r="468" spans="8:8">
      <c r="H468" s="34" t="str">
        <f t="shared" si="13"/>
        <v/>
      </c>
    </row>
    <row r="469" spans="8:8">
      <c r="H469" s="34" t="str">
        <f t="shared" si="13"/>
        <v/>
      </c>
    </row>
    <row r="470" spans="8:8">
      <c r="H470" s="34" t="str">
        <f t="shared" si="13"/>
        <v/>
      </c>
    </row>
    <row r="471" spans="8:8">
      <c r="H471" s="34" t="str">
        <f t="shared" si="13"/>
        <v/>
      </c>
    </row>
    <row r="472" spans="8:8">
      <c r="H472" s="34" t="str">
        <f t="shared" si="13"/>
        <v/>
      </c>
    </row>
    <row r="473" spans="8:8">
      <c r="H473" s="34" t="str">
        <f t="shared" si="13"/>
        <v/>
      </c>
    </row>
    <row r="474" spans="8:8">
      <c r="H474" s="34" t="str">
        <f t="shared" si="13"/>
        <v/>
      </c>
    </row>
    <row r="475" spans="8:8">
      <c r="H475" s="34" t="str">
        <f t="shared" si="13"/>
        <v/>
      </c>
    </row>
    <row r="476" spans="8:8">
      <c r="H476" s="34" t="str">
        <f t="shared" si="13"/>
        <v/>
      </c>
    </row>
    <row r="477" spans="8:8">
      <c r="H477" s="34" t="str">
        <f t="shared" si="13"/>
        <v/>
      </c>
    </row>
    <row r="478" spans="8:8">
      <c r="H478" s="34" t="str">
        <f t="shared" si="13"/>
        <v/>
      </c>
    </row>
    <row r="479" spans="8:8">
      <c r="H479" s="34" t="str">
        <f t="shared" si="13"/>
        <v/>
      </c>
    </row>
    <row r="480" spans="8:8">
      <c r="H480" s="34" t="str">
        <f t="shared" si="13"/>
        <v/>
      </c>
    </row>
    <row r="481" spans="8:8">
      <c r="H481" s="34" t="str">
        <f t="shared" si="13"/>
        <v/>
      </c>
    </row>
    <row r="482" spans="8:8">
      <c r="H482" s="34" t="str">
        <f t="shared" si="13"/>
        <v/>
      </c>
    </row>
    <row r="483" spans="8:8">
      <c r="H483" s="34" t="str">
        <f t="shared" si="13"/>
        <v/>
      </c>
    </row>
    <row r="484" spans="8:8">
      <c r="H484" s="34" t="str">
        <f t="shared" si="13"/>
        <v/>
      </c>
    </row>
    <row r="485" spans="8:8">
      <c r="H485" s="34" t="str">
        <f t="shared" si="13"/>
        <v/>
      </c>
    </row>
    <row r="486" spans="8:8">
      <c r="H486" s="34" t="str">
        <f t="shared" si="13"/>
        <v/>
      </c>
    </row>
    <row r="487" spans="8:8">
      <c r="H487" s="34" t="str">
        <f t="shared" si="13"/>
        <v/>
      </c>
    </row>
    <row r="488" spans="8:8">
      <c r="H488" s="34" t="str">
        <f t="shared" si="13"/>
        <v/>
      </c>
    </row>
    <row r="489" spans="8:8">
      <c r="H489" s="34" t="str">
        <f t="shared" si="13"/>
        <v/>
      </c>
    </row>
    <row r="490" spans="8:8">
      <c r="H490" s="34" t="str">
        <f t="shared" si="13"/>
        <v/>
      </c>
    </row>
    <row r="491" spans="8:8">
      <c r="H491" s="34" t="str">
        <f t="shared" si="13"/>
        <v/>
      </c>
    </row>
    <row r="492" spans="8:8">
      <c r="H492" s="34" t="str">
        <f t="shared" si="13"/>
        <v/>
      </c>
    </row>
    <row r="493" spans="8:8">
      <c r="H493" s="34" t="str">
        <f t="shared" si="13"/>
        <v/>
      </c>
    </row>
    <row r="494" spans="8:8">
      <c r="H494" s="34" t="str">
        <f t="shared" si="13"/>
        <v/>
      </c>
    </row>
    <row r="495" spans="8:8">
      <c r="H495" s="34" t="str">
        <f t="shared" si="13"/>
        <v/>
      </c>
    </row>
    <row r="496" spans="8:8">
      <c r="H496" s="34" t="str">
        <f t="shared" si="13"/>
        <v/>
      </c>
    </row>
    <row r="497" spans="8:8">
      <c r="H497" s="34" t="str">
        <f t="shared" si="13"/>
        <v/>
      </c>
    </row>
    <row r="498" spans="8:8">
      <c r="H498" s="34" t="str">
        <f t="shared" si="13"/>
        <v/>
      </c>
    </row>
    <row r="499" spans="8:8">
      <c r="H499" s="34" t="str">
        <f t="shared" si="13"/>
        <v/>
      </c>
    </row>
    <row r="500" spans="8:8">
      <c r="H500" s="34" t="str">
        <f t="shared" si="13"/>
        <v/>
      </c>
    </row>
    <row r="501" spans="8:8">
      <c r="H501" s="34" t="str">
        <f t="shared" si="13"/>
        <v/>
      </c>
    </row>
    <row r="502" spans="8:8">
      <c r="H502" s="34" t="str">
        <f t="shared" si="13"/>
        <v/>
      </c>
    </row>
    <row r="503" spans="8:8">
      <c r="H503" s="34" t="str">
        <f t="shared" si="13"/>
        <v/>
      </c>
    </row>
    <row r="504" spans="8:8">
      <c r="H504" s="34" t="str">
        <f t="shared" si="13"/>
        <v/>
      </c>
    </row>
    <row r="505" spans="8:8">
      <c r="H505" s="34" t="str">
        <f t="shared" si="13"/>
        <v/>
      </c>
    </row>
    <row r="506" spans="8:8">
      <c r="H506" s="34" t="str">
        <f t="shared" si="13"/>
        <v/>
      </c>
    </row>
    <row r="507" spans="8:8">
      <c r="H507" s="34" t="str">
        <f t="shared" si="13"/>
        <v/>
      </c>
    </row>
    <row r="508" spans="8:8">
      <c r="H508" s="34" t="str">
        <f t="shared" si="13"/>
        <v/>
      </c>
    </row>
    <row r="509" spans="8:8">
      <c r="H509" s="34" t="str">
        <f t="shared" si="13"/>
        <v/>
      </c>
    </row>
    <row r="510" spans="8:8">
      <c r="H510" s="34" t="str">
        <f t="shared" si="13"/>
        <v/>
      </c>
    </row>
    <row r="511" spans="8:8">
      <c r="H511" s="34" t="str">
        <f t="shared" si="13"/>
        <v/>
      </c>
    </row>
    <row r="512" spans="8:8">
      <c r="H512" s="34" t="str">
        <f t="shared" si="13"/>
        <v/>
      </c>
    </row>
    <row r="513" spans="8:8">
      <c r="H513" s="34" t="str">
        <f t="shared" si="13"/>
        <v/>
      </c>
    </row>
    <row r="514" spans="8:8">
      <c r="H514" s="34" t="str">
        <f t="shared" si="13"/>
        <v/>
      </c>
    </row>
    <row r="515" spans="8:8">
      <c r="H515" s="34" t="str">
        <f t="shared" si="13"/>
        <v/>
      </c>
    </row>
    <row r="516" spans="8:8">
      <c r="H516" s="34" t="str">
        <f t="shared" ref="H516:H579" si="14">IF(A516="","",SUM(I516:DZ516))</f>
        <v/>
      </c>
    </row>
    <row r="517" spans="8:8">
      <c r="H517" s="34" t="str">
        <f t="shared" si="14"/>
        <v/>
      </c>
    </row>
    <row r="518" spans="8:8">
      <c r="H518" s="34" t="str">
        <f t="shared" si="14"/>
        <v/>
      </c>
    </row>
    <row r="519" spans="8:8">
      <c r="H519" s="34" t="str">
        <f t="shared" si="14"/>
        <v/>
      </c>
    </row>
    <row r="520" spans="8:8">
      <c r="H520" s="34" t="str">
        <f t="shared" si="14"/>
        <v/>
      </c>
    </row>
    <row r="521" spans="8:8">
      <c r="H521" s="34" t="str">
        <f t="shared" si="14"/>
        <v/>
      </c>
    </row>
    <row r="522" spans="8:8">
      <c r="H522" s="34" t="str">
        <f t="shared" si="14"/>
        <v/>
      </c>
    </row>
    <row r="523" spans="8:8">
      <c r="H523" s="34" t="str">
        <f t="shared" si="14"/>
        <v/>
      </c>
    </row>
    <row r="524" spans="8:8">
      <c r="H524" s="34" t="str">
        <f t="shared" si="14"/>
        <v/>
      </c>
    </row>
    <row r="525" spans="8:8">
      <c r="H525" s="34" t="str">
        <f t="shared" si="14"/>
        <v/>
      </c>
    </row>
    <row r="526" spans="8:8">
      <c r="H526" s="34" t="str">
        <f t="shared" si="14"/>
        <v/>
      </c>
    </row>
    <row r="527" spans="8:8">
      <c r="H527" s="34" t="str">
        <f t="shared" si="14"/>
        <v/>
      </c>
    </row>
    <row r="528" spans="8:8">
      <c r="H528" s="34" t="str">
        <f t="shared" si="14"/>
        <v/>
      </c>
    </row>
    <row r="529" spans="8:8">
      <c r="H529" s="34" t="str">
        <f t="shared" si="14"/>
        <v/>
      </c>
    </row>
    <row r="530" spans="8:8">
      <c r="H530" s="34" t="str">
        <f t="shared" si="14"/>
        <v/>
      </c>
    </row>
    <row r="531" spans="8:8">
      <c r="H531" s="34" t="str">
        <f t="shared" si="14"/>
        <v/>
      </c>
    </row>
    <row r="532" spans="8:8">
      <c r="H532" s="34" t="str">
        <f t="shared" si="14"/>
        <v/>
      </c>
    </row>
    <row r="533" spans="8:8">
      <c r="H533" s="34" t="str">
        <f t="shared" si="14"/>
        <v/>
      </c>
    </row>
    <row r="534" spans="8:8">
      <c r="H534" s="34" t="str">
        <f t="shared" si="14"/>
        <v/>
      </c>
    </row>
    <row r="535" spans="8:8">
      <c r="H535" s="34" t="str">
        <f t="shared" si="14"/>
        <v/>
      </c>
    </row>
    <row r="536" spans="8:8">
      <c r="H536" s="34" t="str">
        <f t="shared" si="14"/>
        <v/>
      </c>
    </row>
    <row r="537" spans="8:8">
      <c r="H537" s="34" t="str">
        <f t="shared" si="14"/>
        <v/>
      </c>
    </row>
    <row r="538" spans="8:8">
      <c r="H538" s="34" t="str">
        <f t="shared" si="14"/>
        <v/>
      </c>
    </row>
    <row r="539" spans="8:8">
      <c r="H539" s="34" t="str">
        <f t="shared" si="14"/>
        <v/>
      </c>
    </row>
    <row r="540" spans="8:8">
      <c r="H540" s="34" t="str">
        <f t="shared" si="14"/>
        <v/>
      </c>
    </row>
    <row r="541" spans="8:8">
      <c r="H541" s="34" t="str">
        <f t="shared" si="14"/>
        <v/>
      </c>
    </row>
    <row r="542" spans="8:8">
      <c r="H542" s="34" t="str">
        <f t="shared" si="14"/>
        <v/>
      </c>
    </row>
    <row r="543" spans="8:8">
      <c r="H543" s="34" t="str">
        <f t="shared" si="14"/>
        <v/>
      </c>
    </row>
    <row r="544" spans="8:8">
      <c r="H544" s="34" t="str">
        <f t="shared" si="14"/>
        <v/>
      </c>
    </row>
    <row r="545" spans="8:8">
      <c r="H545" s="34" t="str">
        <f t="shared" si="14"/>
        <v/>
      </c>
    </row>
    <row r="546" spans="8:8">
      <c r="H546" s="34" t="str">
        <f t="shared" si="14"/>
        <v/>
      </c>
    </row>
    <row r="547" spans="8:8">
      <c r="H547" s="34" t="str">
        <f t="shared" si="14"/>
        <v/>
      </c>
    </row>
    <row r="548" spans="8:8">
      <c r="H548" s="34" t="str">
        <f t="shared" si="14"/>
        <v/>
      </c>
    </row>
    <row r="549" spans="8:8">
      <c r="H549" s="34" t="str">
        <f t="shared" si="14"/>
        <v/>
      </c>
    </row>
    <row r="550" spans="8:8">
      <c r="H550" s="34" t="str">
        <f t="shared" si="14"/>
        <v/>
      </c>
    </row>
    <row r="551" spans="8:8">
      <c r="H551" s="34" t="str">
        <f t="shared" si="14"/>
        <v/>
      </c>
    </row>
    <row r="552" spans="8:8">
      <c r="H552" s="34" t="str">
        <f t="shared" si="14"/>
        <v/>
      </c>
    </row>
    <row r="553" spans="8:8">
      <c r="H553" s="34" t="str">
        <f t="shared" si="14"/>
        <v/>
      </c>
    </row>
    <row r="554" spans="8:8">
      <c r="H554" s="34" t="str">
        <f t="shared" si="14"/>
        <v/>
      </c>
    </row>
    <row r="555" spans="8:8">
      <c r="H555" s="34" t="str">
        <f t="shared" si="14"/>
        <v/>
      </c>
    </row>
    <row r="556" spans="8:8">
      <c r="H556" s="34" t="str">
        <f t="shared" si="14"/>
        <v/>
      </c>
    </row>
    <row r="557" spans="8:8">
      <c r="H557" s="34" t="str">
        <f t="shared" si="14"/>
        <v/>
      </c>
    </row>
    <row r="558" spans="8:8">
      <c r="H558" s="34" t="str">
        <f t="shared" si="14"/>
        <v/>
      </c>
    </row>
    <row r="559" spans="8:8">
      <c r="H559" s="34" t="str">
        <f t="shared" si="14"/>
        <v/>
      </c>
    </row>
    <row r="560" spans="8:8">
      <c r="H560" s="34" t="str">
        <f t="shared" si="14"/>
        <v/>
      </c>
    </row>
    <row r="561" spans="8:8">
      <c r="H561" s="34" t="str">
        <f t="shared" si="14"/>
        <v/>
      </c>
    </row>
    <row r="562" spans="8:8">
      <c r="H562" s="34" t="str">
        <f t="shared" si="14"/>
        <v/>
      </c>
    </row>
    <row r="563" spans="8:8">
      <c r="H563" s="34" t="str">
        <f t="shared" si="14"/>
        <v/>
      </c>
    </row>
    <row r="564" spans="8:8">
      <c r="H564" s="34" t="str">
        <f t="shared" si="14"/>
        <v/>
      </c>
    </row>
    <row r="565" spans="8:8">
      <c r="H565" s="34" t="str">
        <f t="shared" si="14"/>
        <v/>
      </c>
    </row>
    <row r="566" spans="8:8">
      <c r="H566" s="34" t="str">
        <f t="shared" si="14"/>
        <v/>
      </c>
    </row>
    <row r="567" spans="8:8">
      <c r="H567" s="34" t="str">
        <f t="shared" si="14"/>
        <v/>
      </c>
    </row>
    <row r="568" spans="8:8">
      <c r="H568" s="34" t="str">
        <f t="shared" si="14"/>
        <v/>
      </c>
    </row>
    <row r="569" spans="8:8">
      <c r="H569" s="34" t="str">
        <f t="shared" si="14"/>
        <v/>
      </c>
    </row>
    <row r="570" spans="8:8">
      <c r="H570" s="34" t="str">
        <f t="shared" si="14"/>
        <v/>
      </c>
    </row>
    <row r="571" spans="8:8">
      <c r="H571" s="34" t="str">
        <f t="shared" si="14"/>
        <v/>
      </c>
    </row>
    <row r="572" spans="8:8">
      <c r="H572" s="34" t="str">
        <f t="shared" si="14"/>
        <v/>
      </c>
    </row>
    <row r="573" spans="8:8">
      <c r="H573" s="34" t="str">
        <f t="shared" si="14"/>
        <v/>
      </c>
    </row>
    <row r="574" spans="8:8">
      <c r="H574" s="34" t="str">
        <f t="shared" si="14"/>
        <v/>
      </c>
    </row>
    <row r="575" spans="8:8">
      <c r="H575" s="34" t="str">
        <f t="shared" si="14"/>
        <v/>
      </c>
    </row>
    <row r="576" spans="8:8">
      <c r="H576" s="34" t="str">
        <f t="shared" si="14"/>
        <v/>
      </c>
    </row>
    <row r="577" spans="8:8">
      <c r="H577" s="34" t="str">
        <f t="shared" si="14"/>
        <v/>
      </c>
    </row>
    <row r="578" spans="8:8">
      <c r="H578" s="34" t="str">
        <f t="shared" si="14"/>
        <v/>
      </c>
    </row>
    <row r="579" spans="8:8">
      <c r="H579" s="34" t="str">
        <f t="shared" si="14"/>
        <v/>
      </c>
    </row>
    <row r="580" spans="8:8">
      <c r="H580" s="34" t="str">
        <f t="shared" ref="H580:H643" si="15">IF(A580="","",SUM(I580:DZ580))</f>
        <v/>
      </c>
    </row>
    <row r="581" spans="8:8">
      <c r="H581" s="34" t="str">
        <f t="shared" si="15"/>
        <v/>
      </c>
    </row>
    <row r="582" spans="8:8">
      <c r="H582" s="34" t="str">
        <f t="shared" si="15"/>
        <v/>
      </c>
    </row>
    <row r="583" spans="8:8">
      <c r="H583" s="34" t="str">
        <f t="shared" si="15"/>
        <v/>
      </c>
    </row>
    <row r="584" spans="8:8">
      <c r="H584" s="34" t="str">
        <f t="shared" si="15"/>
        <v/>
      </c>
    </row>
    <row r="585" spans="8:8">
      <c r="H585" s="34" t="str">
        <f t="shared" si="15"/>
        <v/>
      </c>
    </row>
    <row r="586" spans="8:8">
      <c r="H586" s="34" t="str">
        <f t="shared" si="15"/>
        <v/>
      </c>
    </row>
    <row r="587" spans="8:8">
      <c r="H587" s="34" t="str">
        <f t="shared" si="15"/>
        <v/>
      </c>
    </row>
    <row r="588" spans="8:8">
      <c r="H588" s="34" t="str">
        <f t="shared" si="15"/>
        <v/>
      </c>
    </row>
    <row r="589" spans="8:8">
      <c r="H589" s="34" t="str">
        <f t="shared" si="15"/>
        <v/>
      </c>
    </row>
    <row r="590" spans="8:8">
      <c r="H590" s="34" t="str">
        <f t="shared" si="15"/>
        <v/>
      </c>
    </row>
    <row r="591" spans="8:8">
      <c r="H591" s="34" t="str">
        <f t="shared" si="15"/>
        <v/>
      </c>
    </row>
    <row r="592" spans="8:8">
      <c r="H592" s="34" t="str">
        <f t="shared" si="15"/>
        <v/>
      </c>
    </row>
    <row r="593" spans="8:8">
      <c r="H593" s="34" t="str">
        <f t="shared" si="15"/>
        <v/>
      </c>
    </row>
    <row r="594" spans="8:8">
      <c r="H594" s="34" t="str">
        <f t="shared" si="15"/>
        <v/>
      </c>
    </row>
    <row r="595" spans="8:8">
      <c r="H595" s="34" t="str">
        <f t="shared" si="15"/>
        <v/>
      </c>
    </row>
    <row r="596" spans="8:8">
      <c r="H596" s="34" t="str">
        <f t="shared" si="15"/>
        <v/>
      </c>
    </row>
    <row r="597" spans="8:8">
      <c r="H597" s="34" t="str">
        <f t="shared" si="15"/>
        <v/>
      </c>
    </row>
    <row r="598" spans="8:8">
      <c r="H598" s="34" t="str">
        <f t="shared" si="15"/>
        <v/>
      </c>
    </row>
    <row r="599" spans="8:8">
      <c r="H599" s="34" t="str">
        <f t="shared" si="15"/>
        <v/>
      </c>
    </row>
    <row r="600" spans="8:8">
      <c r="H600" s="34" t="str">
        <f t="shared" si="15"/>
        <v/>
      </c>
    </row>
    <row r="601" spans="8:8">
      <c r="H601" s="34" t="str">
        <f t="shared" si="15"/>
        <v/>
      </c>
    </row>
    <row r="602" spans="8:8">
      <c r="H602" s="34" t="str">
        <f t="shared" si="15"/>
        <v/>
      </c>
    </row>
    <row r="603" spans="8:8">
      <c r="H603" s="34" t="str">
        <f t="shared" si="15"/>
        <v/>
      </c>
    </row>
    <row r="604" spans="8:8">
      <c r="H604" s="34" t="str">
        <f t="shared" si="15"/>
        <v/>
      </c>
    </row>
    <row r="605" spans="8:8">
      <c r="H605" s="34" t="str">
        <f t="shared" si="15"/>
        <v/>
      </c>
    </row>
    <row r="606" spans="8:8">
      <c r="H606" s="34" t="str">
        <f t="shared" si="15"/>
        <v/>
      </c>
    </row>
    <row r="607" spans="8:8">
      <c r="H607" s="34" t="str">
        <f t="shared" si="15"/>
        <v/>
      </c>
    </row>
    <row r="608" spans="8:8">
      <c r="H608" s="34" t="str">
        <f t="shared" si="15"/>
        <v/>
      </c>
    </row>
    <row r="609" spans="8:8">
      <c r="H609" s="34" t="str">
        <f t="shared" si="15"/>
        <v/>
      </c>
    </row>
    <row r="610" spans="8:8">
      <c r="H610" s="34" t="str">
        <f t="shared" si="15"/>
        <v/>
      </c>
    </row>
    <row r="611" spans="8:8">
      <c r="H611" s="34" t="str">
        <f t="shared" si="15"/>
        <v/>
      </c>
    </row>
    <row r="612" spans="8:8">
      <c r="H612" s="34" t="str">
        <f t="shared" si="15"/>
        <v/>
      </c>
    </row>
    <row r="613" spans="8:8">
      <c r="H613" s="34" t="str">
        <f t="shared" si="15"/>
        <v/>
      </c>
    </row>
    <row r="614" spans="8:8">
      <c r="H614" s="34" t="str">
        <f t="shared" si="15"/>
        <v/>
      </c>
    </row>
    <row r="615" spans="8:8">
      <c r="H615" s="34" t="str">
        <f t="shared" si="15"/>
        <v/>
      </c>
    </row>
    <row r="616" spans="8:8">
      <c r="H616" s="34" t="str">
        <f t="shared" si="15"/>
        <v/>
      </c>
    </row>
    <row r="617" spans="8:8">
      <c r="H617" s="34" t="str">
        <f t="shared" si="15"/>
        <v/>
      </c>
    </row>
    <row r="618" spans="8:8">
      <c r="H618" s="34" t="str">
        <f t="shared" si="15"/>
        <v/>
      </c>
    </row>
    <row r="619" spans="8:8">
      <c r="H619" s="34" t="str">
        <f t="shared" si="15"/>
        <v/>
      </c>
    </row>
    <row r="620" spans="8:8">
      <c r="H620" s="34" t="str">
        <f t="shared" si="15"/>
        <v/>
      </c>
    </row>
    <row r="621" spans="8:8">
      <c r="H621" s="34" t="str">
        <f t="shared" si="15"/>
        <v/>
      </c>
    </row>
    <row r="622" spans="8:8">
      <c r="H622" s="34" t="str">
        <f t="shared" si="15"/>
        <v/>
      </c>
    </row>
    <row r="623" spans="8:8">
      <c r="H623" s="34" t="str">
        <f t="shared" si="15"/>
        <v/>
      </c>
    </row>
    <row r="624" spans="8:8">
      <c r="H624" s="34" t="str">
        <f t="shared" si="15"/>
        <v/>
      </c>
    </row>
    <row r="625" spans="8:8">
      <c r="H625" s="34" t="str">
        <f t="shared" si="15"/>
        <v/>
      </c>
    </row>
    <row r="626" spans="8:8">
      <c r="H626" s="34" t="str">
        <f t="shared" si="15"/>
        <v/>
      </c>
    </row>
    <row r="627" spans="8:8">
      <c r="H627" s="34" t="str">
        <f t="shared" si="15"/>
        <v/>
      </c>
    </row>
    <row r="628" spans="8:8">
      <c r="H628" s="34" t="str">
        <f t="shared" si="15"/>
        <v/>
      </c>
    </row>
    <row r="629" spans="8:8">
      <c r="H629" s="34" t="str">
        <f t="shared" si="15"/>
        <v/>
      </c>
    </row>
    <row r="630" spans="8:8">
      <c r="H630" s="34" t="str">
        <f t="shared" si="15"/>
        <v/>
      </c>
    </row>
    <row r="631" spans="8:8">
      <c r="H631" s="34" t="str">
        <f t="shared" si="15"/>
        <v/>
      </c>
    </row>
    <row r="632" spans="8:8">
      <c r="H632" s="34" t="str">
        <f t="shared" si="15"/>
        <v/>
      </c>
    </row>
    <row r="633" spans="8:8">
      <c r="H633" s="34" t="str">
        <f t="shared" si="15"/>
        <v/>
      </c>
    </row>
    <row r="634" spans="8:8">
      <c r="H634" s="34" t="str">
        <f t="shared" si="15"/>
        <v/>
      </c>
    </row>
    <row r="635" spans="8:8">
      <c r="H635" s="34" t="str">
        <f t="shared" si="15"/>
        <v/>
      </c>
    </row>
    <row r="636" spans="8:8">
      <c r="H636" s="34" t="str">
        <f t="shared" si="15"/>
        <v/>
      </c>
    </row>
    <row r="637" spans="8:8">
      <c r="H637" s="34" t="str">
        <f t="shared" si="15"/>
        <v/>
      </c>
    </row>
    <row r="638" spans="8:8">
      <c r="H638" s="34" t="str">
        <f t="shared" si="15"/>
        <v/>
      </c>
    </row>
    <row r="639" spans="8:8">
      <c r="H639" s="34" t="str">
        <f t="shared" si="15"/>
        <v/>
      </c>
    </row>
    <row r="640" spans="8:8">
      <c r="H640" s="34" t="str">
        <f t="shared" si="15"/>
        <v/>
      </c>
    </row>
    <row r="641" spans="8:8">
      <c r="H641" s="34" t="str">
        <f t="shared" si="15"/>
        <v/>
      </c>
    </row>
    <row r="642" spans="8:8">
      <c r="H642" s="34" t="str">
        <f t="shared" si="15"/>
        <v/>
      </c>
    </row>
    <row r="643" spans="8:8">
      <c r="H643" s="34" t="str">
        <f t="shared" si="15"/>
        <v/>
      </c>
    </row>
    <row r="644" spans="8:8">
      <c r="H644" s="34" t="str">
        <f t="shared" ref="H644:H707" si="16">IF(A644="","",SUM(I644:DZ644))</f>
        <v/>
      </c>
    </row>
    <row r="645" spans="8:8">
      <c r="H645" s="34" t="str">
        <f t="shared" si="16"/>
        <v/>
      </c>
    </row>
    <row r="646" spans="8:8">
      <c r="H646" s="34" t="str">
        <f t="shared" si="16"/>
        <v/>
      </c>
    </row>
    <row r="647" spans="8:8">
      <c r="H647" s="34" t="str">
        <f t="shared" si="16"/>
        <v/>
      </c>
    </row>
    <row r="648" spans="8:8">
      <c r="H648" s="34" t="str">
        <f t="shared" si="16"/>
        <v/>
      </c>
    </row>
    <row r="649" spans="8:8">
      <c r="H649" s="34" t="str">
        <f t="shared" si="16"/>
        <v/>
      </c>
    </row>
    <row r="650" spans="8:8">
      <c r="H650" s="34" t="str">
        <f t="shared" si="16"/>
        <v/>
      </c>
    </row>
    <row r="651" spans="8:8">
      <c r="H651" s="34" t="str">
        <f t="shared" si="16"/>
        <v/>
      </c>
    </row>
    <row r="652" spans="8:8">
      <c r="H652" s="34" t="str">
        <f t="shared" si="16"/>
        <v/>
      </c>
    </row>
    <row r="653" spans="8:8">
      <c r="H653" s="34" t="str">
        <f t="shared" si="16"/>
        <v/>
      </c>
    </row>
    <row r="654" spans="8:8">
      <c r="H654" s="34" t="str">
        <f t="shared" si="16"/>
        <v/>
      </c>
    </row>
    <row r="655" spans="8:8">
      <c r="H655" s="34" t="str">
        <f t="shared" si="16"/>
        <v/>
      </c>
    </row>
    <row r="656" spans="8:8">
      <c r="H656" s="34" t="str">
        <f t="shared" si="16"/>
        <v/>
      </c>
    </row>
    <row r="657" spans="8:8">
      <c r="H657" s="34" t="str">
        <f t="shared" si="16"/>
        <v/>
      </c>
    </row>
    <row r="658" spans="8:8">
      <c r="H658" s="34" t="str">
        <f t="shared" si="16"/>
        <v/>
      </c>
    </row>
    <row r="659" spans="8:8">
      <c r="H659" s="34" t="str">
        <f t="shared" si="16"/>
        <v/>
      </c>
    </row>
    <row r="660" spans="8:8">
      <c r="H660" s="34" t="str">
        <f t="shared" si="16"/>
        <v/>
      </c>
    </row>
    <row r="661" spans="8:8">
      <c r="H661" s="34" t="str">
        <f t="shared" si="16"/>
        <v/>
      </c>
    </row>
    <row r="662" spans="8:8">
      <c r="H662" s="34" t="str">
        <f t="shared" si="16"/>
        <v/>
      </c>
    </row>
    <row r="663" spans="8:8">
      <c r="H663" s="34" t="str">
        <f t="shared" si="16"/>
        <v/>
      </c>
    </row>
    <row r="664" spans="8:8">
      <c r="H664" s="34" t="str">
        <f t="shared" si="16"/>
        <v/>
      </c>
    </row>
    <row r="665" spans="8:8">
      <c r="H665" s="34" t="str">
        <f t="shared" si="16"/>
        <v/>
      </c>
    </row>
    <row r="666" spans="8:8">
      <c r="H666" s="34" t="str">
        <f t="shared" si="16"/>
        <v/>
      </c>
    </row>
    <row r="667" spans="8:8">
      <c r="H667" s="34" t="str">
        <f t="shared" si="16"/>
        <v/>
      </c>
    </row>
    <row r="668" spans="8:8">
      <c r="H668" s="34" t="str">
        <f t="shared" si="16"/>
        <v/>
      </c>
    </row>
    <row r="669" spans="8:8">
      <c r="H669" s="34" t="str">
        <f t="shared" si="16"/>
        <v/>
      </c>
    </row>
    <row r="670" spans="8:8">
      <c r="H670" s="34" t="str">
        <f t="shared" si="16"/>
        <v/>
      </c>
    </row>
    <row r="671" spans="8:8">
      <c r="H671" s="34" t="str">
        <f t="shared" si="16"/>
        <v/>
      </c>
    </row>
    <row r="672" spans="8:8">
      <c r="H672" s="34" t="str">
        <f t="shared" si="16"/>
        <v/>
      </c>
    </row>
    <row r="673" spans="8:8">
      <c r="H673" s="34" t="str">
        <f t="shared" si="16"/>
        <v/>
      </c>
    </row>
    <row r="674" spans="8:8">
      <c r="H674" s="34" t="str">
        <f t="shared" si="16"/>
        <v/>
      </c>
    </row>
    <row r="675" spans="8:8">
      <c r="H675" s="34" t="str">
        <f t="shared" si="16"/>
        <v/>
      </c>
    </row>
    <row r="676" spans="8:8">
      <c r="H676" s="34" t="str">
        <f t="shared" si="16"/>
        <v/>
      </c>
    </row>
    <row r="677" spans="8:8">
      <c r="H677" s="34" t="str">
        <f t="shared" si="16"/>
        <v/>
      </c>
    </row>
    <row r="678" spans="8:8">
      <c r="H678" s="34" t="str">
        <f t="shared" si="16"/>
        <v/>
      </c>
    </row>
    <row r="679" spans="8:8">
      <c r="H679" s="34" t="str">
        <f t="shared" si="16"/>
        <v/>
      </c>
    </row>
    <row r="680" spans="8:8">
      <c r="H680" s="34" t="str">
        <f t="shared" si="16"/>
        <v/>
      </c>
    </row>
    <row r="681" spans="8:8">
      <c r="H681" s="34" t="str">
        <f t="shared" si="16"/>
        <v/>
      </c>
    </row>
    <row r="682" spans="8:8">
      <c r="H682" s="34" t="str">
        <f t="shared" si="16"/>
        <v/>
      </c>
    </row>
    <row r="683" spans="8:8">
      <c r="H683" s="34" t="str">
        <f t="shared" si="16"/>
        <v/>
      </c>
    </row>
    <row r="684" spans="8:8">
      <c r="H684" s="34" t="str">
        <f t="shared" si="16"/>
        <v/>
      </c>
    </row>
    <row r="685" spans="8:8">
      <c r="H685" s="34" t="str">
        <f t="shared" si="16"/>
        <v/>
      </c>
    </row>
    <row r="686" spans="8:8">
      <c r="H686" s="34" t="str">
        <f t="shared" si="16"/>
        <v/>
      </c>
    </row>
    <row r="687" spans="8:8">
      <c r="H687" s="34" t="str">
        <f t="shared" si="16"/>
        <v/>
      </c>
    </row>
    <row r="688" spans="8:8">
      <c r="H688" s="34" t="str">
        <f t="shared" si="16"/>
        <v/>
      </c>
    </row>
    <row r="689" spans="8:8">
      <c r="H689" s="34" t="str">
        <f t="shared" si="16"/>
        <v/>
      </c>
    </row>
    <row r="690" spans="8:8">
      <c r="H690" s="34" t="str">
        <f t="shared" si="16"/>
        <v/>
      </c>
    </row>
    <row r="691" spans="8:8">
      <c r="H691" s="34" t="str">
        <f t="shared" si="16"/>
        <v/>
      </c>
    </row>
    <row r="692" spans="8:8">
      <c r="H692" s="34" t="str">
        <f t="shared" si="16"/>
        <v/>
      </c>
    </row>
    <row r="693" spans="8:8">
      <c r="H693" s="34" t="str">
        <f t="shared" si="16"/>
        <v/>
      </c>
    </row>
    <row r="694" spans="8:8">
      <c r="H694" s="34" t="str">
        <f t="shared" si="16"/>
        <v/>
      </c>
    </row>
    <row r="695" spans="8:8">
      <c r="H695" s="34" t="str">
        <f t="shared" si="16"/>
        <v/>
      </c>
    </row>
    <row r="696" spans="8:8">
      <c r="H696" s="34" t="str">
        <f t="shared" si="16"/>
        <v/>
      </c>
    </row>
    <row r="697" spans="8:8">
      <c r="H697" s="34" t="str">
        <f t="shared" si="16"/>
        <v/>
      </c>
    </row>
    <row r="698" spans="8:8">
      <c r="H698" s="34" t="str">
        <f t="shared" si="16"/>
        <v/>
      </c>
    </row>
    <row r="699" spans="8:8">
      <c r="H699" s="34" t="str">
        <f t="shared" si="16"/>
        <v/>
      </c>
    </row>
    <row r="700" spans="8:8">
      <c r="H700" s="34" t="str">
        <f t="shared" si="16"/>
        <v/>
      </c>
    </row>
    <row r="701" spans="8:8">
      <c r="H701" s="34" t="str">
        <f t="shared" si="16"/>
        <v/>
      </c>
    </row>
    <row r="702" spans="8:8">
      <c r="H702" s="34" t="str">
        <f t="shared" si="16"/>
        <v/>
      </c>
    </row>
    <row r="703" spans="8:8">
      <c r="H703" s="34" t="str">
        <f t="shared" si="16"/>
        <v/>
      </c>
    </row>
    <row r="704" spans="8:8">
      <c r="H704" s="34" t="str">
        <f t="shared" si="16"/>
        <v/>
      </c>
    </row>
    <row r="705" spans="8:8">
      <c r="H705" s="34" t="str">
        <f t="shared" si="16"/>
        <v/>
      </c>
    </row>
    <row r="706" spans="8:8">
      <c r="H706" s="34" t="str">
        <f t="shared" si="16"/>
        <v/>
      </c>
    </row>
    <row r="707" spans="8:8">
      <c r="H707" s="34" t="str">
        <f t="shared" si="16"/>
        <v/>
      </c>
    </row>
    <row r="708" spans="8:8">
      <c r="H708" s="34" t="str">
        <f t="shared" ref="H708:H771" si="17">IF(A708="","",SUM(I708:DZ708))</f>
        <v/>
      </c>
    </row>
    <row r="709" spans="8:8">
      <c r="H709" s="34" t="str">
        <f t="shared" si="17"/>
        <v/>
      </c>
    </row>
    <row r="710" spans="8:8">
      <c r="H710" s="34" t="str">
        <f t="shared" si="17"/>
        <v/>
      </c>
    </row>
    <row r="711" spans="8:8">
      <c r="H711" s="34" t="str">
        <f t="shared" si="17"/>
        <v/>
      </c>
    </row>
    <row r="712" spans="8:8">
      <c r="H712" s="34" t="str">
        <f t="shared" si="17"/>
        <v/>
      </c>
    </row>
    <row r="713" spans="8:8">
      <c r="H713" s="34" t="str">
        <f t="shared" si="17"/>
        <v/>
      </c>
    </row>
    <row r="714" spans="8:8">
      <c r="H714" s="34" t="str">
        <f t="shared" si="17"/>
        <v/>
      </c>
    </row>
    <row r="715" spans="8:8">
      <c r="H715" s="34" t="str">
        <f t="shared" si="17"/>
        <v/>
      </c>
    </row>
    <row r="716" spans="8:8">
      <c r="H716" s="34" t="str">
        <f t="shared" si="17"/>
        <v/>
      </c>
    </row>
    <row r="717" spans="8:8">
      <c r="H717" s="34" t="str">
        <f t="shared" si="17"/>
        <v/>
      </c>
    </row>
    <row r="718" spans="8:8">
      <c r="H718" s="34" t="str">
        <f t="shared" si="17"/>
        <v/>
      </c>
    </row>
    <row r="719" spans="8:8">
      <c r="H719" s="34" t="str">
        <f t="shared" si="17"/>
        <v/>
      </c>
    </row>
    <row r="720" spans="8:8">
      <c r="H720" s="34" t="str">
        <f t="shared" si="17"/>
        <v/>
      </c>
    </row>
    <row r="721" spans="8:8">
      <c r="H721" s="34" t="str">
        <f t="shared" si="17"/>
        <v/>
      </c>
    </row>
    <row r="722" spans="8:8">
      <c r="H722" s="34" t="str">
        <f t="shared" si="17"/>
        <v/>
      </c>
    </row>
    <row r="723" spans="8:8">
      <c r="H723" s="34" t="str">
        <f t="shared" si="17"/>
        <v/>
      </c>
    </row>
    <row r="724" spans="8:8">
      <c r="H724" s="34" t="str">
        <f t="shared" si="17"/>
        <v/>
      </c>
    </row>
    <row r="725" spans="8:8">
      <c r="H725" s="34" t="str">
        <f t="shared" si="17"/>
        <v/>
      </c>
    </row>
    <row r="726" spans="8:8">
      <c r="H726" s="34" t="str">
        <f t="shared" si="17"/>
        <v/>
      </c>
    </row>
    <row r="727" spans="8:8">
      <c r="H727" s="34" t="str">
        <f t="shared" si="17"/>
        <v/>
      </c>
    </row>
    <row r="728" spans="8:8">
      <c r="H728" s="34" t="str">
        <f t="shared" si="17"/>
        <v/>
      </c>
    </row>
    <row r="729" spans="8:8">
      <c r="H729" s="34" t="str">
        <f t="shared" si="17"/>
        <v/>
      </c>
    </row>
    <row r="730" spans="8:8">
      <c r="H730" s="34" t="str">
        <f t="shared" si="17"/>
        <v/>
      </c>
    </row>
    <row r="731" spans="8:8">
      <c r="H731" s="34" t="str">
        <f t="shared" si="17"/>
        <v/>
      </c>
    </row>
    <row r="732" spans="8:8">
      <c r="H732" s="34" t="str">
        <f t="shared" si="17"/>
        <v/>
      </c>
    </row>
    <row r="733" spans="8:8">
      <c r="H733" s="34" t="str">
        <f t="shared" si="17"/>
        <v/>
      </c>
    </row>
    <row r="734" spans="8:8">
      <c r="H734" s="34" t="str">
        <f t="shared" si="17"/>
        <v/>
      </c>
    </row>
    <row r="735" spans="8:8">
      <c r="H735" s="34" t="str">
        <f t="shared" si="17"/>
        <v/>
      </c>
    </row>
    <row r="736" spans="8:8">
      <c r="H736" s="34" t="str">
        <f t="shared" si="17"/>
        <v/>
      </c>
    </row>
    <row r="737" spans="8:8">
      <c r="H737" s="34" t="str">
        <f t="shared" si="17"/>
        <v/>
      </c>
    </row>
    <row r="738" spans="8:8">
      <c r="H738" s="34" t="str">
        <f t="shared" si="17"/>
        <v/>
      </c>
    </row>
    <row r="739" spans="8:8">
      <c r="H739" s="34" t="str">
        <f t="shared" si="17"/>
        <v/>
      </c>
    </row>
    <row r="740" spans="8:8">
      <c r="H740" s="34" t="str">
        <f t="shared" si="17"/>
        <v/>
      </c>
    </row>
    <row r="741" spans="8:8">
      <c r="H741" s="34" t="str">
        <f t="shared" si="17"/>
        <v/>
      </c>
    </row>
    <row r="742" spans="8:8">
      <c r="H742" s="34" t="str">
        <f t="shared" si="17"/>
        <v/>
      </c>
    </row>
    <row r="743" spans="8:8">
      <c r="H743" s="34" t="str">
        <f t="shared" si="17"/>
        <v/>
      </c>
    </row>
    <row r="744" spans="8:8">
      <c r="H744" s="34" t="str">
        <f t="shared" si="17"/>
        <v/>
      </c>
    </row>
    <row r="745" spans="8:8">
      <c r="H745" s="34" t="str">
        <f t="shared" si="17"/>
        <v/>
      </c>
    </row>
    <row r="746" spans="8:8">
      <c r="H746" s="34" t="str">
        <f t="shared" si="17"/>
        <v/>
      </c>
    </row>
    <row r="747" spans="8:8">
      <c r="H747" s="34" t="str">
        <f t="shared" si="17"/>
        <v/>
      </c>
    </row>
    <row r="748" spans="8:8">
      <c r="H748" s="34" t="str">
        <f t="shared" si="17"/>
        <v/>
      </c>
    </row>
    <row r="749" spans="8:8">
      <c r="H749" s="34" t="str">
        <f t="shared" si="17"/>
        <v/>
      </c>
    </row>
    <row r="750" spans="8:8">
      <c r="H750" s="34" t="str">
        <f t="shared" si="17"/>
        <v/>
      </c>
    </row>
    <row r="751" spans="8:8">
      <c r="H751" s="34" t="str">
        <f t="shared" si="17"/>
        <v/>
      </c>
    </row>
    <row r="752" spans="8:8">
      <c r="H752" s="34" t="str">
        <f t="shared" si="17"/>
        <v/>
      </c>
    </row>
    <row r="753" spans="8:8">
      <c r="H753" s="34" t="str">
        <f t="shared" si="17"/>
        <v/>
      </c>
    </row>
    <row r="754" spans="8:8">
      <c r="H754" s="34" t="str">
        <f t="shared" si="17"/>
        <v/>
      </c>
    </row>
    <row r="755" spans="8:8">
      <c r="H755" s="34" t="str">
        <f t="shared" si="17"/>
        <v/>
      </c>
    </row>
    <row r="756" spans="8:8">
      <c r="H756" s="34" t="str">
        <f t="shared" si="17"/>
        <v/>
      </c>
    </row>
    <row r="757" spans="8:8">
      <c r="H757" s="34" t="str">
        <f t="shared" si="17"/>
        <v/>
      </c>
    </row>
    <row r="758" spans="8:8">
      <c r="H758" s="34" t="str">
        <f t="shared" si="17"/>
        <v/>
      </c>
    </row>
    <row r="759" spans="8:8">
      <c r="H759" s="34" t="str">
        <f t="shared" si="17"/>
        <v/>
      </c>
    </row>
    <row r="760" spans="8:8">
      <c r="H760" s="34" t="str">
        <f t="shared" si="17"/>
        <v/>
      </c>
    </row>
    <row r="761" spans="8:8">
      <c r="H761" s="34" t="str">
        <f t="shared" si="17"/>
        <v/>
      </c>
    </row>
    <row r="762" spans="8:8">
      <c r="H762" s="34" t="str">
        <f t="shared" si="17"/>
        <v/>
      </c>
    </row>
    <row r="763" spans="8:8">
      <c r="H763" s="34" t="str">
        <f t="shared" si="17"/>
        <v/>
      </c>
    </row>
    <row r="764" spans="8:8">
      <c r="H764" s="34" t="str">
        <f t="shared" si="17"/>
        <v/>
      </c>
    </row>
    <row r="765" spans="8:8">
      <c r="H765" s="34" t="str">
        <f t="shared" si="17"/>
        <v/>
      </c>
    </row>
    <row r="766" spans="8:8">
      <c r="H766" s="34" t="str">
        <f t="shared" si="17"/>
        <v/>
      </c>
    </row>
    <row r="767" spans="8:8">
      <c r="H767" s="34" t="str">
        <f t="shared" si="17"/>
        <v/>
      </c>
    </row>
    <row r="768" spans="8:8">
      <c r="H768" s="34" t="str">
        <f t="shared" si="17"/>
        <v/>
      </c>
    </row>
    <row r="769" spans="8:8">
      <c r="H769" s="34" t="str">
        <f t="shared" si="17"/>
        <v/>
      </c>
    </row>
    <row r="770" spans="8:8">
      <c r="H770" s="34" t="str">
        <f t="shared" si="17"/>
        <v/>
      </c>
    </row>
    <row r="771" spans="8:8">
      <c r="H771" s="34" t="str">
        <f t="shared" si="17"/>
        <v/>
      </c>
    </row>
    <row r="772" spans="8:8">
      <c r="H772" s="34" t="str">
        <f t="shared" ref="H772:H835" si="18">IF(A772="","",SUM(I772:DZ772))</f>
        <v/>
      </c>
    </row>
    <row r="773" spans="8:8">
      <c r="H773" s="34" t="str">
        <f t="shared" si="18"/>
        <v/>
      </c>
    </row>
    <row r="774" spans="8:8">
      <c r="H774" s="34" t="str">
        <f t="shared" si="18"/>
        <v/>
      </c>
    </row>
    <row r="775" spans="8:8">
      <c r="H775" s="34" t="str">
        <f t="shared" si="18"/>
        <v/>
      </c>
    </row>
    <row r="776" spans="8:8">
      <c r="H776" s="34" t="str">
        <f t="shared" si="18"/>
        <v/>
      </c>
    </row>
    <row r="777" spans="8:8">
      <c r="H777" s="34" t="str">
        <f t="shared" si="18"/>
        <v/>
      </c>
    </row>
    <row r="778" spans="8:8">
      <c r="H778" s="34" t="str">
        <f t="shared" si="18"/>
        <v/>
      </c>
    </row>
    <row r="779" spans="8:8">
      <c r="H779" s="34" t="str">
        <f t="shared" si="18"/>
        <v/>
      </c>
    </row>
    <row r="780" spans="8:8">
      <c r="H780" s="34" t="str">
        <f t="shared" si="18"/>
        <v/>
      </c>
    </row>
    <row r="781" spans="8:8">
      <c r="H781" s="34" t="str">
        <f t="shared" si="18"/>
        <v/>
      </c>
    </row>
    <row r="782" spans="8:8">
      <c r="H782" s="34" t="str">
        <f t="shared" si="18"/>
        <v/>
      </c>
    </row>
    <row r="783" spans="8:8">
      <c r="H783" s="34" t="str">
        <f t="shared" si="18"/>
        <v/>
      </c>
    </row>
    <row r="784" spans="8:8">
      <c r="H784" s="34" t="str">
        <f t="shared" si="18"/>
        <v/>
      </c>
    </row>
    <row r="785" spans="8:8">
      <c r="H785" s="34" t="str">
        <f t="shared" si="18"/>
        <v/>
      </c>
    </row>
    <row r="786" spans="8:8">
      <c r="H786" s="34" t="str">
        <f t="shared" si="18"/>
        <v/>
      </c>
    </row>
    <row r="787" spans="8:8">
      <c r="H787" s="34" t="str">
        <f t="shared" si="18"/>
        <v/>
      </c>
    </row>
    <row r="788" spans="8:8">
      <c r="H788" s="34" t="str">
        <f t="shared" si="18"/>
        <v/>
      </c>
    </row>
    <row r="789" spans="8:8">
      <c r="H789" s="34" t="str">
        <f t="shared" si="18"/>
        <v/>
      </c>
    </row>
    <row r="790" spans="8:8">
      <c r="H790" s="34" t="str">
        <f t="shared" si="18"/>
        <v/>
      </c>
    </row>
    <row r="791" spans="8:8">
      <c r="H791" s="34" t="str">
        <f t="shared" si="18"/>
        <v/>
      </c>
    </row>
    <row r="792" spans="8:8">
      <c r="H792" s="34" t="str">
        <f t="shared" si="18"/>
        <v/>
      </c>
    </row>
    <row r="793" spans="8:8">
      <c r="H793" s="34" t="str">
        <f t="shared" si="18"/>
        <v/>
      </c>
    </row>
    <row r="794" spans="8:8">
      <c r="H794" s="34" t="str">
        <f t="shared" si="18"/>
        <v/>
      </c>
    </row>
    <row r="795" spans="8:8">
      <c r="H795" s="34" t="str">
        <f t="shared" si="18"/>
        <v/>
      </c>
    </row>
    <row r="796" spans="8:8">
      <c r="H796" s="34" t="str">
        <f t="shared" si="18"/>
        <v/>
      </c>
    </row>
    <row r="797" spans="8:8">
      <c r="H797" s="34" t="str">
        <f t="shared" si="18"/>
        <v/>
      </c>
    </row>
    <row r="798" spans="8:8">
      <c r="H798" s="34" t="str">
        <f t="shared" si="18"/>
        <v/>
      </c>
    </row>
    <row r="799" spans="8:8">
      <c r="H799" s="34" t="str">
        <f t="shared" si="18"/>
        <v/>
      </c>
    </row>
    <row r="800" spans="8:8">
      <c r="H800" s="34" t="str">
        <f t="shared" si="18"/>
        <v/>
      </c>
    </row>
    <row r="801" spans="8:8">
      <c r="H801" s="34" t="str">
        <f t="shared" si="18"/>
        <v/>
      </c>
    </row>
    <row r="802" spans="8:8">
      <c r="H802" s="34" t="str">
        <f t="shared" si="18"/>
        <v/>
      </c>
    </row>
    <row r="803" spans="8:8">
      <c r="H803" s="34" t="str">
        <f t="shared" si="18"/>
        <v/>
      </c>
    </row>
    <row r="804" spans="8:8">
      <c r="H804" s="34" t="str">
        <f t="shared" si="18"/>
        <v/>
      </c>
    </row>
    <row r="805" spans="8:8">
      <c r="H805" s="34" t="str">
        <f t="shared" si="18"/>
        <v/>
      </c>
    </row>
    <row r="806" spans="8:8">
      <c r="H806" s="34" t="str">
        <f t="shared" si="18"/>
        <v/>
      </c>
    </row>
    <row r="807" spans="8:8">
      <c r="H807" s="34" t="str">
        <f t="shared" si="18"/>
        <v/>
      </c>
    </row>
    <row r="808" spans="8:8">
      <c r="H808" s="34" t="str">
        <f t="shared" si="18"/>
        <v/>
      </c>
    </row>
    <row r="809" spans="8:8">
      <c r="H809" s="34" t="str">
        <f t="shared" si="18"/>
        <v/>
      </c>
    </row>
    <row r="810" spans="8:8">
      <c r="H810" s="34" t="str">
        <f t="shared" si="18"/>
        <v/>
      </c>
    </row>
    <row r="811" spans="8:8">
      <c r="H811" s="34" t="str">
        <f t="shared" si="18"/>
        <v/>
      </c>
    </row>
    <row r="812" spans="8:8">
      <c r="H812" s="34" t="str">
        <f t="shared" si="18"/>
        <v/>
      </c>
    </row>
    <row r="813" spans="8:8">
      <c r="H813" s="34" t="str">
        <f t="shared" si="18"/>
        <v/>
      </c>
    </row>
    <row r="814" spans="8:8">
      <c r="H814" s="34" t="str">
        <f t="shared" si="18"/>
        <v/>
      </c>
    </row>
    <row r="815" spans="8:8">
      <c r="H815" s="34" t="str">
        <f t="shared" si="18"/>
        <v/>
      </c>
    </row>
    <row r="816" spans="8:8">
      <c r="H816" s="34" t="str">
        <f t="shared" si="18"/>
        <v/>
      </c>
    </row>
    <row r="817" spans="8:8">
      <c r="H817" s="34" t="str">
        <f t="shared" si="18"/>
        <v/>
      </c>
    </row>
    <row r="818" spans="8:8">
      <c r="H818" s="34" t="str">
        <f t="shared" si="18"/>
        <v/>
      </c>
    </row>
    <row r="819" spans="8:8">
      <c r="H819" s="34" t="str">
        <f t="shared" si="18"/>
        <v/>
      </c>
    </row>
    <row r="820" spans="8:8">
      <c r="H820" s="34" t="str">
        <f t="shared" si="18"/>
        <v/>
      </c>
    </row>
    <row r="821" spans="8:8">
      <c r="H821" s="34" t="str">
        <f t="shared" si="18"/>
        <v/>
      </c>
    </row>
    <row r="822" spans="8:8">
      <c r="H822" s="34" t="str">
        <f t="shared" si="18"/>
        <v/>
      </c>
    </row>
    <row r="823" spans="8:8">
      <c r="H823" s="34" t="str">
        <f t="shared" si="18"/>
        <v/>
      </c>
    </row>
    <row r="824" spans="8:8">
      <c r="H824" s="34" t="str">
        <f t="shared" si="18"/>
        <v/>
      </c>
    </row>
    <row r="825" spans="8:8">
      <c r="H825" s="34" t="str">
        <f t="shared" si="18"/>
        <v/>
      </c>
    </row>
    <row r="826" spans="8:8">
      <c r="H826" s="34" t="str">
        <f t="shared" si="18"/>
        <v/>
      </c>
    </row>
    <row r="827" spans="8:8">
      <c r="H827" s="34" t="str">
        <f t="shared" si="18"/>
        <v/>
      </c>
    </row>
    <row r="828" spans="8:8">
      <c r="H828" s="34" t="str">
        <f t="shared" si="18"/>
        <v/>
      </c>
    </row>
    <row r="829" spans="8:8">
      <c r="H829" s="34" t="str">
        <f t="shared" si="18"/>
        <v/>
      </c>
    </row>
    <row r="830" spans="8:8">
      <c r="H830" s="34" t="str">
        <f t="shared" si="18"/>
        <v/>
      </c>
    </row>
    <row r="831" spans="8:8">
      <c r="H831" s="34" t="str">
        <f t="shared" si="18"/>
        <v/>
      </c>
    </row>
    <row r="832" spans="8:8">
      <c r="H832" s="34" t="str">
        <f t="shared" si="18"/>
        <v/>
      </c>
    </row>
    <row r="833" spans="8:8">
      <c r="H833" s="34" t="str">
        <f t="shared" si="18"/>
        <v/>
      </c>
    </row>
    <row r="834" spans="8:8">
      <c r="H834" s="34" t="str">
        <f t="shared" si="18"/>
        <v/>
      </c>
    </row>
    <row r="835" spans="8:8">
      <c r="H835" s="34" t="str">
        <f t="shared" si="18"/>
        <v/>
      </c>
    </row>
    <row r="836" spans="8:8">
      <c r="H836" s="34" t="str">
        <f t="shared" ref="H836:H899" si="19">IF(A836="","",SUM(I836:DZ836))</f>
        <v/>
      </c>
    </row>
    <row r="837" spans="8:8">
      <c r="H837" s="34" t="str">
        <f t="shared" si="19"/>
        <v/>
      </c>
    </row>
    <row r="838" spans="8:8">
      <c r="H838" s="34" t="str">
        <f t="shared" si="19"/>
        <v/>
      </c>
    </row>
    <row r="839" spans="8:8">
      <c r="H839" s="34" t="str">
        <f t="shared" si="19"/>
        <v/>
      </c>
    </row>
    <row r="840" spans="8:8">
      <c r="H840" s="34" t="str">
        <f t="shared" si="19"/>
        <v/>
      </c>
    </row>
    <row r="841" spans="8:8">
      <c r="H841" s="34" t="str">
        <f t="shared" si="19"/>
        <v/>
      </c>
    </row>
    <row r="842" spans="8:8">
      <c r="H842" s="34" t="str">
        <f t="shared" si="19"/>
        <v/>
      </c>
    </row>
    <row r="843" spans="8:8">
      <c r="H843" s="34" t="str">
        <f t="shared" si="19"/>
        <v/>
      </c>
    </row>
    <row r="844" spans="8:8">
      <c r="H844" s="34" t="str">
        <f t="shared" si="19"/>
        <v/>
      </c>
    </row>
    <row r="845" spans="8:8">
      <c r="H845" s="34" t="str">
        <f t="shared" si="19"/>
        <v/>
      </c>
    </row>
    <row r="846" spans="8:8">
      <c r="H846" s="34" t="str">
        <f t="shared" si="19"/>
        <v/>
      </c>
    </row>
    <row r="847" spans="8:8">
      <c r="H847" s="34" t="str">
        <f t="shared" si="19"/>
        <v/>
      </c>
    </row>
    <row r="848" spans="8:8">
      <c r="H848" s="34" t="str">
        <f t="shared" si="19"/>
        <v/>
      </c>
    </row>
    <row r="849" spans="8:8">
      <c r="H849" s="34" t="str">
        <f t="shared" si="19"/>
        <v/>
      </c>
    </row>
    <row r="850" spans="8:8">
      <c r="H850" s="34" t="str">
        <f t="shared" si="19"/>
        <v/>
      </c>
    </row>
    <row r="851" spans="8:8">
      <c r="H851" s="34" t="str">
        <f t="shared" si="19"/>
        <v/>
      </c>
    </row>
    <row r="852" spans="8:8">
      <c r="H852" s="34" t="str">
        <f t="shared" si="19"/>
        <v/>
      </c>
    </row>
    <row r="853" spans="8:8">
      <c r="H853" s="34" t="str">
        <f t="shared" si="19"/>
        <v/>
      </c>
    </row>
    <row r="854" spans="8:8">
      <c r="H854" s="34" t="str">
        <f t="shared" si="19"/>
        <v/>
      </c>
    </row>
    <row r="855" spans="8:8">
      <c r="H855" s="34" t="str">
        <f t="shared" si="19"/>
        <v/>
      </c>
    </row>
    <row r="856" spans="8:8">
      <c r="H856" s="34" t="str">
        <f t="shared" si="19"/>
        <v/>
      </c>
    </row>
    <row r="857" spans="8:8">
      <c r="H857" s="34" t="str">
        <f t="shared" si="19"/>
        <v/>
      </c>
    </row>
    <row r="858" spans="8:8">
      <c r="H858" s="34" t="str">
        <f t="shared" si="19"/>
        <v/>
      </c>
    </row>
    <row r="859" spans="8:8">
      <c r="H859" s="34" t="str">
        <f t="shared" si="19"/>
        <v/>
      </c>
    </row>
    <row r="860" spans="8:8">
      <c r="H860" s="34" t="str">
        <f t="shared" si="19"/>
        <v/>
      </c>
    </row>
    <row r="861" spans="8:8">
      <c r="H861" s="34" t="str">
        <f t="shared" si="19"/>
        <v/>
      </c>
    </row>
    <row r="862" spans="8:8">
      <c r="H862" s="34" t="str">
        <f t="shared" si="19"/>
        <v/>
      </c>
    </row>
    <row r="863" spans="8:8">
      <c r="H863" s="34" t="str">
        <f t="shared" si="19"/>
        <v/>
      </c>
    </row>
    <row r="864" spans="8:8">
      <c r="H864" s="34" t="str">
        <f t="shared" si="19"/>
        <v/>
      </c>
    </row>
    <row r="865" spans="8:8">
      <c r="H865" s="34" t="str">
        <f t="shared" si="19"/>
        <v/>
      </c>
    </row>
    <row r="866" spans="8:8">
      <c r="H866" s="34" t="str">
        <f t="shared" si="19"/>
        <v/>
      </c>
    </row>
    <row r="867" spans="8:8">
      <c r="H867" s="34" t="str">
        <f t="shared" si="19"/>
        <v/>
      </c>
    </row>
    <row r="868" spans="8:8">
      <c r="H868" s="34" t="str">
        <f t="shared" si="19"/>
        <v/>
      </c>
    </row>
    <row r="869" spans="8:8">
      <c r="H869" s="34" t="str">
        <f t="shared" si="19"/>
        <v/>
      </c>
    </row>
    <row r="870" spans="8:8">
      <c r="H870" s="34" t="str">
        <f t="shared" si="19"/>
        <v/>
      </c>
    </row>
    <row r="871" spans="8:8">
      <c r="H871" s="34" t="str">
        <f t="shared" si="19"/>
        <v/>
      </c>
    </row>
    <row r="872" spans="8:8">
      <c r="H872" s="34" t="str">
        <f t="shared" si="19"/>
        <v/>
      </c>
    </row>
    <row r="873" spans="8:8">
      <c r="H873" s="34" t="str">
        <f t="shared" si="19"/>
        <v/>
      </c>
    </row>
    <row r="874" spans="8:8">
      <c r="H874" s="34" t="str">
        <f t="shared" si="19"/>
        <v/>
      </c>
    </row>
    <row r="875" spans="8:8">
      <c r="H875" s="34" t="str">
        <f t="shared" si="19"/>
        <v/>
      </c>
    </row>
    <row r="876" spans="8:8">
      <c r="H876" s="34" t="str">
        <f t="shared" si="19"/>
        <v/>
      </c>
    </row>
    <row r="877" spans="8:8">
      <c r="H877" s="34" t="str">
        <f t="shared" si="19"/>
        <v/>
      </c>
    </row>
    <row r="878" spans="8:8">
      <c r="H878" s="34" t="str">
        <f t="shared" si="19"/>
        <v/>
      </c>
    </row>
    <row r="879" spans="8:8">
      <c r="H879" s="34" t="str">
        <f t="shared" si="19"/>
        <v/>
      </c>
    </row>
    <row r="880" spans="8:8">
      <c r="H880" s="34" t="str">
        <f t="shared" si="19"/>
        <v/>
      </c>
    </row>
    <row r="881" spans="8:8">
      <c r="H881" s="34" t="str">
        <f t="shared" si="19"/>
        <v/>
      </c>
    </row>
    <row r="882" spans="8:8">
      <c r="H882" s="34" t="str">
        <f t="shared" si="19"/>
        <v/>
      </c>
    </row>
    <row r="883" spans="8:8">
      <c r="H883" s="34" t="str">
        <f t="shared" si="19"/>
        <v/>
      </c>
    </row>
    <row r="884" spans="8:8">
      <c r="H884" s="34" t="str">
        <f t="shared" si="19"/>
        <v/>
      </c>
    </row>
    <row r="885" spans="8:8">
      <c r="H885" s="34" t="str">
        <f t="shared" si="19"/>
        <v/>
      </c>
    </row>
    <row r="886" spans="8:8">
      <c r="H886" s="34" t="str">
        <f t="shared" si="19"/>
        <v/>
      </c>
    </row>
    <row r="887" spans="8:8">
      <c r="H887" s="34" t="str">
        <f t="shared" si="19"/>
        <v/>
      </c>
    </row>
    <row r="888" spans="8:8">
      <c r="H888" s="34" t="str">
        <f t="shared" si="19"/>
        <v/>
      </c>
    </row>
    <row r="889" spans="8:8">
      <c r="H889" s="34" t="str">
        <f t="shared" si="19"/>
        <v/>
      </c>
    </row>
    <row r="890" spans="8:8">
      <c r="H890" s="34" t="str">
        <f t="shared" si="19"/>
        <v/>
      </c>
    </row>
    <row r="891" spans="8:8">
      <c r="H891" s="34" t="str">
        <f t="shared" si="19"/>
        <v/>
      </c>
    </row>
    <row r="892" spans="8:8">
      <c r="H892" s="34" t="str">
        <f t="shared" si="19"/>
        <v/>
      </c>
    </row>
    <row r="893" spans="8:8">
      <c r="H893" s="34" t="str">
        <f t="shared" si="19"/>
        <v/>
      </c>
    </row>
    <row r="894" spans="8:8">
      <c r="H894" s="34" t="str">
        <f t="shared" si="19"/>
        <v/>
      </c>
    </row>
    <row r="895" spans="8:8">
      <c r="H895" s="34" t="str">
        <f t="shared" si="19"/>
        <v/>
      </c>
    </row>
    <row r="896" spans="8:8">
      <c r="H896" s="34" t="str">
        <f t="shared" si="19"/>
        <v/>
      </c>
    </row>
    <row r="897" spans="8:8">
      <c r="H897" s="34" t="str">
        <f t="shared" si="19"/>
        <v/>
      </c>
    </row>
    <row r="898" spans="8:8">
      <c r="H898" s="34" t="str">
        <f t="shared" si="19"/>
        <v/>
      </c>
    </row>
    <row r="899" spans="8:8">
      <c r="H899" s="34" t="str">
        <f t="shared" si="19"/>
        <v/>
      </c>
    </row>
    <row r="900" spans="8:8">
      <c r="H900" s="34" t="str">
        <f t="shared" ref="H900:H963" si="20">IF(A900="","",SUM(I900:DZ900))</f>
        <v/>
      </c>
    </row>
    <row r="901" spans="8:8">
      <c r="H901" s="34" t="str">
        <f t="shared" si="20"/>
        <v/>
      </c>
    </row>
    <row r="902" spans="8:8">
      <c r="H902" s="34" t="str">
        <f t="shared" si="20"/>
        <v/>
      </c>
    </row>
    <row r="903" spans="8:8">
      <c r="H903" s="34" t="str">
        <f t="shared" si="20"/>
        <v/>
      </c>
    </row>
    <row r="904" spans="8:8">
      <c r="H904" s="34" t="str">
        <f t="shared" si="20"/>
        <v/>
      </c>
    </row>
    <row r="905" spans="8:8">
      <c r="H905" s="34" t="str">
        <f t="shared" si="20"/>
        <v/>
      </c>
    </row>
    <row r="906" spans="8:8">
      <c r="H906" s="34" t="str">
        <f t="shared" si="20"/>
        <v/>
      </c>
    </row>
    <row r="907" spans="8:8">
      <c r="H907" s="34" t="str">
        <f t="shared" si="20"/>
        <v/>
      </c>
    </row>
    <row r="908" spans="8:8">
      <c r="H908" s="34" t="str">
        <f t="shared" si="20"/>
        <v/>
      </c>
    </row>
    <row r="909" spans="8:8">
      <c r="H909" s="34" t="str">
        <f t="shared" si="20"/>
        <v/>
      </c>
    </row>
    <row r="910" spans="8:8">
      <c r="H910" s="34" t="str">
        <f t="shared" si="20"/>
        <v/>
      </c>
    </row>
    <row r="911" spans="8:8">
      <c r="H911" s="34" t="str">
        <f t="shared" si="20"/>
        <v/>
      </c>
    </row>
    <row r="912" spans="8:8">
      <c r="H912" s="34" t="str">
        <f t="shared" si="20"/>
        <v/>
      </c>
    </row>
    <row r="913" spans="8:8">
      <c r="H913" s="34" t="str">
        <f t="shared" si="20"/>
        <v/>
      </c>
    </row>
    <row r="914" spans="8:8">
      <c r="H914" s="34" t="str">
        <f t="shared" si="20"/>
        <v/>
      </c>
    </row>
    <row r="915" spans="8:8">
      <c r="H915" s="34" t="str">
        <f t="shared" si="20"/>
        <v/>
      </c>
    </row>
    <row r="916" spans="8:8">
      <c r="H916" s="34" t="str">
        <f t="shared" si="20"/>
        <v/>
      </c>
    </row>
    <row r="917" spans="8:8">
      <c r="H917" s="34" t="str">
        <f t="shared" si="20"/>
        <v/>
      </c>
    </row>
    <row r="918" spans="8:8">
      <c r="H918" s="34" t="str">
        <f t="shared" si="20"/>
        <v/>
      </c>
    </row>
    <row r="919" spans="8:8">
      <c r="H919" s="34" t="str">
        <f t="shared" si="20"/>
        <v/>
      </c>
    </row>
    <row r="920" spans="8:8">
      <c r="H920" s="34" t="str">
        <f t="shared" si="20"/>
        <v/>
      </c>
    </row>
    <row r="921" spans="8:8">
      <c r="H921" s="34" t="str">
        <f t="shared" si="20"/>
        <v/>
      </c>
    </row>
    <row r="922" spans="8:8">
      <c r="H922" s="34" t="str">
        <f t="shared" si="20"/>
        <v/>
      </c>
    </row>
    <row r="923" spans="8:8">
      <c r="H923" s="34" t="str">
        <f t="shared" si="20"/>
        <v/>
      </c>
    </row>
    <row r="924" spans="8:8">
      <c r="H924" s="34" t="str">
        <f t="shared" si="20"/>
        <v/>
      </c>
    </row>
    <row r="925" spans="8:8">
      <c r="H925" s="34" t="str">
        <f t="shared" si="20"/>
        <v/>
      </c>
    </row>
    <row r="926" spans="8:8">
      <c r="H926" s="34" t="str">
        <f t="shared" si="20"/>
        <v/>
      </c>
    </row>
    <row r="927" spans="8:8">
      <c r="H927" s="34" t="str">
        <f t="shared" si="20"/>
        <v/>
      </c>
    </row>
    <row r="928" spans="8:8">
      <c r="H928" s="34" t="str">
        <f t="shared" si="20"/>
        <v/>
      </c>
    </row>
    <row r="929" spans="8:8">
      <c r="H929" s="34" t="str">
        <f t="shared" si="20"/>
        <v/>
      </c>
    </row>
    <row r="930" spans="8:8">
      <c r="H930" s="34" t="str">
        <f t="shared" si="20"/>
        <v/>
      </c>
    </row>
    <row r="931" spans="8:8">
      <c r="H931" s="34" t="str">
        <f t="shared" si="20"/>
        <v/>
      </c>
    </row>
    <row r="932" spans="8:8">
      <c r="H932" s="34" t="str">
        <f t="shared" si="20"/>
        <v/>
      </c>
    </row>
    <row r="933" spans="8:8">
      <c r="H933" s="34" t="str">
        <f t="shared" si="20"/>
        <v/>
      </c>
    </row>
    <row r="934" spans="8:8">
      <c r="H934" s="34" t="str">
        <f t="shared" si="20"/>
        <v/>
      </c>
    </row>
    <row r="935" spans="8:8">
      <c r="H935" s="34" t="str">
        <f t="shared" si="20"/>
        <v/>
      </c>
    </row>
    <row r="936" spans="8:8">
      <c r="H936" s="34" t="str">
        <f t="shared" si="20"/>
        <v/>
      </c>
    </row>
    <row r="937" spans="8:8">
      <c r="H937" s="34" t="str">
        <f t="shared" si="20"/>
        <v/>
      </c>
    </row>
    <row r="938" spans="8:8">
      <c r="H938" s="34" t="str">
        <f t="shared" si="20"/>
        <v/>
      </c>
    </row>
    <row r="939" spans="8:8">
      <c r="H939" s="34" t="str">
        <f t="shared" si="20"/>
        <v/>
      </c>
    </row>
    <row r="940" spans="8:8">
      <c r="H940" s="34" t="str">
        <f t="shared" si="20"/>
        <v/>
      </c>
    </row>
    <row r="941" spans="8:8">
      <c r="H941" s="34" t="str">
        <f t="shared" si="20"/>
        <v/>
      </c>
    </row>
    <row r="942" spans="8:8">
      <c r="H942" s="34" t="str">
        <f t="shared" si="20"/>
        <v/>
      </c>
    </row>
    <row r="943" spans="8:8">
      <c r="H943" s="34" t="str">
        <f t="shared" si="20"/>
        <v/>
      </c>
    </row>
    <row r="944" spans="8:8">
      <c r="H944" s="34" t="str">
        <f t="shared" si="20"/>
        <v/>
      </c>
    </row>
    <row r="945" spans="8:8">
      <c r="H945" s="34" t="str">
        <f t="shared" si="20"/>
        <v/>
      </c>
    </row>
    <row r="946" spans="8:8">
      <c r="H946" s="34" t="str">
        <f t="shared" si="20"/>
        <v/>
      </c>
    </row>
    <row r="947" spans="8:8">
      <c r="H947" s="34" t="str">
        <f t="shared" si="20"/>
        <v/>
      </c>
    </row>
    <row r="948" spans="8:8">
      <c r="H948" s="34" t="str">
        <f t="shared" si="20"/>
        <v/>
      </c>
    </row>
    <row r="949" spans="8:8">
      <c r="H949" s="34" t="str">
        <f t="shared" si="20"/>
        <v/>
      </c>
    </row>
    <row r="950" spans="8:8">
      <c r="H950" s="34" t="str">
        <f t="shared" si="20"/>
        <v/>
      </c>
    </row>
    <row r="951" spans="8:8">
      <c r="H951" s="34" t="str">
        <f t="shared" si="20"/>
        <v/>
      </c>
    </row>
    <row r="952" spans="8:8">
      <c r="H952" s="34" t="str">
        <f t="shared" si="20"/>
        <v/>
      </c>
    </row>
    <row r="953" spans="8:8">
      <c r="H953" s="34" t="str">
        <f t="shared" si="20"/>
        <v/>
      </c>
    </row>
    <row r="954" spans="8:8">
      <c r="H954" s="34" t="str">
        <f t="shared" si="20"/>
        <v/>
      </c>
    </row>
    <row r="955" spans="8:8">
      <c r="H955" s="34" t="str">
        <f t="shared" si="20"/>
        <v/>
      </c>
    </row>
    <row r="956" spans="8:8">
      <c r="H956" s="34" t="str">
        <f t="shared" si="20"/>
        <v/>
      </c>
    </row>
    <row r="957" spans="8:8">
      <c r="H957" s="34" t="str">
        <f t="shared" si="20"/>
        <v/>
      </c>
    </row>
    <row r="958" spans="8:8">
      <c r="H958" s="34" t="str">
        <f t="shared" si="20"/>
        <v/>
      </c>
    </row>
    <row r="959" spans="8:8">
      <c r="H959" s="34" t="str">
        <f t="shared" si="20"/>
        <v/>
      </c>
    </row>
    <row r="960" spans="8:8">
      <c r="H960" s="34" t="str">
        <f t="shared" si="20"/>
        <v/>
      </c>
    </row>
    <row r="961" spans="8:8">
      <c r="H961" s="34" t="str">
        <f t="shared" si="20"/>
        <v/>
      </c>
    </row>
    <row r="962" spans="8:8">
      <c r="H962" s="34" t="str">
        <f t="shared" si="20"/>
        <v/>
      </c>
    </row>
    <row r="963" spans="8:8">
      <c r="H963" s="34" t="str">
        <f t="shared" si="20"/>
        <v/>
      </c>
    </row>
    <row r="964" spans="8:8">
      <c r="H964" s="34" t="str">
        <f t="shared" ref="H964:H998" si="21">IF(A964="","",SUM(I964:DZ964))</f>
        <v/>
      </c>
    </row>
    <row r="965" spans="8:8">
      <c r="H965" s="34" t="str">
        <f t="shared" si="21"/>
        <v/>
      </c>
    </row>
    <row r="966" spans="8:8">
      <c r="H966" s="34" t="str">
        <f t="shared" si="21"/>
        <v/>
      </c>
    </row>
    <row r="967" spans="8:8">
      <c r="H967" s="34" t="str">
        <f t="shared" si="21"/>
        <v/>
      </c>
    </row>
    <row r="968" spans="8:8">
      <c r="H968" s="34" t="str">
        <f t="shared" si="21"/>
        <v/>
      </c>
    </row>
    <row r="969" spans="8:8">
      <c r="H969" s="34" t="str">
        <f t="shared" si="21"/>
        <v/>
      </c>
    </row>
    <row r="970" spans="8:8">
      <c r="H970" s="34" t="str">
        <f t="shared" si="21"/>
        <v/>
      </c>
    </row>
    <row r="971" spans="8:8">
      <c r="H971" s="34" t="str">
        <f t="shared" si="21"/>
        <v/>
      </c>
    </row>
    <row r="972" spans="8:8">
      <c r="H972" s="34" t="str">
        <f t="shared" si="21"/>
        <v/>
      </c>
    </row>
    <row r="973" spans="8:8">
      <c r="H973" s="34" t="str">
        <f t="shared" si="21"/>
        <v/>
      </c>
    </row>
    <row r="974" spans="8:8">
      <c r="H974" s="34" t="str">
        <f t="shared" si="21"/>
        <v/>
      </c>
    </row>
    <row r="975" spans="8:8">
      <c r="H975" s="34" t="str">
        <f t="shared" si="21"/>
        <v/>
      </c>
    </row>
    <row r="976" spans="8:8">
      <c r="H976" s="34" t="str">
        <f t="shared" si="21"/>
        <v/>
      </c>
    </row>
    <row r="977" spans="8:8">
      <c r="H977" s="34" t="str">
        <f t="shared" si="21"/>
        <v/>
      </c>
    </row>
    <row r="978" spans="8:8">
      <c r="H978" s="34" t="str">
        <f t="shared" si="21"/>
        <v/>
      </c>
    </row>
    <row r="979" spans="8:8">
      <c r="H979" s="34" t="str">
        <f t="shared" si="21"/>
        <v/>
      </c>
    </row>
    <row r="980" spans="8:8">
      <c r="H980" s="34" t="str">
        <f t="shared" si="21"/>
        <v/>
      </c>
    </row>
    <row r="981" spans="8:8">
      <c r="H981" s="34" t="str">
        <f t="shared" si="21"/>
        <v/>
      </c>
    </row>
    <row r="982" spans="8:8">
      <c r="H982" s="34" t="str">
        <f t="shared" si="21"/>
        <v/>
      </c>
    </row>
    <row r="983" spans="8:8">
      <c r="H983" s="34" t="str">
        <f t="shared" si="21"/>
        <v/>
      </c>
    </row>
    <row r="984" spans="8:8">
      <c r="H984" s="34" t="str">
        <f t="shared" si="21"/>
        <v/>
      </c>
    </row>
    <row r="985" spans="8:8">
      <c r="H985" s="34" t="str">
        <f t="shared" si="21"/>
        <v/>
      </c>
    </row>
    <row r="986" spans="8:8">
      <c r="H986" s="34" t="str">
        <f t="shared" si="21"/>
        <v/>
      </c>
    </row>
    <row r="987" spans="8:8">
      <c r="H987" s="34" t="str">
        <f t="shared" si="21"/>
        <v/>
      </c>
    </row>
    <row r="988" spans="8:8">
      <c r="H988" s="34" t="str">
        <f t="shared" si="21"/>
        <v/>
      </c>
    </row>
    <row r="989" spans="8:8">
      <c r="H989" s="34" t="str">
        <f t="shared" si="21"/>
        <v/>
      </c>
    </row>
    <row r="990" spans="8:8">
      <c r="H990" s="34" t="str">
        <f t="shared" si="21"/>
        <v/>
      </c>
    </row>
    <row r="991" spans="8:8">
      <c r="H991" s="34" t="str">
        <f t="shared" si="21"/>
        <v/>
      </c>
    </row>
    <row r="992" spans="8:8">
      <c r="H992" s="34" t="str">
        <f t="shared" si="21"/>
        <v/>
      </c>
    </row>
    <row r="993" spans="8:8">
      <c r="H993" s="34" t="str">
        <f t="shared" si="21"/>
        <v/>
      </c>
    </row>
    <row r="994" spans="8:8">
      <c r="H994" s="34" t="str">
        <f t="shared" si="21"/>
        <v/>
      </c>
    </row>
    <row r="995" spans="8:8">
      <c r="H995" s="34" t="str">
        <f t="shared" si="21"/>
        <v/>
      </c>
    </row>
    <row r="996" spans="8:8">
      <c r="H996" s="34" t="str">
        <f t="shared" si="21"/>
        <v/>
      </c>
    </row>
    <row r="997" spans="8:8">
      <c r="H997" s="34" t="str">
        <f t="shared" si="21"/>
        <v/>
      </c>
    </row>
    <row r="998" spans="8:8">
      <c r="H998" s="34" t="str">
        <f t="shared" si="21"/>
        <v/>
      </c>
    </row>
  </sheetData>
  <hyperlinks>
    <hyperlink ref="A1" location="CF!A6" display="Выполнение (Inc)" xr:uid="{B3756A4F-39A7-4B7B-9041-30164A4E596A}"/>
  </hyperlinks>
  <pageMargins left="0.75" right="0.75" top="1" bottom="1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1A3D9-8853-47DE-AD34-CF11A8820C9A}">
  <dimension ref="A1:DZ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 activeCell="BE4" sqref="BE4"/>
    </sheetView>
  </sheetViews>
  <sheetFormatPr defaultColWidth="14.42578125" defaultRowHeight="12.75"/>
  <cols>
    <col min="1" max="1" width="48.5703125" style="32" bestFit="1" customWidth="1"/>
    <col min="2" max="3" width="48.5703125" style="32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0" s="28" customFormat="1" ht="15">
      <c r="A1" s="74" t="s">
        <v>73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0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O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ref="BP2:DZ2" si="3">BO2+1</f>
        <v>46233</v>
      </c>
      <c r="BQ2" s="72">
        <f t="shared" si="3"/>
        <v>46234</v>
      </c>
      <c r="BR2" s="72">
        <f t="shared" si="3"/>
        <v>46235</v>
      </c>
      <c r="BS2" s="72">
        <f t="shared" si="3"/>
        <v>46236</v>
      </c>
      <c r="BT2" s="72">
        <f t="shared" si="3"/>
        <v>46237</v>
      </c>
      <c r="BU2" s="72">
        <f t="shared" si="3"/>
        <v>46238</v>
      </c>
      <c r="BV2" s="72">
        <f t="shared" si="3"/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0">
      <c r="A3" s="30"/>
      <c r="B3" s="30"/>
      <c r="C3" s="30"/>
      <c r="D3" s="30"/>
      <c r="E3" s="31">
        <f t="shared" ref="E3:BI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0</v>
      </c>
      <c r="I3" s="31">
        <f t="shared" si="4"/>
        <v>0</v>
      </c>
      <c r="J3" s="31">
        <f t="shared" si="4"/>
        <v>0</v>
      </c>
      <c r="K3" s="31">
        <f t="shared" si="4"/>
        <v>0</v>
      </c>
      <c r="L3" s="31">
        <f t="shared" si="4"/>
        <v>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>SUM(BG4:BG998)</f>
        <v>0</v>
      </c>
      <c r="BH3" s="31">
        <f t="shared" si="4"/>
        <v>0</v>
      </c>
      <c r="BI3" s="31">
        <f t="shared" si="4"/>
        <v>0</v>
      </c>
      <c r="BJ3" s="31">
        <f t="shared" ref="BJ3:DU3" si="5">SUM(BJ4:BJ998)</f>
        <v>0</v>
      </c>
      <c r="BK3" s="31">
        <f t="shared" si="5"/>
        <v>0</v>
      </c>
      <c r="BL3" s="31">
        <f t="shared" si="5"/>
        <v>0</v>
      </c>
      <c r="BM3" s="31">
        <f t="shared" si="5"/>
        <v>0</v>
      </c>
      <c r="BN3" s="31">
        <f t="shared" si="5"/>
        <v>0</v>
      </c>
      <c r="BO3" s="31">
        <f t="shared" si="5"/>
        <v>0</v>
      </c>
      <c r="BP3" s="31">
        <f t="shared" si="5"/>
        <v>0</v>
      </c>
      <c r="BQ3" s="31">
        <f t="shared" si="5"/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ref="DV3:DZ3" si="6">SUM(DV4:DV998)</f>
        <v>0</v>
      </c>
      <c r="DW3" s="31">
        <f t="shared" si="6"/>
        <v>0</v>
      </c>
      <c r="DX3" s="31">
        <f t="shared" si="6"/>
        <v>0</v>
      </c>
      <c r="DY3" s="31">
        <f t="shared" si="6"/>
        <v>0</v>
      </c>
      <c r="DZ3" s="31">
        <f t="shared" si="6"/>
        <v>0</v>
      </c>
    </row>
    <row r="4" spans="1:130" s="33" customFormat="1">
      <c r="H4" s="34" t="str">
        <f t="shared" ref="H4:H67" si="7">IF(A4="","",SUM(I4:DZ4))</f>
        <v/>
      </c>
    </row>
    <row r="5" spans="1:130" s="33" customFormat="1">
      <c r="H5" s="34" t="str">
        <f t="shared" si="7"/>
        <v/>
      </c>
    </row>
    <row r="6" spans="1:130" s="33" customFormat="1">
      <c r="H6" s="34" t="str">
        <f t="shared" si="7"/>
        <v/>
      </c>
    </row>
    <row r="7" spans="1:130" s="33" customFormat="1">
      <c r="H7" s="34" t="str">
        <f t="shared" si="7"/>
        <v/>
      </c>
    </row>
    <row r="8" spans="1:130" s="33" customFormat="1">
      <c r="H8" s="34" t="str">
        <f t="shared" si="7"/>
        <v/>
      </c>
    </row>
    <row r="9" spans="1:130" s="33" customFormat="1">
      <c r="H9" s="34" t="str">
        <f t="shared" si="7"/>
        <v/>
      </c>
    </row>
    <row r="10" spans="1:130" s="33" customFormat="1">
      <c r="H10" s="34" t="str">
        <f t="shared" si="7"/>
        <v/>
      </c>
    </row>
    <row r="11" spans="1:130" s="33" customFormat="1">
      <c r="H11" s="34" t="str">
        <f t="shared" si="7"/>
        <v/>
      </c>
    </row>
    <row r="12" spans="1:130" s="33" customFormat="1">
      <c r="H12" s="34" t="str">
        <f t="shared" si="7"/>
        <v/>
      </c>
    </row>
    <row r="13" spans="1:130" s="33" customFormat="1">
      <c r="H13" s="34" t="str">
        <f t="shared" si="7"/>
        <v/>
      </c>
    </row>
    <row r="14" spans="1:130" s="33" customFormat="1">
      <c r="H14" s="34" t="str">
        <f t="shared" si="7"/>
        <v/>
      </c>
    </row>
    <row r="15" spans="1:130" s="33" customFormat="1">
      <c r="H15" s="34" t="str">
        <f t="shared" si="7"/>
        <v/>
      </c>
    </row>
    <row r="16" spans="1:130" s="33" customFormat="1">
      <c r="H16" s="34" t="str">
        <f t="shared" si="7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7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7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7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7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7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7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7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7"/>
        <v/>
      </c>
    </row>
    <row r="25" spans="1:38">
      <c r="H25" s="34" t="str">
        <f t="shared" si="7"/>
        <v/>
      </c>
    </row>
    <row r="26" spans="1:38">
      <c r="H26" s="34" t="str">
        <f t="shared" si="7"/>
        <v/>
      </c>
    </row>
    <row r="27" spans="1:38">
      <c r="H27" s="34" t="str">
        <f t="shared" si="7"/>
        <v/>
      </c>
    </row>
    <row r="28" spans="1:38">
      <c r="H28" s="34" t="str">
        <f t="shared" si="7"/>
        <v/>
      </c>
    </row>
    <row r="29" spans="1:38">
      <c r="H29" s="34" t="str">
        <f t="shared" si="7"/>
        <v/>
      </c>
    </row>
    <row r="30" spans="1:38">
      <c r="H30" s="34" t="str">
        <f t="shared" si="7"/>
        <v/>
      </c>
    </row>
    <row r="31" spans="1:38">
      <c r="H31" s="34" t="str">
        <f t="shared" si="7"/>
        <v/>
      </c>
    </row>
    <row r="32" spans="1:38">
      <c r="H32" s="34" t="str">
        <f t="shared" si="7"/>
        <v/>
      </c>
    </row>
    <row r="33" spans="8:8">
      <c r="H33" s="34" t="str">
        <f t="shared" si="7"/>
        <v/>
      </c>
    </row>
    <row r="34" spans="8:8">
      <c r="H34" s="34" t="str">
        <f t="shared" si="7"/>
        <v/>
      </c>
    </row>
    <row r="35" spans="8:8">
      <c r="H35" s="34" t="str">
        <f t="shared" si="7"/>
        <v/>
      </c>
    </row>
    <row r="36" spans="8:8">
      <c r="H36" s="34" t="str">
        <f t="shared" si="7"/>
        <v/>
      </c>
    </row>
    <row r="37" spans="8:8">
      <c r="H37" s="34" t="str">
        <f t="shared" si="7"/>
        <v/>
      </c>
    </row>
    <row r="38" spans="8:8">
      <c r="H38" s="34" t="str">
        <f t="shared" si="7"/>
        <v/>
      </c>
    </row>
    <row r="39" spans="8:8">
      <c r="H39" s="34" t="str">
        <f t="shared" si="7"/>
        <v/>
      </c>
    </row>
    <row r="40" spans="8:8">
      <c r="H40" s="34" t="str">
        <f t="shared" si="7"/>
        <v/>
      </c>
    </row>
    <row r="41" spans="8:8">
      <c r="H41" s="34" t="str">
        <f t="shared" si="7"/>
        <v/>
      </c>
    </row>
    <row r="42" spans="8:8">
      <c r="H42" s="34" t="str">
        <f t="shared" si="7"/>
        <v/>
      </c>
    </row>
    <row r="43" spans="8:8">
      <c r="H43" s="34" t="str">
        <f t="shared" si="7"/>
        <v/>
      </c>
    </row>
    <row r="44" spans="8:8">
      <c r="H44" s="34" t="str">
        <f t="shared" si="7"/>
        <v/>
      </c>
    </row>
    <row r="45" spans="8:8">
      <c r="H45" s="34" t="str">
        <f t="shared" si="7"/>
        <v/>
      </c>
    </row>
    <row r="46" spans="8:8">
      <c r="H46" s="34" t="str">
        <f t="shared" si="7"/>
        <v/>
      </c>
    </row>
    <row r="47" spans="8:8">
      <c r="H47" s="34" t="str">
        <f t="shared" si="7"/>
        <v/>
      </c>
    </row>
    <row r="48" spans="8:8">
      <c r="H48" s="34" t="str">
        <f t="shared" si="7"/>
        <v/>
      </c>
    </row>
    <row r="49" spans="8:8">
      <c r="H49" s="34" t="str">
        <f t="shared" si="7"/>
        <v/>
      </c>
    </row>
    <row r="50" spans="8:8">
      <c r="H50" s="34" t="str">
        <f t="shared" si="7"/>
        <v/>
      </c>
    </row>
    <row r="51" spans="8:8">
      <c r="H51" s="34" t="str">
        <f t="shared" si="7"/>
        <v/>
      </c>
    </row>
    <row r="52" spans="8:8">
      <c r="H52" s="34" t="str">
        <f t="shared" si="7"/>
        <v/>
      </c>
    </row>
    <row r="53" spans="8:8">
      <c r="H53" s="34" t="str">
        <f t="shared" si="7"/>
        <v/>
      </c>
    </row>
    <row r="54" spans="8:8">
      <c r="H54" s="34" t="str">
        <f t="shared" si="7"/>
        <v/>
      </c>
    </row>
    <row r="55" spans="8:8">
      <c r="H55" s="34" t="str">
        <f t="shared" si="7"/>
        <v/>
      </c>
    </row>
    <row r="56" spans="8:8">
      <c r="H56" s="34" t="str">
        <f t="shared" si="7"/>
        <v/>
      </c>
    </row>
    <row r="57" spans="8:8">
      <c r="H57" s="34" t="str">
        <f t="shared" si="7"/>
        <v/>
      </c>
    </row>
    <row r="58" spans="8:8">
      <c r="H58" s="34" t="str">
        <f t="shared" si="7"/>
        <v/>
      </c>
    </row>
    <row r="59" spans="8:8">
      <c r="H59" s="34" t="str">
        <f t="shared" si="7"/>
        <v/>
      </c>
    </row>
    <row r="60" spans="8:8">
      <c r="H60" s="34" t="str">
        <f t="shared" si="7"/>
        <v/>
      </c>
    </row>
    <row r="61" spans="8:8">
      <c r="H61" s="34" t="str">
        <f t="shared" si="7"/>
        <v/>
      </c>
    </row>
    <row r="62" spans="8:8">
      <c r="H62" s="34" t="str">
        <f t="shared" si="7"/>
        <v/>
      </c>
    </row>
    <row r="63" spans="8:8">
      <c r="H63" s="34" t="str">
        <f t="shared" si="7"/>
        <v/>
      </c>
    </row>
    <row r="64" spans="8:8">
      <c r="H64" s="34" t="str">
        <f t="shared" si="7"/>
        <v/>
      </c>
    </row>
    <row r="65" spans="8:8">
      <c r="H65" s="34" t="str">
        <f t="shared" si="7"/>
        <v/>
      </c>
    </row>
    <row r="66" spans="8:8">
      <c r="H66" s="34" t="str">
        <f t="shared" si="7"/>
        <v/>
      </c>
    </row>
    <row r="67" spans="8:8">
      <c r="H67" s="34" t="str">
        <f t="shared" si="7"/>
        <v/>
      </c>
    </row>
    <row r="68" spans="8:8">
      <c r="H68" s="34" t="str">
        <f t="shared" ref="H68:H131" si="8">IF(A68="","",SUM(I68:DZ68))</f>
        <v/>
      </c>
    </row>
    <row r="69" spans="8:8">
      <c r="H69" s="34" t="str">
        <f t="shared" si="8"/>
        <v/>
      </c>
    </row>
    <row r="70" spans="8:8">
      <c r="H70" s="34" t="str">
        <f t="shared" si="8"/>
        <v/>
      </c>
    </row>
    <row r="71" spans="8:8">
      <c r="H71" s="34" t="str">
        <f t="shared" si="8"/>
        <v/>
      </c>
    </row>
    <row r="72" spans="8:8">
      <c r="H72" s="34" t="str">
        <f t="shared" si="8"/>
        <v/>
      </c>
    </row>
    <row r="73" spans="8:8">
      <c r="H73" s="34" t="str">
        <f t="shared" si="8"/>
        <v/>
      </c>
    </row>
    <row r="74" spans="8:8">
      <c r="H74" s="34" t="str">
        <f t="shared" si="8"/>
        <v/>
      </c>
    </row>
    <row r="75" spans="8:8">
      <c r="H75" s="34" t="str">
        <f t="shared" si="8"/>
        <v/>
      </c>
    </row>
    <row r="76" spans="8:8">
      <c r="H76" s="34" t="str">
        <f t="shared" si="8"/>
        <v/>
      </c>
    </row>
    <row r="77" spans="8:8">
      <c r="H77" s="34" t="str">
        <f t="shared" si="8"/>
        <v/>
      </c>
    </row>
    <row r="78" spans="8:8">
      <c r="H78" s="34" t="str">
        <f t="shared" si="8"/>
        <v/>
      </c>
    </row>
    <row r="79" spans="8:8">
      <c r="H79" s="34" t="str">
        <f t="shared" si="8"/>
        <v/>
      </c>
    </row>
    <row r="80" spans="8:8">
      <c r="H80" s="34" t="str">
        <f t="shared" si="8"/>
        <v/>
      </c>
    </row>
    <row r="81" spans="8:8">
      <c r="H81" s="34" t="str">
        <f t="shared" si="8"/>
        <v/>
      </c>
    </row>
    <row r="82" spans="8:8">
      <c r="H82" s="34" t="str">
        <f t="shared" si="8"/>
        <v/>
      </c>
    </row>
    <row r="83" spans="8:8">
      <c r="H83" s="34" t="str">
        <f t="shared" si="8"/>
        <v/>
      </c>
    </row>
    <row r="84" spans="8:8">
      <c r="H84" s="34" t="str">
        <f t="shared" si="8"/>
        <v/>
      </c>
    </row>
    <row r="85" spans="8:8">
      <c r="H85" s="34" t="str">
        <f t="shared" si="8"/>
        <v/>
      </c>
    </row>
    <row r="86" spans="8:8">
      <c r="H86" s="34" t="str">
        <f t="shared" si="8"/>
        <v/>
      </c>
    </row>
    <row r="87" spans="8:8">
      <c r="H87" s="34" t="str">
        <f t="shared" si="8"/>
        <v/>
      </c>
    </row>
    <row r="88" spans="8:8">
      <c r="H88" s="34" t="str">
        <f t="shared" si="8"/>
        <v/>
      </c>
    </row>
    <row r="89" spans="8:8">
      <c r="H89" s="34" t="str">
        <f t="shared" si="8"/>
        <v/>
      </c>
    </row>
    <row r="90" spans="8:8">
      <c r="H90" s="34" t="str">
        <f t="shared" si="8"/>
        <v/>
      </c>
    </row>
    <row r="91" spans="8:8">
      <c r="H91" s="34" t="str">
        <f t="shared" si="8"/>
        <v/>
      </c>
    </row>
    <row r="92" spans="8:8">
      <c r="H92" s="34" t="str">
        <f t="shared" si="8"/>
        <v/>
      </c>
    </row>
    <row r="93" spans="8:8">
      <c r="H93" s="34" t="str">
        <f t="shared" si="8"/>
        <v/>
      </c>
    </row>
    <row r="94" spans="8:8">
      <c r="H94" s="34" t="str">
        <f t="shared" si="8"/>
        <v/>
      </c>
    </row>
    <row r="95" spans="8:8">
      <c r="H95" s="34" t="str">
        <f t="shared" si="8"/>
        <v/>
      </c>
    </row>
    <row r="96" spans="8:8">
      <c r="H96" s="34" t="str">
        <f t="shared" si="8"/>
        <v/>
      </c>
    </row>
    <row r="97" spans="8:8">
      <c r="H97" s="34" t="str">
        <f t="shared" si="8"/>
        <v/>
      </c>
    </row>
    <row r="98" spans="8:8">
      <c r="H98" s="34" t="str">
        <f t="shared" si="8"/>
        <v/>
      </c>
    </row>
    <row r="99" spans="8:8">
      <c r="H99" s="34" t="str">
        <f t="shared" si="8"/>
        <v/>
      </c>
    </row>
    <row r="100" spans="8:8">
      <c r="H100" s="34" t="str">
        <f t="shared" si="8"/>
        <v/>
      </c>
    </row>
    <row r="101" spans="8:8">
      <c r="H101" s="34" t="str">
        <f t="shared" si="8"/>
        <v/>
      </c>
    </row>
    <row r="102" spans="8:8">
      <c r="H102" s="34" t="str">
        <f t="shared" si="8"/>
        <v/>
      </c>
    </row>
    <row r="103" spans="8:8">
      <c r="H103" s="34" t="str">
        <f t="shared" si="8"/>
        <v/>
      </c>
    </row>
    <row r="104" spans="8:8">
      <c r="H104" s="34" t="str">
        <f t="shared" si="8"/>
        <v/>
      </c>
    </row>
    <row r="105" spans="8:8">
      <c r="H105" s="34" t="str">
        <f t="shared" si="8"/>
        <v/>
      </c>
    </row>
    <row r="106" spans="8:8">
      <c r="H106" s="34" t="str">
        <f t="shared" si="8"/>
        <v/>
      </c>
    </row>
    <row r="107" spans="8:8">
      <c r="H107" s="34" t="str">
        <f t="shared" si="8"/>
        <v/>
      </c>
    </row>
    <row r="108" spans="8:8">
      <c r="H108" s="34" t="str">
        <f t="shared" si="8"/>
        <v/>
      </c>
    </row>
    <row r="109" spans="8:8">
      <c r="H109" s="34" t="str">
        <f t="shared" si="8"/>
        <v/>
      </c>
    </row>
    <row r="110" spans="8:8">
      <c r="H110" s="34" t="str">
        <f t="shared" si="8"/>
        <v/>
      </c>
    </row>
    <row r="111" spans="8:8">
      <c r="H111" s="34" t="str">
        <f t="shared" si="8"/>
        <v/>
      </c>
    </row>
    <row r="112" spans="8:8">
      <c r="H112" s="34" t="str">
        <f t="shared" si="8"/>
        <v/>
      </c>
    </row>
    <row r="113" spans="8:8">
      <c r="H113" s="34" t="str">
        <f t="shared" si="8"/>
        <v/>
      </c>
    </row>
    <row r="114" spans="8:8">
      <c r="H114" s="34" t="str">
        <f t="shared" si="8"/>
        <v/>
      </c>
    </row>
    <row r="115" spans="8:8">
      <c r="H115" s="34" t="str">
        <f t="shared" si="8"/>
        <v/>
      </c>
    </row>
    <row r="116" spans="8:8">
      <c r="H116" s="34" t="str">
        <f t="shared" si="8"/>
        <v/>
      </c>
    </row>
    <row r="117" spans="8:8">
      <c r="H117" s="34" t="str">
        <f t="shared" si="8"/>
        <v/>
      </c>
    </row>
    <row r="118" spans="8:8">
      <c r="H118" s="34" t="str">
        <f t="shared" si="8"/>
        <v/>
      </c>
    </row>
    <row r="119" spans="8:8">
      <c r="H119" s="34" t="str">
        <f t="shared" si="8"/>
        <v/>
      </c>
    </row>
    <row r="120" spans="8:8">
      <c r="H120" s="34" t="str">
        <f t="shared" si="8"/>
        <v/>
      </c>
    </row>
    <row r="121" spans="8:8">
      <c r="H121" s="34" t="str">
        <f t="shared" si="8"/>
        <v/>
      </c>
    </row>
    <row r="122" spans="8:8">
      <c r="H122" s="34" t="str">
        <f t="shared" si="8"/>
        <v/>
      </c>
    </row>
    <row r="123" spans="8:8">
      <c r="H123" s="34" t="str">
        <f t="shared" si="8"/>
        <v/>
      </c>
    </row>
    <row r="124" spans="8:8">
      <c r="H124" s="34" t="str">
        <f t="shared" si="8"/>
        <v/>
      </c>
    </row>
    <row r="125" spans="8:8">
      <c r="H125" s="34" t="str">
        <f t="shared" si="8"/>
        <v/>
      </c>
    </row>
    <row r="126" spans="8:8">
      <c r="H126" s="34" t="str">
        <f t="shared" si="8"/>
        <v/>
      </c>
    </row>
    <row r="127" spans="8:8">
      <c r="H127" s="34" t="str">
        <f t="shared" si="8"/>
        <v/>
      </c>
    </row>
    <row r="128" spans="8:8">
      <c r="H128" s="34" t="str">
        <f t="shared" si="8"/>
        <v/>
      </c>
    </row>
    <row r="129" spans="8:8">
      <c r="H129" s="34" t="str">
        <f t="shared" si="8"/>
        <v/>
      </c>
    </row>
    <row r="130" spans="8:8">
      <c r="H130" s="34" t="str">
        <f t="shared" si="8"/>
        <v/>
      </c>
    </row>
    <row r="131" spans="8:8">
      <c r="H131" s="34" t="str">
        <f t="shared" si="8"/>
        <v/>
      </c>
    </row>
    <row r="132" spans="8:8">
      <c r="H132" s="34" t="str">
        <f t="shared" ref="H132:H195" si="9">IF(A132="","",SUM(I132:DZ132))</f>
        <v/>
      </c>
    </row>
    <row r="133" spans="8:8">
      <c r="H133" s="34" t="str">
        <f t="shared" si="9"/>
        <v/>
      </c>
    </row>
    <row r="134" spans="8:8">
      <c r="H134" s="34" t="str">
        <f t="shared" si="9"/>
        <v/>
      </c>
    </row>
    <row r="135" spans="8:8">
      <c r="H135" s="34" t="str">
        <f t="shared" si="9"/>
        <v/>
      </c>
    </row>
    <row r="136" spans="8:8">
      <c r="H136" s="34" t="str">
        <f t="shared" si="9"/>
        <v/>
      </c>
    </row>
    <row r="137" spans="8:8">
      <c r="H137" s="34" t="str">
        <f t="shared" si="9"/>
        <v/>
      </c>
    </row>
    <row r="138" spans="8:8">
      <c r="H138" s="34" t="str">
        <f t="shared" si="9"/>
        <v/>
      </c>
    </row>
    <row r="139" spans="8:8">
      <c r="H139" s="34" t="str">
        <f t="shared" si="9"/>
        <v/>
      </c>
    </row>
    <row r="140" spans="8:8">
      <c r="H140" s="34" t="str">
        <f t="shared" si="9"/>
        <v/>
      </c>
    </row>
    <row r="141" spans="8:8">
      <c r="H141" s="34" t="str">
        <f t="shared" si="9"/>
        <v/>
      </c>
    </row>
    <row r="142" spans="8:8">
      <c r="H142" s="34" t="str">
        <f t="shared" si="9"/>
        <v/>
      </c>
    </row>
    <row r="143" spans="8:8">
      <c r="H143" s="34" t="str">
        <f t="shared" si="9"/>
        <v/>
      </c>
    </row>
    <row r="144" spans="8:8">
      <c r="H144" s="34" t="str">
        <f t="shared" si="9"/>
        <v/>
      </c>
    </row>
    <row r="145" spans="8:8">
      <c r="H145" s="34" t="str">
        <f t="shared" si="9"/>
        <v/>
      </c>
    </row>
    <row r="146" spans="8:8">
      <c r="H146" s="34" t="str">
        <f t="shared" si="9"/>
        <v/>
      </c>
    </row>
    <row r="147" spans="8:8">
      <c r="H147" s="34" t="str">
        <f t="shared" si="9"/>
        <v/>
      </c>
    </row>
    <row r="148" spans="8:8">
      <c r="H148" s="34" t="str">
        <f t="shared" si="9"/>
        <v/>
      </c>
    </row>
    <row r="149" spans="8:8">
      <c r="H149" s="34" t="str">
        <f t="shared" si="9"/>
        <v/>
      </c>
    </row>
    <row r="150" spans="8:8">
      <c r="H150" s="34" t="str">
        <f t="shared" si="9"/>
        <v/>
      </c>
    </row>
    <row r="151" spans="8:8">
      <c r="H151" s="34" t="str">
        <f t="shared" si="9"/>
        <v/>
      </c>
    </row>
    <row r="152" spans="8:8">
      <c r="H152" s="34" t="str">
        <f t="shared" si="9"/>
        <v/>
      </c>
    </row>
    <row r="153" spans="8:8">
      <c r="H153" s="34" t="str">
        <f t="shared" si="9"/>
        <v/>
      </c>
    </row>
    <row r="154" spans="8:8">
      <c r="H154" s="34" t="str">
        <f t="shared" si="9"/>
        <v/>
      </c>
    </row>
    <row r="155" spans="8:8">
      <c r="H155" s="34" t="str">
        <f t="shared" si="9"/>
        <v/>
      </c>
    </row>
    <row r="156" spans="8:8">
      <c r="H156" s="34" t="str">
        <f t="shared" si="9"/>
        <v/>
      </c>
    </row>
    <row r="157" spans="8:8">
      <c r="H157" s="34" t="str">
        <f t="shared" si="9"/>
        <v/>
      </c>
    </row>
    <row r="158" spans="8:8">
      <c r="H158" s="34" t="str">
        <f t="shared" si="9"/>
        <v/>
      </c>
    </row>
    <row r="159" spans="8:8">
      <c r="H159" s="34" t="str">
        <f t="shared" si="9"/>
        <v/>
      </c>
    </row>
    <row r="160" spans="8:8">
      <c r="H160" s="34" t="str">
        <f t="shared" si="9"/>
        <v/>
      </c>
    </row>
    <row r="161" spans="8:8">
      <c r="H161" s="34" t="str">
        <f t="shared" si="9"/>
        <v/>
      </c>
    </row>
    <row r="162" spans="8:8">
      <c r="H162" s="34" t="str">
        <f t="shared" si="9"/>
        <v/>
      </c>
    </row>
    <row r="163" spans="8:8">
      <c r="H163" s="34" t="str">
        <f t="shared" si="9"/>
        <v/>
      </c>
    </row>
    <row r="164" spans="8:8">
      <c r="H164" s="34" t="str">
        <f t="shared" si="9"/>
        <v/>
      </c>
    </row>
    <row r="165" spans="8:8">
      <c r="H165" s="34" t="str">
        <f t="shared" si="9"/>
        <v/>
      </c>
    </row>
    <row r="166" spans="8:8">
      <c r="H166" s="34" t="str">
        <f t="shared" si="9"/>
        <v/>
      </c>
    </row>
    <row r="167" spans="8:8">
      <c r="H167" s="34" t="str">
        <f t="shared" si="9"/>
        <v/>
      </c>
    </row>
    <row r="168" spans="8:8">
      <c r="H168" s="34" t="str">
        <f t="shared" si="9"/>
        <v/>
      </c>
    </row>
    <row r="169" spans="8:8">
      <c r="H169" s="34" t="str">
        <f t="shared" si="9"/>
        <v/>
      </c>
    </row>
    <row r="170" spans="8:8">
      <c r="H170" s="34" t="str">
        <f t="shared" si="9"/>
        <v/>
      </c>
    </row>
    <row r="171" spans="8:8">
      <c r="H171" s="34" t="str">
        <f t="shared" si="9"/>
        <v/>
      </c>
    </row>
    <row r="172" spans="8:8">
      <c r="H172" s="34" t="str">
        <f t="shared" si="9"/>
        <v/>
      </c>
    </row>
    <row r="173" spans="8:8">
      <c r="H173" s="34" t="str">
        <f t="shared" si="9"/>
        <v/>
      </c>
    </row>
    <row r="174" spans="8:8">
      <c r="H174" s="34" t="str">
        <f t="shared" si="9"/>
        <v/>
      </c>
    </row>
    <row r="175" spans="8:8">
      <c r="H175" s="34" t="str">
        <f t="shared" si="9"/>
        <v/>
      </c>
    </row>
    <row r="176" spans="8:8">
      <c r="H176" s="34" t="str">
        <f t="shared" si="9"/>
        <v/>
      </c>
    </row>
    <row r="177" spans="8:8">
      <c r="H177" s="34" t="str">
        <f t="shared" si="9"/>
        <v/>
      </c>
    </row>
    <row r="178" spans="8:8">
      <c r="H178" s="34" t="str">
        <f t="shared" si="9"/>
        <v/>
      </c>
    </row>
    <row r="179" spans="8:8">
      <c r="H179" s="34" t="str">
        <f t="shared" si="9"/>
        <v/>
      </c>
    </row>
    <row r="180" spans="8:8">
      <c r="H180" s="34" t="str">
        <f t="shared" si="9"/>
        <v/>
      </c>
    </row>
    <row r="181" spans="8:8">
      <c r="H181" s="34" t="str">
        <f t="shared" si="9"/>
        <v/>
      </c>
    </row>
    <row r="182" spans="8:8">
      <c r="H182" s="34" t="str">
        <f t="shared" si="9"/>
        <v/>
      </c>
    </row>
    <row r="183" spans="8:8">
      <c r="H183" s="34" t="str">
        <f t="shared" si="9"/>
        <v/>
      </c>
    </row>
    <row r="184" spans="8:8">
      <c r="H184" s="34" t="str">
        <f t="shared" si="9"/>
        <v/>
      </c>
    </row>
    <row r="185" spans="8:8">
      <c r="H185" s="34" t="str">
        <f t="shared" si="9"/>
        <v/>
      </c>
    </row>
    <row r="186" spans="8:8">
      <c r="H186" s="34" t="str">
        <f t="shared" si="9"/>
        <v/>
      </c>
    </row>
    <row r="187" spans="8:8">
      <c r="H187" s="34" t="str">
        <f t="shared" si="9"/>
        <v/>
      </c>
    </row>
    <row r="188" spans="8:8">
      <c r="H188" s="34" t="str">
        <f t="shared" si="9"/>
        <v/>
      </c>
    </row>
    <row r="189" spans="8:8">
      <c r="H189" s="34" t="str">
        <f t="shared" si="9"/>
        <v/>
      </c>
    </row>
    <row r="190" spans="8:8">
      <c r="H190" s="34" t="str">
        <f t="shared" si="9"/>
        <v/>
      </c>
    </row>
    <row r="191" spans="8:8">
      <c r="H191" s="34" t="str">
        <f t="shared" si="9"/>
        <v/>
      </c>
    </row>
    <row r="192" spans="8:8">
      <c r="H192" s="34" t="str">
        <f t="shared" si="9"/>
        <v/>
      </c>
    </row>
    <row r="193" spans="8:8">
      <c r="H193" s="34" t="str">
        <f t="shared" si="9"/>
        <v/>
      </c>
    </row>
    <row r="194" spans="8:8">
      <c r="H194" s="34" t="str">
        <f t="shared" si="9"/>
        <v/>
      </c>
    </row>
    <row r="195" spans="8:8">
      <c r="H195" s="34" t="str">
        <f t="shared" si="9"/>
        <v/>
      </c>
    </row>
    <row r="196" spans="8:8">
      <c r="H196" s="34" t="str">
        <f t="shared" ref="H196:H259" si="10">IF(A196="","",SUM(I196:DZ196))</f>
        <v/>
      </c>
    </row>
    <row r="197" spans="8:8">
      <c r="H197" s="34" t="str">
        <f t="shared" si="10"/>
        <v/>
      </c>
    </row>
    <row r="198" spans="8:8">
      <c r="H198" s="34" t="str">
        <f t="shared" si="10"/>
        <v/>
      </c>
    </row>
    <row r="199" spans="8:8">
      <c r="H199" s="34" t="str">
        <f t="shared" si="10"/>
        <v/>
      </c>
    </row>
    <row r="200" spans="8:8">
      <c r="H200" s="34" t="str">
        <f t="shared" si="10"/>
        <v/>
      </c>
    </row>
    <row r="201" spans="8:8">
      <c r="H201" s="34" t="str">
        <f t="shared" si="10"/>
        <v/>
      </c>
    </row>
    <row r="202" spans="8:8">
      <c r="H202" s="34" t="str">
        <f t="shared" si="10"/>
        <v/>
      </c>
    </row>
    <row r="203" spans="8:8">
      <c r="H203" s="34" t="str">
        <f t="shared" si="10"/>
        <v/>
      </c>
    </row>
    <row r="204" spans="8:8">
      <c r="H204" s="34" t="str">
        <f t="shared" si="10"/>
        <v/>
      </c>
    </row>
    <row r="205" spans="8:8">
      <c r="H205" s="34" t="str">
        <f t="shared" si="10"/>
        <v/>
      </c>
    </row>
    <row r="206" spans="8:8">
      <c r="H206" s="34" t="str">
        <f t="shared" si="10"/>
        <v/>
      </c>
    </row>
    <row r="207" spans="8:8">
      <c r="H207" s="34" t="str">
        <f t="shared" si="10"/>
        <v/>
      </c>
    </row>
    <row r="208" spans="8:8">
      <c r="H208" s="34" t="str">
        <f t="shared" si="10"/>
        <v/>
      </c>
    </row>
    <row r="209" spans="8:8">
      <c r="H209" s="34" t="str">
        <f t="shared" si="10"/>
        <v/>
      </c>
    </row>
    <row r="210" spans="8:8">
      <c r="H210" s="34" t="str">
        <f t="shared" si="10"/>
        <v/>
      </c>
    </row>
    <row r="211" spans="8:8">
      <c r="H211" s="34" t="str">
        <f t="shared" si="10"/>
        <v/>
      </c>
    </row>
    <row r="212" spans="8:8">
      <c r="H212" s="34" t="str">
        <f t="shared" si="10"/>
        <v/>
      </c>
    </row>
    <row r="213" spans="8:8">
      <c r="H213" s="34" t="str">
        <f t="shared" si="10"/>
        <v/>
      </c>
    </row>
    <row r="214" spans="8:8">
      <c r="H214" s="34" t="str">
        <f t="shared" si="10"/>
        <v/>
      </c>
    </row>
    <row r="215" spans="8:8">
      <c r="H215" s="34" t="str">
        <f t="shared" si="10"/>
        <v/>
      </c>
    </row>
    <row r="216" spans="8:8">
      <c r="H216" s="34" t="str">
        <f t="shared" si="10"/>
        <v/>
      </c>
    </row>
    <row r="217" spans="8:8">
      <c r="H217" s="34" t="str">
        <f t="shared" si="10"/>
        <v/>
      </c>
    </row>
    <row r="218" spans="8:8">
      <c r="H218" s="34" t="str">
        <f t="shared" si="10"/>
        <v/>
      </c>
    </row>
    <row r="219" spans="8:8">
      <c r="H219" s="34" t="str">
        <f t="shared" si="10"/>
        <v/>
      </c>
    </row>
    <row r="220" spans="8:8">
      <c r="H220" s="34" t="str">
        <f t="shared" si="10"/>
        <v/>
      </c>
    </row>
    <row r="221" spans="8:8">
      <c r="H221" s="34" t="str">
        <f t="shared" si="10"/>
        <v/>
      </c>
    </row>
    <row r="222" spans="8:8">
      <c r="H222" s="34" t="str">
        <f t="shared" si="10"/>
        <v/>
      </c>
    </row>
    <row r="223" spans="8:8">
      <c r="H223" s="34" t="str">
        <f t="shared" si="10"/>
        <v/>
      </c>
    </row>
    <row r="224" spans="8:8">
      <c r="H224" s="34" t="str">
        <f t="shared" si="10"/>
        <v/>
      </c>
    </row>
    <row r="225" spans="8:8">
      <c r="H225" s="34" t="str">
        <f t="shared" si="10"/>
        <v/>
      </c>
    </row>
    <row r="226" spans="8:8">
      <c r="H226" s="34" t="str">
        <f t="shared" si="10"/>
        <v/>
      </c>
    </row>
    <row r="227" spans="8:8">
      <c r="H227" s="34" t="str">
        <f t="shared" si="10"/>
        <v/>
      </c>
    </row>
    <row r="228" spans="8:8">
      <c r="H228" s="34" t="str">
        <f t="shared" si="10"/>
        <v/>
      </c>
    </row>
    <row r="229" spans="8:8">
      <c r="H229" s="34" t="str">
        <f t="shared" si="10"/>
        <v/>
      </c>
    </row>
    <row r="230" spans="8:8">
      <c r="H230" s="34" t="str">
        <f t="shared" si="10"/>
        <v/>
      </c>
    </row>
    <row r="231" spans="8:8">
      <c r="H231" s="34" t="str">
        <f t="shared" si="10"/>
        <v/>
      </c>
    </row>
    <row r="232" spans="8:8">
      <c r="H232" s="34" t="str">
        <f t="shared" si="10"/>
        <v/>
      </c>
    </row>
    <row r="233" spans="8:8">
      <c r="H233" s="34" t="str">
        <f t="shared" si="10"/>
        <v/>
      </c>
    </row>
    <row r="234" spans="8:8">
      <c r="H234" s="34" t="str">
        <f t="shared" si="10"/>
        <v/>
      </c>
    </row>
    <row r="235" spans="8:8">
      <c r="H235" s="34" t="str">
        <f t="shared" si="10"/>
        <v/>
      </c>
    </row>
    <row r="236" spans="8:8">
      <c r="H236" s="34" t="str">
        <f t="shared" si="10"/>
        <v/>
      </c>
    </row>
    <row r="237" spans="8:8">
      <c r="H237" s="34" t="str">
        <f t="shared" si="10"/>
        <v/>
      </c>
    </row>
    <row r="238" spans="8:8">
      <c r="H238" s="34" t="str">
        <f t="shared" si="10"/>
        <v/>
      </c>
    </row>
    <row r="239" spans="8:8">
      <c r="H239" s="34" t="str">
        <f t="shared" si="10"/>
        <v/>
      </c>
    </row>
    <row r="240" spans="8:8">
      <c r="H240" s="34" t="str">
        <f t="shared" si="10"/>
        <v/>
      </c>
    </row>
    <row r="241" spans="8:8">
      <c r="H241" s="34" t="str">
        <f t="shared" si="10"/>
        <v/>
      </c>
    </row>
    <row r="242" spans="8:8">
      <c r="H242" s="34" t="str">
        <f t="shared" si="10"/>
        <v/>
      </c>
    </row>
    <row r="243" spans="8:8">
      <c r="H243" s="34" t="str">
        <f t="shared" si="10"/>
        <v/>
      </c>
    </row>
    <row r="244" spans="8:8">
      <c r="H244" s="34" t="str">
        <f t="shared" si="10"/>
        <v/>
      </c>
    </row>
    <row r="245" spans="8:8">
      <c r="H245" s="34" t="str">
        <f t="shared" si="10"/>
        <v/>
      </c>
    </row>
    <row r="246" spans="8:8">
      <c r="H246" s="34" t="str">
        <f t="shared" si="10"/>
        <v/>
      </c>
    </row>
    <row r="247" spans="8:8">
      <c r="H247" s="34" t="str">
        <f t="shared" si="10"/>
        <v/>
      </c>
    </row>
    <row r="248" spans="8:8">
      <c r="H248" s="34" t="str">
        <f t="shared" si="10"/>
        <v/>
      </c>
    </row>
    <row r="249" spans="8:8">
      <c r="H249" s="34" t="str">
        <f t="shared" si="10"/>
        <v/>
      </c>
    </row>
    <row r="250" spans="8:8">
      <c r="H250" s="34" t="str">
        <f t="shared" si="10"/>
        <v/>
      </c>
    </row>
    <row r="251" spans="8:8">
      <c r="H251" s="34" t="str">
        <f t="shared" si="10"/>
        <v/>
      </c>
    </row>
    <row r="252" spans="8:8">
      <c r="H252" s="34" t="str">
        <f t="shared" si="10"/>
        <v/>
      </c>
    </row>
    <row r="253" spans="8:8">
      <c r="H253" s="34" t="str">
        <f t="shared" si="10"/>
        <v/>
      </c>
    </row>
    <row r="254" spans="8:8">
      <c r="H254" s="34" t="str">
        <f t="shared" si="10"/>
        <v/>
      </c>
    </row>
    <row r="255" spans="8:8">
      <c r="H255" s="34" t="str">
        <f t="shared" si="10"/>
        <v/>
      </c>
    </row>
    <row r="256" spans="8:8">
      <c r="H256" s="34" t="str">
        <f t="shared" si="10"/>
        <v/>
      </c>
    </row>
    <row r="257" spans="8:8">
      <c r="H257" s="34" t="str">
        <f t="shared" si="10"/>
        <v/>
      </c>
    </row>
    <row r="258" spans="8:8">
      <c r="H258" s="34" t="str">
        <f t="shared" si="10"/>
        <v/>
      </c>
    </row>
    <row r="259" spans="8:8">
      <c r="H259" s="34" t="str">
        <f t="shared" si="10"/>
        <v/>
      </c>
    </row>
    <row r="260" spans="8:8">
      <c r="H260" s="34" t="str">
        <f t="shared" ref="H260:H323" si="11">IF(A260="","",SUM(I260:DZ260))</f>
        <v/>
      </c>
    </row>
    <row r="261" spans="8:8">
      <c r="H261" s="34" t="str">
        <f t="shared" si="11"/>
        <v/>
      </c>
    </row>
    <row r="262" spans="8:8">
      <c r="H262" s="34" t="str">
        <f t="shared" si="11"/>
        <v/>
      </c>
    </row>
    <row r="263" spans="8:8">
      <c r="H263" s="34" t="str">
        <f t="shared" si="11"/>
        <v/>
      </c>
    </row>
    <row r="264" spans="8:8">
      <c r="H264" s="34" t="str">
        <f t="shared" si="11"/>
        <v/>
      </c>
    </row>
    <row r="265" spans="8:8">
      <c r="H265" s="34" t="str">
        <f t="shared" si="11"/>
        <v/>
      </c>
    </row>
    <row r="266" spans="8:8">
      <c r="H266" s="34" t="str">
        <f t="shared" si="11"/>
        <v/>
      </c>
    </row>
    <row r="267" spans="8:8">
      <c r="H267" s="34" t="str">
        <f t="shared" si="11"/>
        <v/>
      </c>
    </row>
    <row r="268" spans="8:8">
      <c r="H268" s="34" t="str">
        <f t="shared" si="11"/>
        <v/>
      </c>
    </row>
    <row r="269" spans="8:8">
      <c r="H269" s="34" t="str">
        <f t="shared" si="11"/>
        <v/>
      </c>
    </row>
    <row r="270" spans="8:8">
      <c r="H270" s="34" t="str">
        <f t="shared" si="11"/>
        <v/>
      </c>
    </row>
    <row r="271" spans="8:8">
      <c r="H271" s="34" t="str">
        <f t="shared" si="11"/>
        <v/>
      </c>
    </row>
    <row r="272" spans="8:8">
      <c r="H272" s="34" t="str">
        <f t="shared" si="11"/>
        <v/>
      </c>
    </row>
    <row r="273" spans="8:8">
      <c r="H273" s="34" t="str">
        <f t="shared" si="11"/>
        <v/>
      </c>
    </row>
    <row r="274" spans="8:8">
      <c r="H274" s="34" t="str">
        <f t="shared" si="11"/>
        <v/>
      </c>
    </row>
    <row r="275" spans="8:8">
      <c r="H275" s="34" t="str">
        <f t="shared" si="11"/>
        <v/>
      </c>
    </row>
    <row r="276" spans="8:8">
      <c r="H276" s="34" t="str">
        <f t="shared" si="11"/>
        <v/>
      </c>
    </row>
    <row r="277" spans="8:8">
      <c r="H277" s="34" t="str">
        <f t="shared" si="11"/>
        <v/>
      </c>
    </row>
    <row r="278" spans="8:8">
      <c r="H278" s="34" t="str">
        <f t="shared" si="11"/>
        <v/>
      </c>
    </row>
    <row r="279" spans="8:8">
      <c r="H279" s="34" t="str">
        <f t="shared" si="11"/>
        <v/>
      </c>
    </row>
    <row r="280" spans="8:8">
      <c r="H280" s="34" t="str">
        <f t="shared" si="11"/>
        <v/>
      </c>
    </row>
    <row r="281" spans="8:8">
      <c r="H281" s="34" t="str">
        <f t="shared" si="11"/>
        <v/>
      </c>
    </row>
    <row r="282" spans="8:8">
      <c r="H282" s="34" t="str">
        <f t="shared" si="11"/>
        <v/>
      </c>
    </row>
    <row r="283" spans="8:8">
      <c r="H283" s="34" t="str">
        <f t="shared" si="11"/>
        <v/>
      </c>
    </row>
    <row r="284" spans="8:8">
      <c r="H284" s="34" t="str">
        <f t="shared" si="11"/>
        <v/>
      </c>
    </row>
    <row r="285" spans="8:8">
      <c r="H285" s="34" t="str">
        <f t="shared" si="11"/>
        <v/>
      </c>
    </row>
    <row r="286" spans="8:8">
      <c r="H286" s="34" t="str">
        <f t="shared" si="11"/>
        <v/>
      </c>
    </row>
    <row r="287" spans="8:8">
      <c r="H287" s="34" t="str">
        <f t="shared" si="11"/>
        <v/>
      </c>
    </row>
    <row r="288" spans="8:8">
      <c r="H288" s="34" t="str">
        <f t="shared" si="11"/>
        <v/>
      </c>
    </row>
    <row r="289" spans="8:8">
      <c r="H289" s="34" t="str">
        <f t="shared" si="11"/>
        <v/>
      </c>
    </row>
    <row r="290" spans="8:8">
      <c r="H290" s="34" t="str">
        <f t="shared" si="11"/>
        <v/>
      </c>
    </row>
    <row r="291" spans="8:8">
      <c r="H291" s="34" t="str">
        <f t="shared" si="11"/>
        <v/>
      </c>
    </row>
    <row r="292" spans="8:8">
      <c r="H292" s="34" t="str">
        <f t="shared" si="11"/>
        <v/>
      </c>
    </row>
    <row r="293" spans="8:8">
      <c r="H293" s="34" t="str">
        <f t="shared" si="11"/>
        <v/>
      </c>
    </row>
    <row r="294" spans="8:8">
      <c r="H294" s="34" t="str">
        <f t="shared" si="11"/>
        <v/>
      </c>
    </row>
    <row r="295" spans="8:8">
      <c r="H295" s="34" t="str">
        <f t="shared" si="11"/>
        <v/>
      </c>
    </row>
    <row r="296" spans="8:8">
      <c r="H296" s="34" t="str">
        <f t="shared" si="11"/>
        <v/>
      </c>
    </row>
    <row r="297" spans="8:8">
      <c r="H297" s="34" t="str">
        <f t="shared" si="11"/>
        <v/>
      </c>
    </row>
    <row r="298" spans="8:8">
      <c r="H298" s="34" t="str">
        <f t="shared" si="11"/>
        <v/>
      </c>
    </row>
    <row r="299" spans="8:8">
      <c r="H299" s="34" t="str">
        <f t="shared" si="11"/>
        <v/>
      </c>
    </row>
    <row r="300" spans="8:8">
      <c r="H300" s="34" t="str">
        <f t="shared" si="11"/>
        <v/>
      </c>
    </row>
    <row r="301" spans="8:8">
      <c r="H301" s="34" t="str">
        <f t="shared" si="11"/>
        <v/>
      </c>
    </row>
    <row r="302" spans="8:8">
      <c r="H302" s="34" t="str">
        <f t="shared" si="11"/>
        <v/>
      </c>
    </row>
    <row r="303" spans="8:8">
      <c r="H303" s="34" t="str">
        <f t="shared" si="11"/>
        <v/>
      </c>
    </row>
    <row r="304" spans="8:8">
      <c r="H304" s="34" t="str">
        <f t="shared" si="11"/>
        <v/>
      </c>
    </row>
    <row r="305" spans="8:8">
      <c r="H305" s="34" t="str">
        <f t="shared" si="11"/>
        <v/>
      </c>
    </row>
    <row r="306" spans="8:8">
      <c r="H306" s="34" t="str">
        <f t="shared" si="11"/>
        <v/>
      </c>
    </row>
    <row r="307" spans="8:8">
      <c r="H307" s="34" t="str">
        <f t="shared" si="11"/>
        <v/>
      </c>
    </row>
    <row r="308" spans="8:8">
      <c r="H308" s="34" t="str">
        <f t="shared" si="11"/>
        <v/>
      </c>
    </row>
    <row r="309" spans="8:8">
      <c r="H309" s="34" t="str">
        <f t="shared" si="11"/>
        <v/>
      </c>
    </row>
    <row r="310" spans="8:8">
      <c r="H310" s="34" t="str">
        <f t="shared" si="11"/>
        <v/>
      </c>
    </row>
    <row r="311" spans="8:8">
      <c r="H311" s="34" t="str">
        <f t="shared" si="11"/>
        <v/>
      </c>
    </row>
    <row r="312" spans="8:8">
      <c r="H312" s="34" t="str">
        <f t="shared" si="11"/>
        <v/>
      </c>
    </row>
    <row r="313" spans="8:8">
      <c r="H313" s="34" t="str">
        <f t="shared" si="11"/>
        <v/>
      </c>
    </row>
    <row r="314" spans="8:8">
      <c r="H314" s="34" t="str">
        <f t="shared" si="11"/>
        <v/>
      </c>
    </row>
    <row r="315" spans="8:8">
      <c r="H315" s="34" t="str">
        <f t="shared" si="11"/>
        <v/>
      </c>
    </row>
    <row r="316" spans="8:8">
      <c r="H316" s="34" t="str">
        <f t="shared" si="11"/>
        <v/>
      </c>
    </row>
    <row r="317" spans="8:8">
      <c r="H317" s="34" t="str">
        <f t="shared" si="11"/>
        <v/>
      </c>
    </row>
    <row r="318" spans="8:8">
      <c r="H318" s="34" t="str">
        <f t="shared" si="11"/>
        <v/>
      </c>
    </row>
    <row r="319" spans="8:8">
      <c r="H319" s="34" t="str">
        <f t="shared" si="11"/>
        <v/>
      </c>
    </row>
    <row r="320" spans="8:8">
      <c r="H320" s="34" t="str">
        <f t="shared" si="11"/>
        <v/>
      </c>
    </row>
    <row r="321" spans="8:8">
      <c r="H321" s="34" t="str">
        <f t="shared" si="11"/>
        <v/>
      </c>
    </row>
    <row r="322" spans="8:8">
      <c r="H322" s="34" t="str">
        <f t="shared" si="11"/>
        <v/>
      </c>
    </row>
    <row r="323" spans="8:8">
      <c r="H323" s="34" t="str">
        <f t="shared" si="11"/>
        <v/>
      </c>
    </row>
    <row r="324" spans="8:8">
      <c r="H324" s="34" t="str">
        <f t="shared" ref="H324:H387" si="12">IF(A324="","",SUM(I324:DZ324))</f>
        <v/>
      </c>
    </row>
    <row r="325" spans="8:8">
      <c r="H325" s="34" t="str">
        <f t="shared" si="12"/>
        <v/>
      </c>
    </row>
    <row r="326" spans="8:8">
      <c r="H326" s="34" t="str">
        <f t="shared" si="12"/>
        <v/>
      </c>
    </row>
    <row r="327" spans="8:8">
      <c r="H327" s="34" t="str">
        <f t="shared" si="12"/>
        <v/>
      </c>
    </row>
    <row r="328" spans="8:8">
      <c r="H328" s="34" t="str">
        <f t="shared" si="12"/>
        <v/>
      </c>
    </row>
    <row r="329" spans="8:8">
      <c r="H329" s="34" t="str">
        <f t="shared" si="12"/>
        <v/>
      </c>
    </row>
    <row r="330" spans="8:8">
      <c r="H330" s="34" t="str">
        <f t="shared" si="12"/>
        <v/>
      </c>
    </row>
    <row r="331" spans="8:8">
      <c r="H331" s="34" t="str">
        <f t="shared" si="12"/>
        <v/>
      </c>
    </row>
    <row r="332" spans="8:8">
      <c r="H332" s="34" t="str">
        <f t="shared" si="12"/>
        <v/>
      </c>
    </row>
    <row r="333" spans="8:8">
      <c r="H333" s="34" t="str">
        <f t="shared" si="12"/>
        <v/>
      </c>
    </row>
    <row r="334" spans="8:8">
      <c r="H334" s="34" t="str">
        <f t="shared" si="12"/>
        <v/>
      </c>
    </row>
    <row r="335" spans="8:8">
      <c r="H335" s="34" t="str">
        <f t="shared" si="12"/>
        <v/>
      </c>
    </row>
    <row r="336" spans="8:8">
      <c r="H336" s="34" t="str">
        <f t="shared" si="12"/>
        <v/>
      </c>
    </row>
    <row r="337" spans="8:8">
      <c r="H337" s="34" t="str">
        <f t="shared" si="12"/>
        <v/>
      </c>
    </row>
    <row r="338" spans="8:8">
      <c r="H338" s="34" t="str">
        <f t="shared" si="12"/>
        <v/>
      </c>
    </row>
    <row r="339" spans="8:8">
      <c r="H339" s="34" t="str">
        <f t="shared" si="12"/>
        <v/>
      </c>
    </row>
    <row r="340" spans="8:8">
      <c r="H340" s="34" t="str">
        <f t="shared" si="12"/>
        <v/>
      </c>
    </row>
    <row r="341" spans="8:8">
      <c r="H341" s="34" t="str">
        <f t="shared" si="12"/>
        <v/>
      </c>
    </row>
    <row r="342" spans="8:8">
      <c r="H342" s="34" t="str">
        <f t="shared" si="12"/>
        <v/>
      </c>
    </row>
    <row r="343" spans="8:8">
      <c r="H343" s="34" t="str">
        <f t="shared" si="12"/>
        <v/>
      </c>
    </row>
    <row r="344" spans="8:8">
      <c r="H344" s="34" t="str">
        <f t="shared" si="12"/>
        <v/>
      </c>
    </row>
    <row r="345" spans="8:8">
      <c r="H345" s="34" t="str">
        <f t="shared" si="12"/>
        <v/>
      </c>
    </row>
    <row r="346" spans="8:8">
      <c r="H346" s="34" t="str">
        <f t="shared" si="12"/>
        <v/>
      </c>
    </row>
    <row r="347" spans="8:8">
      <c r="H347" s="34" t="str">
        <f t="shared" si="12"/>
        <v/>
      </c>
    </row>
    <row r="348" spans="8:8">
      <c r="H348" s="34" t="str">
        <f t="shared" si="12"/>
        <v/>
      </c>
    </row>
    <row r="349" spans="8:8">
      <c r="H349" s="34" t="str">
        <f t="shared" si="12"/>
        <v/>
      </c>
    </row>
    <row r="350" spans="8:8">
      <c r="H350" s="34" t="str">
        <f t="shared" si="12"/>
        <v/>
      </c>
    </row>
    <row r="351" spans="8:8">
      <c r="H351" s="34" t="str">
        <f t="shared" si="12"/>
        <v/>
      </c>
    </row>
    <row r="352" spans="8:8">
      <c r="H352" s="34" t="str">
        <f t="shared" si="12"/>
        <v/>
      </c>
    </row>
    <row r="353" spans="8:8">
      <c r="H353" s="34" t="str">
        <f t="shared" si="12"/>
        <v/>
      </c>
    </row>
    <row r="354" spans="8:8">
      <c r="H354" s="34" t="str">
        <f t="shared" si="12"/>
        <v/>
      </c>
    </row>
    <row r="355" spans="8:8">
      <c r="H355" s="34" t="str">
        <f t="shared" si="12"/>
        <v/>
      </c>
    </row>
    <row r="356" spans="8:8">
      <c r="H356" s="34" t="str">
        <f t="shared" si="12"/>
        <v/>
      </c>
    </row>
    <row r="357" spans="8:8">
      <c r="H357" s="34" t="str">
        <f t="shared" si="12"/>
        <v/>
      </c>
    </row>
    <row r="358" spans="8:8">
      <c r="H358" s="34" t="str">
        <f t="shared" si="12"/>
        <v/>
      </c>
    </row>
    <row r="359" spans="8:8">
      <c r="H359" s="34" t="str">
        <f t="shared" si="12"/>
        <v/>
      </c>
    </row>
    <row r="360" spans="8:8">
      <c r="H360" s="34" t="str">
        <f t="shared" si="12"/>
        <v/>
      </c>
    </row>
    <row r="361" spans="8:8">
      <c r="H361" s="34" t="str">
        <f t="shared" si="12"/>
        <v/>
      </c>
    </row>
    <row r="362" spans="8:8">
      <c r="H362" s="34" t="str">
        <f t="shared" si="12"/>
        <v/>
      </c>
    </row>
    <row r="363" spans="8:8">
      <c r="H363" s="34" t="str">
        <f t="shared" si="12"/>
        <v/>
      </c>
    </row>
    <row r="364" spans="8:8">
      <c r="H364" s="34" t="str">
        <f t="shared" si="12"/>
        <v/>
      </c>
    </row>
    <row r="365" spans="8:8">
      <c r="H365" s="34" t="str">
        <f t="shared" si="12"/>
        <v/>
      </c>
    </row>
    <row r="366" spans="8:8">
      <c r="H366" s="34" t="str">
        <f t="shared" si="12"/>
        <v/>
      </c>
    </row>
    <row r="367" spans="8:8">
      <c r="H367" s="34" t="str">
        <f t="shared" si="12"/>
        <v/>
      </c>
    </row>
    <row r="368" spans="8:8">
      <c r="H368" s="34" t="str">
        <f t="shared" si="12"/>
        <v/>
      </c>
    </row>
    <row r="369" spans="8:8">
      <c r="H369" s="34" t="str">
        <f t="shared" si="12"/>
        <v/>
      </c>
    </row>
    <row r="370" spans="8:8">
      <c r="H370" s="34" t="str">
        <f t="shared" si="12"/>
        <v/>
      </c>
    </row>
    <row r="371" spans="8:8">
      <c r="H371" s="34" t="str">
        <f t="shared" si="12"/>
        <v/>
      </c>
    </row>
    <row r="372" spans="8:8">
      <c r="H372" s="34" t="str">
        <f t="shared" si="12"/>
        <v/>
      </c>
    </row>
    <row r="373" spans="8:8">
      <c r="H373" s="34" t="str">
        <f t="shared" si="12"/>
        <v/>
      </c>
    </row>
    <row r="374" spans="8:8">
      <c r="H374" s="34" t="str">
        <f t="shared" si="12"/>
        <v/>
      </c>
    </row>
    <row r="375" spans="8:8">
      <c r="H375" s="34" t="str">
        <f t="shared" si="12"/>
        <v/>
      </c>
    </row>
    <row r="376" spans="8:8">
      <c r="H376" s="34" t="str">
        <f t="shared" si="12"/>
        <v/>
      </c>
    </row>
    <row r="377" spans="8:8">
      <c r="H377" s="34" t="str">
        <f t="shared" si="12"/>
        <v/>
      </c>
    </row>
    <row r="378" spans="8:8">
      <c r="H378" s="34" t="str">
        <f t="shared" si="12"/>
        <v/>
      </c>
    </row>
    <row r="379" spans="8:8">
      <c r="H379" s="34" t="str">
        <f t="shared" si="12"/>
        <v/>
      </c>
    </row>
    <row r="380" spans="8:8">
      <c r="H380" s="34" t="str">
        <f t="shared" si="12"/>
        <v/>
      </c>
    </row>
    <row r="381" spans="8:8">
      <c r="H381" s="34" t="str">
        <f t="shared" si="12"/>
        <v/>
      </c>
    </row>
    <row r="382" spans="8:8">
      <c r="H382" s="34" t="str">
        <f t="shared" si="12"/>
        <v/>
      </c>
    </row>
    <row r="383" spans="8:8">
      <c r="H383" s="34" t="str">
        <f t="shared" si="12"/>
        <v/>
      </c>
    </row>
    <row r="384" spans="8:8">
      <c r="H384" s="34" t="str">
        <f t="shared" si="12"/>
        <v/>
      </c>
    </row>
    <row r="385" spans="8:8">
      <c r="H385" s="34" t="str">
        <f t="shared" si="12"/>
        <v/>
      </c>
    </row>
    <row r="386" spans="8:8">
      <c r="H386" s="34" t="str">
        <f t="shared" si="12"/>
        <v/>
      </c>
    </row>
    <row r="387" spans="8:8">
      <c r="H387" s="34" t="str">
        <f t="shared" si="12"/>
        <v/>
      </c>
    </row>
    <row r="388" spans="8:8">
      <c r="H388" s="34" t="str">
        <f t="shared" ref="H388:H451" si="13">IF(A388="","",SUM(I388:DZ388))</f>
        <v/>
      </c>
    </row>
    <row r="389" spans="8:8">
      <c r="H389" s="34" t="str">
        <f t="shared" si="13"/>
        <v/>
      </c>
    </row>
    <row r="390" spans="8:8">
      <c r="H390" s="34" t="str">
        <f t="shared" si="13"/>
        <v/>
      </c>
    </row>
    <row r="391" spans="8:8">
      <c r="H391" s="34" t="str">
        <f t="shared" si="13"/>
        <v/>
      </c>
    </row>
    <row r="392" spans="8:8">
      <c r="H392" s="34" t="str">
        <f t="shared" si="13"/>
        <v/>
      </c>
    </row>
    <row r="393" spans="8:8">
      <c r="H393" s="34" t="str">
        <f t="shared" si="13"/>
        <v/>
      </c>
    </row>
    <row r="394" spans="8:8">
      <c r="H394" s="34" t="str">
        <f t="shared" si="13"/>
        <v/>
      </c>
    </row>
    <row r="395" spans="8:8">
      <c r="H395" s="34" t="str">
        <f t="shared" si="13"/>
        <v/>
      </c>
    </row>
    <row r="396" spans="8:8">
      <c r="H396" s="34" t="str">
        <f t="shared" si="13"/>
        <v/>
      </c>
    </row>
    <row r="397" spans="8:8">
      <c r="H397" s="34" t="str">
        <f t="shared" si="13"/>
        <v/>
      </c>
    </row>
    <row r="398" spans="8:8">
      <c r="H398" s="34" t="str">
        <f t="shared" si="13"/>
        <v/>
      </c>
    </row>
    <row r="399" spans="8:8">
      <c r="H399" s="34" t="str">
        <f t="shared" si="13"/>
        <v/>
      </c>
    </row>
    <row r="400" spans="8:8">
      <c r="H400" s="34" t="str">
        <f t="shared" si="13"/>
        <v/>
      </c>
    </row>
    <row r="401" spans="8:8">
      <c r="H401" s="34" t="str">
        <f t="shared" si="13"/>
        <v/>
      </c>
    </row>
    <row r="402" spans="8:8">
      <c r="H402" s="34" t="str">
        <f t="shared" si="13"/>
        <v/>
      </c>
    </row>
    <row r="403" spans="8:8">
      <c r="H403" s="34" t="str">
        <f t="shared" si="13"/>
        <v/>
      </c>
    </row>
    <row r="404" spans="8:8">
      <c r="H404" s="34" t="str">
        <f t="shared" si="13"/>
        <v/>
      </c>
    </row>
    <row r="405" spans="8:8">
      <c r="H405" s="34" t="str">
        <f t="shared" si="13"/>
        <v/>
      </c>
    </row>
    <row r="406" spans="8:8">
      <c r="H406" s="34" t="str">
        <f t="shared" si="13"/>
        <v/>
      </c>
    </row>
    <row r="407" spans="8:8">
      <c r="H407" s="34" t="str">
        <f t="shared" si="13"/>
        <v/>
      </c>
    </row>
    <row r="408" spans="8:8">
      <c r="H408" s="34" t="str">
        <f t="shared" si="13"/>
        <v/>
      </c>
    </row>
    <row r="409" spans="8:8">
      <c r="H409" s="34" t="str">
        <f t="shared" si="13"/>
        <v/>
      </c>
    </row>
    <row r="410" spans="8:8">
      <c r="H410" s="34" t="str">
        <f t="shared" si="13"/>
        <v/>
      </c>
    </row>
    <row r="411" spans="8:8">
      <c r="H411" s="34" t="str">
        <f t="shared" si="13"/>
        <v/>
      </c>
    </row>
    <row r="412" spans="8:8">
      <c r="H412" s="34" t="str">
        <f t="shared" si="13"/>
        <v/>
      </c>
    </row>
    <row r="413" spans="8:8">
      <c r="H413" s="34" t="str">
        <f t="shared" si="13"/>
        <v/>
      </c>
    </row>
    <row r="414" spans="8:8">
      <c r="H414" s="34" t="str">
        <f t="shared" si="13"/>
        <v/>
      </c>
    </row>
    <row r="415" spans="8:8">
      <c r="H415" s="34" t="str">
        <f t="shared" si="13"/>
        <v/>
      </c>
    </row>
    <row r="416" spans="8:8">
      <c r="H416" s="34" t="str">
        <f t="shared" si="13"/>
        <v/>
      </c>
    </row>
    <row r="417" spans="8:8">
      <c r="H417" s="34" t="str">
        <f t="shared" si="13"/>
        <v/>
      </c>
    </row>
    <row r="418" spans="8:8">
      <c r="H418" s="34" t="str">
        <f t="shared" si="13"/>
        <v/>
      </c>
    </row>
    <row r="419" spans="8:8">
      <c r="H419" s="34" t="str">
        <f t="shared" si="13"/>
        <v/>
      </c>
    </row>
    <row r="420" spans="8:8">
      <c r="H420" s="34" t="str">
        <f t="shared" si="13"/>
        <v/>
      </c>
    </row>
    <row r="421" spans="8:8">
      <c r="H421" s="34" t="str">
        <f t="shared" si="13"/>
        <v/>
      </c>
    </row>
    <row r="422" spans="8:8">
      <c r="H422" s="34" t="str">
        <f t="shared" si="13"/>
        <v/>
      </c>
    </row>
    <row r="423" spans="8:8">
      <c r="H423" s="34" t="str">
        <f t="shared" si="13"/>
        <v/>
      </c>
    </row>
    <row r="424" spans="8:8">
      <c r="H424" s="34" t="str">
        <f t="shared" si="13"/>
        <v/>
      </c>
    </row>
    <row r="425" spans="8:8">
      <c r="H425" s="34" t="str">
        <f t="shared" si="13"/>
        <v/>
      </c>
    </row>
    <row r="426" spans="8:8">
      <c r="H426" s="34" t="str">
        <f t="shared" si="13"/>
        <v/>
      </c>
    </row>
    <row r="427" spans="8:8">
      <c r="H427" s="34" t="str">
        <f t="shared" si="13"/>
        <v/>
      </c>
    </row>
    <row r="428" spans="8:8">
      <c r="H428" s="34" t="str">
        <f t="shared" si="13"/>
        <v/>
      </c>
    </row>
    <row r="429" spans="8:8">
      <c r="H429" s="34" t="str">
        <f t="shared" si="13"/>
        <v/>
      </c>
    </row>
    <row r="430" spans="8:8">
      <c r="H430" s="34" t="str">
        <f t="shared" si="13"/>
        <v/>
      </c>
    </row>
    <row r="431" spans="8:8">
      <c r="H431" s="34" t="str">
        <f t="shared" si="13"/>
        <v/>
      </c>
    </row>
    <row r="432" spans="8:8">
      <c r="H432" s="34" t="str">
        <f t="shared" si="13"/>
        <v/>
      </c>
    </row>
    <row r="433" spans="8:8">
      <c r="H433" s="34" t="str">
        <f t="shared" si="13"/>
        <v/>
      </c>
    </row>
    <row r="434" spans="8:8">
      <c r="H434" s="34" t="str">
        <f t="shared" si="13"/>
        <v/>
      </c>
    </row>
    <row r="435" spans="8:8">
      <c r="H435" s="34" t="str">
        <f t="shared" si="13"/>
        <v/>
      </c>
    </row>
    <row r="436" spans="8:8">
      <c r="H436" s="34" t="str">
        <f t="shared" si="13"/>
        <v/>
      </c>
    </row>
    <row r="437" spans="8:8">
      <c r="H437" s="34" t="str">
        <f t="shared" si="13"/>
        <v/>
      </c>
    </row>
    <row r="438" spans="8:8">
      <c r="H438" s="34" t="str">
        <f t="shared" si="13"/>
        <v/>
      </c>
    </row>
    <row r="439" spans="8:8">
      <c r="H439" s="34" t="str">
        <f t="shared" si="13"/>
        <v/>
      </c>
    </row>
    <row r="440" spans="8:8">
      <c r="H440" s="34" t="str">
        <f t="shared" si="13"/>
        <v/>
      </c>
    </row>
    <row r="441" spans="8:8">
      <c r="H441" s="34" t="str">
        <f t="shared" si="13"/>
        <v/>
      </c>
    </row>
    <row r="442" spans="8:8">
      <c r="H442" s="34" t="str">
        <f t="shared" si="13"/>
        <v/>
      </c>
    </row>
    <row r="443" spans="8:8">
      <c r="H443" s="34" t="str">
        <f t="shared" si="13"/>
        <v/>
      </c>
    </row>
    <row r="444" spans="8:8">
      <c r="H444" s="34" t="str">
        <f t="shared" si="13"/>
        <v/>
      </c>
    </row>
    <row r="445" spans="8:8">
      <c r="H445" s="34" t="str">
        <f t="shared" si="13"/>
        <v/>
      </c>
    </row>
    <row r="446" spans="8:8">
      <c r="H446" s="34" t="str">
        <f t="shared" si="13"/>
        <v/>
      </c>
    </row>
    <row r="447" spans="8:8">
      <c r="H447" s="34" t="str">
        <f t="shared" si="13"/>
        <v/>
      </c>
    </row>
    <row r="448" spans="8:8">
      <c r="H448" s="34" t="str">
        <f t="shared" si="13"/>
        <v/>
      </c>
    </row>
    <row r="449" spans="8:8">
      <c r="H449" s="34" t="str">
        <f t="shared" si="13"/>
        <v/>
      </c>
    </row>
    <row r="450" spans="8:8">
      <c r="H450" s="34" t="str">
        <f t="shared" si="13"/>
        <v/>
      </c>
    </row>
    <row r="451" spans="8:8">
      <c r="H451" s="34" t="str">
        <f t="shared" si="13"/>
        <v/>
      </c>
    </row>
    <row r="452" spans="8:8">
      <c r="H452" s="34" t="str">
        <f t="shared" ref="H452:H515" si="14">IF(A452="","",SUM(I452:DZ452))</f>
        <v/>
      </c>
    </row>
    <row r="453" spans="8:8">
      <c r="H453" s="34" t="str">
        <f t="shared" si="14"/>
        <v/>
      </c>
    </row>
    <row r="454" spans="8:8">
      <c r="H454" s="34" t="str">
        <f t="shared" si="14"/>
        <v/>
      </c>
    </row>
    <row r="455" spans="8:8">
      <c r="H455" s="34" t="str">
        <f t="shared" si="14"/>
        <v/>
      </c>
    </row>
    <row r="456" spans="8:8">
      <c r="H456" s="34" t="str">
        <f t="shared" si="14"/>
        <v/>
      </c>
    </row>
    <row r="457" spans="8:8">
      <c r="H457" s="34" t="str">
        <f t="shared" si="14"/>
        <v/>
      </c>
    </row>
    <row r="458" spans="8:8">
      <c r="H458" s="34" t="str">
        <f t="shared" si="14"/>
        <v/>
      </c>
    </row>
    <row r="459" spans="8:8">
      <c r="H459" s="34" t="str">
        <f t="shared" si="14"/>
        <v/>
      </c>
    </row>
    <row r="460" spans="8:8">
      <c r="H460" s="34" t="str">
        <f t="shared" si="14"/>
        <v/>
      </c>
    </row>
    <row r="461" spans="8:8">
      <c r="H461" s="34" t="str">
        <f t="shared" si="14"/>
        <v/>
      </c>
    </row>
    <row r="462" spans="8:8">
      <c r="H462" s="34" t="str">
        <f t="shared" si="14"/>
        <v/>
      </c>
    </row>
    <row r="463" spans="8:8">
      <c r="H463" s="34" t="str">
        <f t="shared" si="14"/>
        <v/>
      </c>
    </row>
    <row r="464" spans="8:8">
      <c r="H464" s="34" t="str">
        <f t="shared" si="14"/>
        <v/>
      </c>
    </row>
    <row r="465" spans="8:8">
      <c r="H465" s="34" t="str">
        <f t="shared" si="14"/>
        <v/>
      </c>
    </row>
    <row r="466" spans="8:8">
      <c r="H466" s="34" t="str">
        <f t="shared" si="14"/>
        <v/>
      </c>
    </row>
    <row r="467" spans="8:8">
      <c r="H467" s="34" t="str">
        <f t="shared" si="14"/>
        <v/>
      </c>
    </row>
    <row r="468" spans="8:8">
      <c r="H468" s="34" t="str">
        <f t="shared" si="14"/>
        <v/>
      </c>
    </row>
    <row r="469" spans="8:8">
      <c r="H469" s="34" t="str">
        <f t="shared" si="14"/>
        <v/>
      </c>
    </row>
    <row r="470" spans="8:8">
      <c r="H470" s="34" t="str">
        <f t="shared" si="14"/>
        <v/>
      </c>
    </row>
    <row r="471" spans="8:8">
      <c r="H471" s="34" t="str">
        <f t="shared" si="14"/>
        <v/>
      </c>
    </row>
    <row r="472" spans="8:8">
      <c r="H472" s="34" t="str">
        <f t="shared" si="14"/>
        <v/>
      </c>
    </row>
    <row r="473" spans="8:8">
      <c r="H473" s="34" t="str">
        <f t="shared" si="14"/>
        <v/>
      </c>
    </row>
    <row r="474" spans="8:8">
      <c r="H474" s="34" t="str">
        <f t="shared" si="14"/>
        <v/>
      </c>
    </row>
    <row r="475" spans="8:8">
      <c r="H475" s="34" t="str">
        <f t="shared" si="14"/>
        <v/>
      </c>
    </row>
    <row r="476" spans="8:8">
      <c r="H476" s="34" t="str">
        <f t="shared" si="14"/>
        <v/>
      </c>
    </row>
    <row r="477" spans="8:8">
      <c r="H477" s="34" t="str">
        <f t="shared" si="14"/>
        <v/>
      </c>
    </row>
    <row r="478" spans="8:8">
      <c r="H478" s="34" t="str">
        <f t="shared" si="14"/>
        <v/>
      </c>
    </row>
    <row r="479" spans="8:8">
      <c r="H479" s="34" t="str">
        <f t="shared" si="14"/>
        <v/>
      </c>
    </row>
    <row r="480" spans="8:8">
      <c r="H480" s="34" t="str">
        <f t="shared" si="14"/>
        <v/>
      </c>
    </row>
    <row r="481" spans="8:8">
      <c r="H481" s="34" t="str">
        <f t="shared" si="14"/>
        <v/>
      </c>
    </row>
    <row r="482" spans="8:8">
      <c r="H482" s="34" t="str">
        <f t="shared" si="14"/>
        <v/>
      </c>
    </row>
    <row r="483" spans="8:8">
      <c r="H483" s="34" t="str">
        <f t="shared" si="14"/>
        <v/>
      </c>
    </row>
    <row r="484" spans="8:8">
      <c r="H484" s="34" t="str">
        <f t="shared" si="14"/>
        <v/>
      </c>
    </row>
    <row r="485" spans="8:8">
      <c r="H485" s="34" t="str">
        <f t="shared" si="14"/>
        <v/>
      </c>
    </row>
    <row r="486" spans="8:8">
      <c r="H486" s="34" t="str">
        <f t="shared" si="14"/>
        <v/>
      </c>
    </row>
    <row r="487" spans="8:8">
      <c r="H487" s="34" t="str">
        <f t="shared" si="14"/>
        <v/>
      </c>
    </row>
    <row r="488" spans="8:8">
      <c r="H488" s="34" t="str">
        <f t="shared" si="14"/>
        <v/>
      </c>
    </row>
    <row r="489" spans="8:8">
      <c r="H489" s="34" t="str">
        <f t="shared" si="14"/>
        <v/>
      </c>
    </row>
    <row r="490" spans="8:8">
      <c r="H490" s="34" t="str">
        <f t="shared" si="14"/>
        <v/>
      </c>
    </row>
    <row r="491" spans="8:8">
      <c r="H491" s="34" t="str">
        <f t="shared" si="14"/>
        <v/>
      </c>
    </row>
    <row r="492" spans="8:8">
      <c r="H492" s="34" t="str">
        <f t="shared" si="14"/>
        <v/>
      </c>
    </row>
    <row r="493" spans="8:8">
      <c r="H493" s="34" t="str">
        <f t="shared" si="14"/>
        <v/>
      </c>
    </row>
    <row r="494" spans="8:8">
      <c r="H494" s="34" t="str">
        <f t="shared" si="14"/>
        <v/>
      </c>
    </row>
    <row r="495" spans="8:8">
      <c r="H495" s="34" t="str">
        <f t="shared" si="14"/>
        <v/>
      </c>
    </row>
    <row r="496" spans="8:8">
      <c r="H496" s="34" t="str">
        <f t="shared" si="14"/>
        <v/>
      </c>
    </row>
    <row r="497" spans="8:8">
      <c r="H497" s="34" t="str">
        <f t="shared" si="14"/>
        <v/>
      </c>
    </row>
    <row r="498" spans="8:8">
      <c r="H498" s="34" t="str">
        <f t="shared" si="14"/>
        <v/>
      </c>
    </row>
    <row r="499" spans="8:8">
      <c r="H499" s="34" t="str">
        <f t="shared" si="14"/>
        <v/>
      </c>
    </row>
    <row r="500" spans="8:8">
      <c r="H500" s="34" t="str">
        <f t="shared" si="14"/>
        <v/>
      </c>
    </row>
    <row r="501" spans="8:8">
      <c r="H501" s="34" t="str">
        <f t="shared" si="14"/>
        <v/>
      </c>
    </row>
    <row r="502" spans="8:8">
      <c r="H502" s="34" t="str">
        <f t="shared" si="14"/>
        <v/>
      </c>
    </row>
    <row r="503" spans="8:8">
      <c r="H503" s="34" t="str">
        <f t="shared" si="14"/>
        <v/>
      </c>
    </row>
    <row r="504" spans="8:8">
      <c r="H504" s="34" t="str">
        <f t="shared" si="14"/>
        <v/>
      </c>
    </row>
    <row r="505" spans="8:8">
      <c r="H505" s="34" t="str">
        <f t="shared" si="14"/>
        <v/>
      </c>
    </row>
    <row r="506" spans="8:8">
      <c r="H506" s="34" t="str">
        <f t="shared" si="14"/>
        <v/>
      </c>
    </row>
    <row r="507" spans="8:8">
      <c r="H507" s="34" t="str">
        <f t="shared" si="14"/>
        <v/>
      </c>
    </row>
    <row r="508" spans="8:8">
      <c r="H508" s="34" t="str">
        <f t="shared" si="14"/>
        <v/>
      </c>
    </row>
    <row r="509" spans="8:8">
      <c r="H509" s="34" t="str">
        <f t="shared" si="14"/>
        <v/>
      </c>
    </row>
    <row r="510" spans="8:8">
      <c r="H510" s="34" t="str">
        <f t="shared" si="14"/>
        <v/>
      </c>
    </row>
    <row r="511" spans="8:8">
      <c r="H511" s="34" t="str">
        <f t="shared" si="14"/>
        <v/>
      </c>
    </row>
    <row r="512" spans="8:8">
      <c r="H512" s="34" t="str">
        <f t="shared" si="14"/>
        <v/>
      </c>
    </row>
    <row r="513" spans="8:8">
      <c r="H513" s="34" t="str">
        <f t="shared" si="14"/>
        <v/>
      </c>
    </row>
    <row r="514" spans="8:8">
      <c r="H514" s="34" t="str">
        <f t="shared" si="14"/>
        <v/>
      </c>
    </row>
    <row r="515" spans="8:8">
      <c r="H515" s="34" t="str">
        <f t="shared" si="14"/>
        <v/>
      </c>
    </row>
    <row r="516" spans="8:8">
      <c r="H516" s="34" t="str">
        <f t="shared" ref="H516:H579" si="15">IF(A516="","",SUM(I516:DZ516))</f>
        <v/>
      </c>
    </row>
    <row r="517" spans="8:8">
      <c r="H517" s="34" t="str">
        <f t="shared" si="15"/>
        <v/>
      </c>
    </row>
    <row r="518" spans="8:8">
      <c r="H518" s="34" t="str">
        <f t="shared" si="15"/>
        <v/>
      </c>
    </row>
    <row r="519" spans="8:8">
      <c r="H519" s="34" t="str">
        <f t="shared" si="15"/>
        <v/>
      </c>
    </row>
    <row r="520" spans="8:8">
      <c r="H520" s="34" t="str">
        <f t="shared" si="15"/>
        <v/>
      </c>
    </row>
    <row r="521" spans="8:8">
      <c r="H521" s="34" t="str">
        <f t="shared" si="15"/>
        <v/>
      </c>
    </row>
    <row r="522" spans="8:8">
      <c r="H522" s="34" t="str">
        <f t="shared" si="15"/>
        <v/>
      </c>
    </row>
    <row r="523" spans="8:8">
      <c r="H523" s="34" t="str">
        <f t="shared" si="15"/>
        <v/>
      </c>
    </row>
    <row r="524" spans="8:8">
      <c r="H524" s="34" t="str">
        <f t="shared" si="15"/>
        <v/>
      </c>
    </row>
    <row r="525" spans="8:8">
      <c r="H525" s="34" t="str">
        <f t="shared" si="15"/>
        <v/>
      </c>
    </row>
    <row r="526" spans="8:8">
      <c r="H526" s="34" t="str">
        <f t="shared" si="15"/>
        <v/>
      </c>
    </row>
    <row r="527" spans="8:8">
      <c r="H527" s="34" t="str">
        <f t="shared" si="15"/>
        <v/>
      </c>
    </row>
    <row r="528" spans="8:8">
      <c r="H528" s="34" t="str">
        <f t="shared" si="15"/>
        <v/>
      </c>
    </row>
    <row r="529" spans="8:8">
      <c r="H529" s="34" t="str">
        <f t="shared" si="15"/>
        <v/>
      </c>
    </row>
    <row r="530" spans="8:8">
      <c r="H530" s="34" t="str">
        <f t="shared" si="15"/>
        <v/>
      </c>
    </row>
    <row r="531" spans="8:8">
      <c r="H531" s="34" t="str">
        <f t="shared" si="15"/>
        <v/>
      </c>
    </row>
    <row r="532" spans="8:8">
      <c r="H532" s="34" t="str">
        <f t="shared" si="15"/>
        <v/>
      </c>
    </row>
    <row r="533" spans="8:8">
      <c r="H533" s="34" t="str">
        <f t="shared" si="15"/>
        <v/>
      </c>
    </row>
    <row r="534" spans="8:8">
      <c r="H534" s="34" t="str">
        <f t="shared" si="15"/>
        <v/>
      </c>
    </row>
    <row r="535" spans="8:8">
      <c r="H535" s="34" t="str">
        <f t="shared" si="15"/>
        <v/>
      </c>
    </row>
    <row r="536" spans="8:8">
      <c r="H536" s="34" t="str">
        <f t="shared" si="15"/>
        <v/>
      </c>
    </row>
    <row r="537" spans="8:8">
      <c r="H537" s="34" t="str">
        <f t="shared" si="15"/>
        <v/>
      </c>
    </row>
    <row r="538" spans="8:8">
      <c r="H538" s="34" t="str">
        <f t="shared" si="15"/>
        <v/>
      </c>
    </row>
    <row r="539" spans="8:8">
      <c r="H539" s="34" t="str">
        <f t="shared" si="15"/>
        <v/>
      </c>
    </row>
    <row r="540" spans="8:8">
      <c r="H540" s="34" t="str">
        <f t="shared" si="15"/>
        <v/>
      </c>
    </row>
    <row r="541" spans="8:8">
      <c r="H541" s="34" t="str">
        <f t="shared" si="15"/>
        <v/>
      </c>
    </row>
    <row r="542" spans="8:8">
      <c r="H542" s="34" t="str">
        <f t="shared" si="15"/>
        <v/>
      </c>
    </row>
    <row r="543" spans="8:8">
      <c r="H543" s="34" t="str">
        <f t="shared" si="15"/>
        <v/>
      </c>
    </row>
    <row r="544" spans="8:8">
      <c r="H544" s="34" t="str">
        <f t="shared" si="15"/>
        <v/>
      </c>
    </row>
    <row r="545" spans="8:8">
      <c r="H545" s="34" t="str">
        <f t="shared" si="15"/>
        <v/>
      </c>
    </row>
    <row r="546" spans="8:8">
      <c r="H546" s="34" t="str">
        <f t="shared" si="15"/>
        <v/>
      </c>
    </row>
    <row r="547" spans="8:8">
      <c r="H547" s="34" t="str">
        <f t="shared" si="15"/>
        <v/>
      </c>
    </row>
    <row r="548" spans="8:8">
      <c r="H548" s="34" t="str">
        <f t="shared" si="15"/>
        <v/>
      </c>
    </row>
    <row r="549" spans="8:8">
      <c r="H549" s="34" t="str">
        <f t="shared" si="15"/>
        <v/>
      </c>
    </row>
    <row r="550" spans="8:8">
      <c r="H550" s="34" t="str">
        <f t="shared" si="15"/>
        <v/>
      </c>
    </row>
    <row r="551" spans="8:8">
      <c r="H551" s="34" t="str">
        <f t="shared" si="15"/>
        <v/>
      </c>
    </row>
    <row r="552" spans="8:8">
      <c r="H552" s="34" t="str">
        <f t="shared" si="15"/>
        <v/>
      </c>
    </row>
    <row r="553" spans="8:8">
      <c r="H553" s="34" t="str">
        <f t="shared" si="15"/>
        <v/>
      </c>
    </row>
    <row r="554" spans="8:8">
      <c r="H554" s="34" t="str">
        <f t="shared" si="15"/>
        <v/>
      </c>
    </row>
    <row r="555" spans="8:8">
      <c r="H555" s="34" t="str">
        <f t="shared" si="15"/>
        <v/>
      </c>
    </row>
    <row r="556" spans="8:8">
      <c r="H556" s="34" t="str">
        <f t="shared" si="15"/>
        <v/>
      </c>
    </row>
    <row r="557" spans="8:8">
      <c r="H557" s="34" t="str">
        <f t="shared" si="15"/>
        <v/>
      </c>
    </row>
    <row r="558" spans="8:8">
      <c r="H558" s="34" t="str">
        <f t="shared" si="15"/>
        <v/>
      </c>
    </row>
    <row r="559" spans="8:8">
      <c r="H559" s="34" t="str">
        <f t="shared" si="15"/>
        <v/>
      </c>
    </row>
    <row r="560" spans="8:8">
      <c r="H560" s="34" t="str">
        <f t="shared" si="15"/>
        <v/>
      </c>
    </row>
    <row r="561" spans="8:8">
      <c r="H561" s="34" t="str">
        <f t="shared" si="15"/>
        <v/>
      </c>
    </row>
    <row r="562" spans="8:8">
      <c r="H562" s="34" t="str">
        <f t="shared" si="15"/>
        <v/>
      </c>
    </row>
    <row r="563" spans="8:8">
      <c r="H563" s="34" t="str">
        <f t="shared" si="15"/>
        <v/>
      </c>
    </row>
    <row r="564" spans="8:8">
      <c r="H564" s="34" t="str">
        <f t="shared" si="15"/>
        <v/>
      </c>
    </row>
    <row r="565" spans="8:8">
      <c r="H565" s="34" t="str">
        <f t="shared" si="15"/>
        <v/>
      </c>
    </row>
    <row r="566" spans="8:8">
      <c r="H566" s="34" t="str">
        <f t="shared" si="15"/>
        <v/>
      </c>
    </row>
    <row r="567" spans="8:8">
      <c r="H567" s="34" t="str">
        <f t="shared" si="15"/>
        <v/>
      </c>
    </row>
    <row r="568" spans="8:8">
      <c r="H568" s="34" t="str">
        <f t="shared" si="15"/>
        <v/>
      </c>
    </row>
    <row r="569" spans="8:8">
      <c r="H569" s="34" t="str">
        <f t="shared" si="15"/>
        <v/>
      </c>
    </row>
    <row r="570" spans="8:8">
      <c r="H570" s="34" t="str">
        <f t="shared" si="15"/>
        <v/>
      </c>
    </row>
    <row r="571" spans="8:8">
      <c r="H571" s="34" t="str">
        <f t="shared" si="15"/>
        <v/>
      </c>
    </row>
    <row r="572" spans="8:8">
      <c r="H572" s="34" t="str">
        <f t="shared" si="15"/>
        <v/>
      </c>
    </row>
    <row r="573" spans="8:8">
      <c r="H573" s="34" t="str">
        <f t="shared" si="15"/>
        <v/>
      </c>
    </row>
    <row r="574" spans="8:8">
      <c r="H574" s="34" t="str">
        <f t="shared" si="15"/>
        <v/>
      </c>
    </row>
    <row r="575" spans="8:8">
      <c r="H575" s="34" t="str">
        <f t="shared" si="15"/>
        <v/>
      </c>
    </row>
    <row r="576" spans="8:8">
      <c r="H576" s="34" t="str">
        <f t="shared" si="15"/>
        <v/>
      </c>
    </row>
    <row r="577" spans="8:8">
      <c r="H577" s="34" t="str">
        <f t="shared" si="15"/>
        <v/>
      </c>
    </row>
    <row r="578" spans="8:8">
      <c r="H578" s="34" t="str">
        <f t="shared" si="15"/>
        <v/>
      </c>
    </row>
    <row r="579" spans="8:8">
      <c r="H579" s="34" t="str">
        <f t="shared" si="15"/>
        <v/>
      </c>
    </row>
    <row r="580" spans="8:8">
      <c r="H580" s="34" t="str">
        <f t="shared" ref="H580:H643" si="16">IF(A580="","",SUM(I580:DZ580))</f>
        <v/>
      </c>
    </row>
    <row r="581" spans="8:8">
      <c r="H581" s="34" t="str">
        <f t="shared" si="16"/>
        <v/>
      </c>
    </row>
    <row r="582" spans="8:8">
      <c r="H582" s="34" t="str">
        <f t="shared" si="16"/>
        <v/>
      </c>
    </row>
    <row r="583" spans="8:8">
      <c r="H583" s="34" t="str">
        <f t="shared" si="16"/>
        <v/>
      </c>
    </row>
    <row r="584" spans="8:8">
      <c r="H584" s="34" t="str">
        <f t="shared" si="16"/>
        <v/>
      </c>
    </row>
    <row r="585" spans="8:8">
      <c r="H585" s="34" t="str">
        <f t="shared" si="16"/>
        <v/>
      </c>
    </row>
    <row r="586" spans="8:8">
      <c r="H586" s="34" t="str">
        <f t="shared" si="16"/>
        <v/>
      </c>
    </row>
    <row r="587" spans="8:8">
      <c r="H587" s="34" t="str">
        <f t="shared" si="16"/>
        <v/>
      </c>
    </row>
    <row r="588" spans="8:8">
      <c r="H588" s="34" t="str">
        <f t="shared" si="16"/>
        <v/>
      </c>
    </row>
    <row r="589" spans="8:8">
      <c r="H589" s="34" t="str">
        <f t="shared" si="16"/>
        <v/>
      </c>
    </row>
    <row r="590" spans="8:8">
      <c r="H590" s="34" t="str">
        <f t="shared" si="16"/>
        <v/>
      </c>
    </row>
    <row r="591" spans="8:8">
      <c r="H591" s="34" t="str">
        <f t="shared" si="16"/>
        <v/>
      </c>
    </row>
    <row r="592" spans="8:8">
      <c r="H592" s="34" t="str">
        <f t="shared" si="16"/>
        <v/>
      </c>
    </row>
    <row r="593" spans="8:8">
      <c r="H593" s="34" t="str">
        <f t="shared" si="16"/>
        <v/>
      </c>
    </row>
    <row r="594" spans="8:8">
      <c r="H594" s="34" t="str">
        <f t="shared" si="16"/>
        <v/>
      </c>
    </row>
    <row r="595" spans="8:8">
      <c r="H595" s="34" t="str">
        <f t="shared" si="16"/>
        <v/>
      </c>
    </row>
    <row r="596" spans="8:8">
      <c r="H596" s="34" t="str">
        <f t="shared" si="16"/>
        <v/>
      </c>
    </row>
    <row r="597" spans="8:8">
      <c r="H597" s="34" t="str">
        <f t="shared" si="16"/>
        <v/>
      </c>
    </row>
    <row r="598" spans="8:8">
      <c r="H598" s="34" t="str">
        <f t="shared" si="16"/>
        <v/>
      </c>
    </row>
    <row r="599" spans="8:8">
      <c r="H599" s="34" t="str">
        <f t="shared" si="16"/>
        <v/>
      </c>
    </row>
    <row r="600" spans="8:8">
      <c r="H600" s="34" t="str">
        <f t="shared" si="16"/>
        <v/>
      </c>
    </row>
    <row r="601" spans="8:8">
      <c r="H601" s="34" t="str">
        <f t="shared" si="16"/>
        <v/>
      </c>
    </row>
    <row r="602" spans="8:8">
      <c r="H602" s="34" t="str">
        <f t="shared" si="16"/>
        <v/>
      </c>
    </row>
    <row r="603" spans="8:8">
      <c r="H603" s="34" t="str">
        <f t="shared" si="16"/>
        <v/>
      </c>
    </row>
    <row r="604" spans="8:8">
      <c r="H604" s="34" t="str">
        <f t="shared" si="16"/>
        <v/>
      </c>
    </row>
    <row r="605" spans="8:8">
      <c r="H605" s="34" t="str">
        <f t="shared" si="16"/>
        <v/>
      </c>
    </row>
    <row r="606" spans="8:8">
      <c r="H606" s="34" t="str">
        <f t="shared" si="16"/>
        <v/>
      </c>
    </row>
    <row r="607" spans="8:8">
      <c r="H607" s="34" t="str">
        <f t="shared" si="16"/>
        <v/>
      </c>
    </row>
    <row r="608" spans="8:8">
      <c r="H608" s="34" t="str">
        <f t="shared" si="16"/>
        <v/>
      </c>
    </row>
    <row r="609" spans="8:8">
      <c r="H609" s="34" t="str">
        <f t="shared" si="16"/>
        <v/>
      </c>
    </row>
    <row r="610" spans="8:8">
      <c r="H610" s="34" t="str">
        <f t="shared" si="16"/>
        <v/>
      </c>
    </row>
    <row r="611" spans="8:8">
      <c r="H611" s="34" t="str">
        <f t="shared" si="16"/>
        <v/>
      </c>
    </row>
    <row r="612" spans="8:8">
      <c r="H612" s="34" t="str">
        <f t="shared" si="16"/>
        <v/>
      </c>
    </row>
    <row r="613" spans="8:8">
      <c r="H613" s="34" t="str">
        <f t="shared" si="16"/>
        <v/>
      </c>
    </row>
    <row r="614" spans="8:8">
      <c r="H614" s="34" t="str">
        <f t="shared" si="16"/>
        <v/>
      </c>
    </row>
    <row r="615" spans="8:8">
      <c r="H615" s="34" t="str">
        <f t="shared" si="16"/>
        <v/>
      </c>
    </row>
    <row r="616" spans="8:8">
      <c r="H616" s="34" t="str">
        <f t="shared" si="16"/>
        <v/>
      </c>
    </row>
    <row r="617" spans="8:8">
      <c r="H617" s="34" t="str">
        <f t="shared" si="16"/>
        <v/>
      </c>
    </row>
    <row r="618" spans="8:8">
      <c r="H618" s="34" t="str">
        <f t="shared" si="16"/>
        <v/>
      </c>
    </row>
    <row r="619" spans="8:8">
      <c r="H619" s="34" t="str">
        <f t="shared" si="16"/>
        <v/>
      </c>
    </row>
    <row r="620" spans="8:8">
      <c r="H620" s="34" t="str">
        <f t="shared" si="16"/>
        <v/>
      </c>
    </row>
    <row r="621" spans="8:8">
      <c r="H621" s="34" t="str">
        <f t="shared" si="16"/>
        <v/>
      </c>
    </row>
    <row r="622" spans="8:8">
      <c r="H622" s="34" t="str">
        <f t="shared" si="16"/>
        <v/>
      </c>
    </row>
    <row r="623" spans="8:8">
      <c r="H623" s="34" t="str">
        <f t="shared" si="16"/>
        <v/>
      </c>
    </row>
    <row r="624" spans="8:8">
      <c r="H624" s="34" t="str">
        <f t="shared" si="16"/>
        <v/>
      </c>
    </row>
    <row r="625" spans="8:8">
      <c r="H625" s="34" t="str">
        <f t="shared" si="16"/>
        <v/>
      </c>
    </row>
    <row r="626" spans="8:8">
      <c r="H626" s="34" t="str">
        <f t="shared" si="16"/>
        <v/>
      </c>
    </row>
    <row r="627" spans="8:8">
      <c r="H627" s="34" t="str">
        <f t="shared" si="16"/>
        <v/>
      </c>
    </row>
    <row r="628" spans="8:8">
      <c r="H628" s="34" t="str">
        <f t="shared" si="16"/>
        <v/>
      </c>
    </row>
    <row r="629" spans="8:8">
      <c r="H629" s="34" t="str">
        <f t="shared" si="16"/>
        <v/>
      </c>
    </row>
    <row r="630" spans="8:8">
      <c r="H630" s="34" t="str">
        <f t="shared" si="16"/>
        <v/>
      </c>
    </row>
    <row r="631" spans="8:8">
      <c r="H631" s="34" t="str">
        <f t="shared" si="16"/>
        <v/>
      </c>
    </row>
    <row r="632" spans="8:8">
      <c r="H632" s="34" t="str">
        <f t="shared" si="16"/>
        <v/>
      </c>
    </row>
    <row r="633" spans="8:8">
      <c r="H633" s="34" t="str">
        <f t="shared" si="16"/>
        <v/>
      </c>
    </row>
    <row r="634" spans="8:8">
      <c r="H634" s="34" t="str">
        <f t="shared" si="16"/>
        <v/>
      </c>
    </row>
    <row r="635" spans="8:8">
      <c r="H635" s="34" t="str">
        <f t="shared" si="16"/>
        <v/>
      </c>
    </row>
    <row r="636" spans="8:8">
      <c r="H636" s="34" t="str">
        <f t="shared" si="16"/>
        <v/>
      </c>
    </row>
    <row r="637" spans="8:8">
      <c r="H637" s="34" t="str">
        <f t="shared" si="16"/>
        <v/>
      </c>
    </row>
    <row r="638" spans="8:8">
      <c r="H638" s="34" t="str">
        <f t="shared" si="16"/>
        <v/>
      </c>
    </row>
    <row r="639" spans="8:8">
      <c r="H639" s="34" t="str">
        <f t="shared" si="16"/>
        <v/>
      </c>
    </row>
    <row r="640" spans="8:8">
      <c r="H640" s="34" t="str">
        <f t="shared" si="16"/>
        <v/>
      </c>
    </row>
    <row r="641" spans="8:8">
      <c r="H641" s="34" t="str">
        <f t="shared" si="16"/>
        <v/>
      </c>
    </row>
    <row r="642" spans="8:8">
      <c r="H642" s="34" t="str">
        <f t="shared" si="16"/>
        <v/>
      </c>
    </row>
    <row r="643" spans="8:8">
      <c r="H643" s="34" t="str">
        <f t="shared" si="16"/>
        <v/>
      </c>
    </row>
    <row r="644" spans="8:8">
      <c r="H644" s="34" t="str">
        <f t="shared" ref="H644:H707" si="17">IF(A644="","",SUM(I644:DZ644))</f>
        <v/>
      </c>
    </row>
    <row r="645" spans="8:8">
      <c r="H645" s="34" t="str">
        <f t="shared" si="17"/>
        <v/>
      </c>
    </row>
    <row r="646" spans="8:8">
      <c r="H646" s="34" t="str">
        <f t="shared" si="17"/>
        <v/>
      </c>
    </row>
    <row r="647" spans="8:8">
      <c r="H647" s="34" t="str">
        <f t="shared" si="17"/>
        <v/>
      </c>
    </row>
    <row r="648" spans="8:8">
      <c r="H648" s="34" t="str">
        <f t="shared" si="17"/>
        <v/>
      </c>
    </row>
    <row r="649" spans="8:8">
      <c r="H649" s="34" t="str">
        <f t="shared" si="17"/>
        <v/>
      </c>
    </row>
    <row r="650" spans="8:8">
      <c r="H650" s="34" t="str">
        <f t="shared" si="17"/>
        <v/>
      </c>
    </row>
    <row r="651" spans="8:8">
      <c r="H651" s="34" t="str">
        <f t="shared" si="17"/>
        <v/>
      </c>
    </row>
    <row r="652" spans="8:8">
      <c r="H652" s="34" t="str">
        <f t="shared" si="17"/>
        <v/>
      </c>
    </row>
    <row r="653" spans="8:8">
      <c r="H653" s="34" t="str">
        <f t="shared" si="17"/>
        <v/>
      </c>
    </row>
    <row r="654" spans="8:8">
      <c r="H654" s="34" t="str">
        <f t="shared" si="17"/>
        <v/>
      </c>
    </row>
    <row r="655" spans="8:8">
      <c r="H655" s="34" t="str">
        <f t="shared" si="17"/>
        <v/>
      </c>
    </row>
    <row r="656" spans="8:8">
      <c r="H656" s="34" t="str">
        <f t="shared" si="17"/>
        <v/>
      </c>
    </row>
    <row r="657" spans="8:8">
      <c r="H657" s="34" t="str">
        <f t="shared" si="17"/>
        <v/>
      </c>
    </row>
    <row r="658" spans="8:8">
      <c r="H658" s="34" t="str">
        <f t="shared" si="17"/>
        <v/>
      </c>
    </row>
    <row r="659" spans="8:8">
      <c r="H659" s="34" t="str">
        <f t="shared" si="17"/>
        <v/>
      </c>
    </row>
    <row r="660" spans="8:8">
      <c r="H660" s="34" t="str">
        <f t="shared" si="17"/>
        <v/>
      </c>
    </row>
    <row r="661" spans="8:8">
      <c r="H661" s="34" t="str">
        <f t="shared" si="17"/>
        <v/>
      </c>
    </row>
    <row r="662" spans="8:8">
      <c r="H662" s="34" t="str">
        <f t="shared" si="17"/>
        <v/>
      </c>
    </row>
    <row r="663" spans="8:8">
      <c r="H663" s="34" t="str">
        <f t="shared" si="17"/>
        <v/>
      </c>
    </row>
    <row r="664" spans="8:8">
      <c r="H664" s="34" t="str">
        <f t="shared" si="17"/>
        <v/>
      </c>
    </row>
    <row r="665" spans="8:8">
      <c r="H665" s="34" t="str">
        <f t="shared" si="17"/>
        <v/>
      </c>
    </row>
    <row r="666" spans="8:8">
      <c r="H666" s="34" t="str">
        <f t="shared" si="17"/>
        <v/>
      </c>
    </row>
    <row r="667" spans="8:8">
      <c r="H667" s="34" t="str">
        <f t="shared" si="17"/>
        <v/>
      </c>
    </row>
    <row r="668" spans="8:8">
      <c r="H668" s="34" t="str">
        <f t="shared" si="17"/>
        <v/>
      </c>
    </row>
    <row r="669" spans="8:8">
      <c r="H669" s="34" t="str">
        <f t="shared" si="17"/>
        <v/>
      </c>
    </row>
    <row r="670" spans="8:8">
      <c r="H670" s="34" t="str">
        <f t="shared" si="17"/>
        <v/>
      </c>
    </row>
    <row r="671" spans="8:8">
      <c r="H671" s="34" t="str">
        <f t="shared" si="17"/>
        <v/>
      </c>
    </row>
    <row r="672" spans="8:8">
      <c r="H672" s="34" t="str">
        <f t="shared" si="17"/>
        <v/>
      </c>
    </row>
    <row r="673" spans="8:8">
      <c r="H673" s="34" t="str">
        <f t="shared" si="17"/>
        <v/>
      </c>
    </row>
    <row r="674" spans="8:8">
      <c r="H674" s="34" t="str">
        <f t="shared" si="17"/>
        <v/>
      </c>
    </row>
    <row r="675" spans="8:8">
      <c r="H675" s="34" t="str">
        <f t="shared" si="17"/>
        <v/>
      </c>
    </row>
    <row r="676" spans="8:8">
      <c r="H676" s="34" t="str">
        <f t="shared" si="17"/>
        <v/>
      </c>
    </row>
    <row r="677" spans="8:8">
      <c r="H677" s="34" t="str">
        <f t="shared" si="17"/>
        <v/>
      </c>
    </row>
    <row r="678" spans="8:8">
      <c r="H678" s="34" t="str">
        <f t="shared" si="17"/>
        <v/>
      </c>
    </row>
    <row r="679" spans="8:8">
      <c r="H679" s="34" t="str">
        <f t="shared" si="17"/>
        <v/>
      </c>
    </row>
    <row r="680" spans="8:8">
      <c r="H680" s="34" t="str">
        <f t="shared" si="17"/>
        <v/>
      </c>
    </row>
    <row r="681" spans="8:8">
      <c r="H681" s="34" t="str">
        <f t="shared" si="17"/>
        <v/>
      </c>
    </row>
    <row r="682" spans="8:8">
      <c r="H682" s="34" t="str">
        <f t="shared" si="17"/>
        <v/>
      </c>
    </row>
    <row r="683" spans="8:8">
      <c r="H683" s="34" t="str">
        <f t="shared" si="17"/>
        <v/>
      </c>
    </row>
    <row r="684" spans="8:8">
      <c r="H684" s="34" t="str">
        <f t="shared" si="17"/>
        <v/>
      </c>
    </row>
    <row r="685" spans="8:8">
      <c r="H685" s="34" t="str">
        <f t="shared" si="17"/>
        <v/>
      </c>
    </row>
    <row r="686" spans="8:8">
      <c r="H686" s="34" t="str">
        <f t="shared" si="17"/>
        <v/>
      </c>
    </row>
    <row r="687" spans="8:8">
      <c r="H687" s="34" t="str">
        <f t="shared" si="17"/>
        <v/>
      </c>
    </row>
    <row r="688" spans="8:8">
      <c r="H688" s="34" t="str">
        <f t="shared" si="17"/>
        <v/>
      </c>
    </row>
    <row r="689" spans="8:8">
      <c r="H689" s="34" t="str">
        <f t="shared" si="17"/>
        <v/>
      </c>
    </row>
    <row r="690" spans="8:8">
      <c r="H690" s="34" t="str">
        <f t="shared" si="17"/>
        <v/>
      </c>
    </row>
    <row r="691" spans="8:8">
      <c r="H691" s="34" t="str">
        <f t="shared" si="17"/>
        <v/>
      </c>
    </row>
    <row r="692" spans="8:8">
      <c r="H692" s="34" t="str">
        <f t="shared" si="17"/>
        <v/>
      </c>
    </row>
    <row r="693" spans="8:8">
      <c r="H693" s="34" t="str">
        <f t="shared" si="17"/>
        <v/>
      </c>
    </row>
    <row r="694" spans="8:8">
      <c r="H694" s="34" t="str">
        <f t="shared" si="17"/>
        <v/>
      </c>
    </row>
    <row r="695" spans="8:8">
      <c r="H695" s="34" t="str">
        <f t="shared" si="17"/>
        <v/>
      </c>
    </row>
    <row r="696" spans="8:8">
      <c r="H696" s="34" t="str">
        <f t="shared" si="17"/>
        <v/>
      </c>
    </row>
    <row r="697" spans="8:8">
      <c r="H697" s="34" t="str">
        <f t="shared" si="17"/>
        <v/>
      </c>
    </row>
    <row r="698" spans="8:8">
      <c r="H698" s="34" t="str">
        <f t="shared" si="17"/>
        <v/>
      </c>
    </row>
    <row r="699" spans="8:8">
      <c r="H699" s="34" t="str">
        <f t="shared" si="17"/>
        <v/>
      </c>
    </row>
    <row r="700" spans="8:8">
      <c r="H700" s="34" t="str">
        <f t="shared" si="17"/>
        <v/>
      </c>
    </row>
    <row r="701" spans="8:8">
      <c r="H701" s="34" t="str">
        <f t="shared" si="17"/>
        <v/>
      </c>
    </row>
    <row r="702" spans="8:8">
      <c r="H702" s="34" t="str">
        <f t="shared" si="17"/>
        <v/>
      </c>
    </row>
    <row r="703" spans="8:8">
      <c r="H703" s="34" t="str">
        <f t="shared" si="17"/>
        <v/>
      </c>
    </row>
    <row r="704" spans="8:8">
      <c r="H704" s="34" t="str">
        <f t="shared" si="17"/>
        <v/>
      </c>
    </row>
    <row r="705" spans="8:8">
      <c r="H705" s="34" t="str">
        <f t="shared" si="17"/>
        <v/>
      </c>
    </row>
    <row r="706" spans="8:8">
      <c r="H706" s="34" t="str">
        <f t="shared" si="17"/>
        <v/>
      </c>
    </row>
    <row r="707" spans="8:8">
      <c r="H707" s="34" t="str">
        <f t="shared" si="17"/>
        <v/>
      </c>
    </row>
    <row r="708" spans="8:8">
      <c r="H708" s="34" t="str">
        <f t="shared" ref="H708:H771" si="18">IF(A708="","",SUM(I708:DZ708))</f>
        <v/>
      </c>
    </row>
    <row r="709" spans="8:8">
      <c r="H709" s="34" t="str">
        <f t="shared" si="18"/>
        <v/>
      </c>
    </row>
    <row r="710" spans="8:8">
      <c r="H710" s="34" t="str">
        <f t="shared" si="18"/>
        <v/>
      </c>
    </row>
    <row r="711" spans="8:8">
      <c r="H711" s="34" t="str">
        <f t="shared" si="18"/>
        <v/>
      </c>
    </row>
    <row r="712" spans="8:8">
      <c r="H712" s="34" t="str">
        <f t="shared" si="18"/>
        <v/>
      </c>
    </row>
    <row r="713" spans="8:8">
      <c r="H713" s="34" t="str">
        <f t="shared" si="18"/>
        <v/>
      </c>
    </row>
    <row r="714" spans="8:8">
      <c r="H714" s="34" t="str">
        <f t="shared" si="18"/>
        <v/>
      </c>
    </row>
    <row r="715" spans="8:8">
      <c r="H715" s="34" t="str">
        <f t="shared" si="18"/>
        <v/>
      </c>
    </row>
    <row r="716" spans="8:8">
      <c r="H716" s="34" t="str">
        <f t="shared" si="18"/>
        <v/>
      </c>
    </row>
    <row r="717" spans="8:8">
      <c r="H717" s="34" t="str">
        <f t="shared" si="18"/>
        <v/>
      </c>
    </row>
    <row r="718" spans="8:8">
      <c r="H718" s="34" t="str">
        <f t="shared" si="18"/>
        <v/>
      </c>
    </row>
    <row r="719" spans="8:8">
      <c r="H719" s="34" t="str">
        <f t="shared" si="18"/>
        <v/>
      </c>
    </row>
    <row r="720" spans="8:8">
      <c r="H720" s="34" t="str">
        <f t="shared" si="18"/>
        <v/>
      </c>
    </row>
    <row r="721" spans="8:8">
      <c r="H721" s="34" t="str">
        <f t="shared" si="18"/>
        <v/>
      </c>
    </row>
    <row r="722" spans="8:8">
      <c r="H722" s="34" t="str">
        <f t="shared" si="18"/>
        <v/>
      </c>
    </row>
    <row r="723" spans="8:8">
      <c r="H723" s="34" t="str">
        <f t="shared" si="18"/>
        <v/>
      </c>
    </row>
    <row r="724" spans="8:8">
      <c r="H724" s="34" t="str">
        <f t="shared" si="18"/>
        <v/>
      </c>
    </row>
    <row r="725" spans="8:8">
      <c r="H725" s="34" t="str">
        <f t="shared" si="18"/>
        <v/>
      </c>
    </row>
    <row r="726" spans="8:8">
      <c r="H726" s="34" t="str">
        <f t="shared" si="18"/>
        <v/>
      </c>
    </row>
    <row r="727" spans="8:8">
      <c r="H727" s="34" t="str">
        <f t="shared" si="18"/>
        <v/>
      </c>
    </row>
    <row r="728" spans="8:8">
      <c r="H728" s="34" t="str">
        <f t="shared" si="18"/>
        <v/>
      </c>
    </row>
    <row r="729" spans="8:8">
      <c r="H729" s="34" t="str">
        <f t="shared" si="18"/>
        <v/>
      </c>
    </row>
    <row r="730" spans="8:8">
      <c r="H730" s="34" t="str">
        <f t="shared" si="18"/>
        <v/>
      </c>
    </row>
    <row r="731" spans="8:8">
      <c r="H731" s="34" t="str">
        <f t="shared" si="18"/>
        <v/>
      </c>
    </row>
    <row r="732" spans="8:8">
      <c r="H732" s="34" t="str">
        <f t="shared" si="18"/>
        <v/>
      </c>
    </row>
    <row r="733" spans="8:8">
      <c r="H733" s="34" t="str">
        <f t="shared" si="18"/>
        <v/>
      </c>
    </row>
    <row r="734" spans="8:8">
      <c r="H734" s="34" t="str">
        <f t="shared" si="18"/>
        <v/>
      </c>
    </row>
    <row r="735" spans="8:8">
      <c r="H735" s="34" t="str">
        <f t="shared" si="18"/>
        <v/>
      </c>
    </row>
    <row r="736" spans="8:8">
      <c r="H736" s="34" t="str">
        <f t="shared" si="18"/>
        <v/>
      </c>
    </row>
    <row r="737" spans="8:8">
      <c r="H737" s="34" t="str">
        <f t="shared" si="18"/>
        <v/>
      </c>
    </row>
    <row r="738" spans="8:8">
      <c r="H738" s="34" t="str">
        <f t="shared" si="18"/>
        <v/>
      </c>
    </row>
    <row r="739" spans="8:8">
      <c r="H739" s="34" t="str">
        <f t="shared" si="18"/>
        <v/>
      </c>
    </row>
    <row r="740" spans="8:8">
      <c r="H740" s="34" t="str">
        <f t="shared" si="18"/>
        <v/>
      </c>
    </row>
    <row r="741" spans="8:8">
      <c r="H741" s="34" t="str">
        <f t="shared" si="18"/>
        <v/>
      </c>
    </row>
    <row r="742" spans="8:8">
      <c r="H742" s="34" t="str">
        <f t="shared" si="18"/>
        <v/>
      </c>
    </row>
    <row r="743" spans="8:8">
      <c r="H743" s="34" t="str">
        <f t="shared" si="18"/>
        <v/>
      </c>
    </row>
    <row r="744" spans="8:8">
      <c r="H744" s="34" t="str">
        <f t="shared" si="18"/>
        <v/>
      </c>
    </row>
    <row r="745" spans="8:8">
      <c r="H745" s="34" t="str">
        <f t="shared" si="18"/>
        <v/>
      </c>
    </row>
    <row r="746" spans="8:8">
      <c r="H746" s="34" t="str">
        <f t="shared" si="18"/>
        <v/>
      </c>
    </row>
    <row r="747" spans="8:8">
      <c r="H747" s="34" t="str">
        <f t="shared" si="18"/>
        <v/>
      </c>
    </row>
    <row r="748" spans="8:8">
      <c r="H748" s="34" t="str">
        <f t="shared" si="18"/>
        <v/>
      </c>
    </row>
    <row r="749" spans="8:8">
      <c r="H749" s="34" t="str">
        <f t="shared" si="18"/>
        <v/>
      </c>
    </row>
    <row r="750" spans="8:8">
      <c r="H750" s="34" t="str">
        <f t="shared" si="18"/>
        <v/>
      </c>
    </row>
    <row r="751" spans="8:8">
      <c r="H751" s="34" t="str">
        <f t="shared" si="18"/>
        <v/>
      </c>
    </row>
    <row r="752" spans="8:8">
      <c r="H752" s="34" t="str">
        <f t="shared" si="18"/>
        <v/>
      </c>
    </row>
    <row r="753" spans="8:8">
      <c r="H753" s="34" t="str">
        <f t="shared" si="18"/>
        <v/>
      </c>
    </row>
    <row r="754" spans="8:8">
      <c r="H754" s="34" t="str">
        <f t="shared" si="18"/>
        <v/>
      </c>
    </row>
    <row r="755" spans="8:8">
      <c r="H755" s="34" t="str">
        <f t="shared" si="18"/>
        <v/>
      </c>
    </row>
    <row r="756" spans="8:8">
      <c r="H756" s="34" t="str">
        <f t="shared" si="18"/>
        <v/>
      </c>
    </row>
    <row r="757" spans="8:8">
      <c r="H757" s="34" t="str">
        <f t="shared" si="18"/>
        <v/>
      </c>
    </row>
    <row r="758" spans="8:8">
      <c r="H758" s="34" t="str">
        <f t="shared" si="18"/>
        <v/>
      </c>
    </row>
    <row r="759" spans="8:8">
      <c r="H759" s="34" t="str">
        <f t="shared" si="18"/>
        <v/>
      </c>
    </row>
    <row r="760" spans="8:8">
      <c r="H760" s="34" t="str">
        <f t="shared" si="18"/>
        <v/>
      </c>
    </row>
    <row r="761" spans="8:8">
      <c r="H761" s="34" t="str">
        <f t="shared" si="18"/>
        <v/>
      </c>
    </row>
    <row r="762" spans="8:8">
      <c r="H762" s="34" t="str">
        <f t="shared" si="18"/>
        <v/>
      </c>
    </row>
    <row r="763" spans="8:8">
      <c r="H763" s="34" t="str">
        <f t="shared" si="18"/>
        <v/>
      </c>
    </row>
    <row r="764" spans="8:8">
      <c r="H764" s="34" t="str">
        <f t="shared" si="18"/>
        <v/>
      </c>
    </row>
    <row r="765" spans="8:8">
      <c r="H765" s="34" t="str">
        <f t="shared" si="18"/>
        <v/>
      </c>
    </row>
    <row r="766" spans="8:8">
      <c r="H766" s="34" t="str">
        <f t="shared" si="18"/>
        <v/>
      </c>
    </row>
    <row r="767" spans="8:8">
      <c r="H767" s="34" t="str">
        <f t="shared" si="18"/>
        <v/>
      </c>
    </row>
    <row r="768" spans="8:8">
      <c r="H768" s="34" t="str">
        <f t="shared" si="18"/>
        <v/>
      </c>
    </row>
    <row r="769" spans="8:8">
      <c r="H769" s="34" t="str">
        <f t="shared" si="18"/>
        <v/>
      </c>
    </row>
    <row r="770" spans="8:8">
      <c r="H770" s="34" t="str">
        <f t="shared" si="18"/>
        <v/>
      </c>
    </row>
    <row r="771" spans="8:8">
      <c r="H771" s="34" t="str">
        <f t="shared" si="18"/>
        <v/>
      </c>
    </row>
    <row r="772" spans="8:8">
      <c r="H772" s="34" t="str">
        <f t="shared" ref="H772:H835" si="19">IF(A772="","",SUM(I772:DZ772))</f>
        <v/>
      </c>
    </row>
    <row r="773" spans="8:8">
      <c r="H773" s="34" t="str">
        <f t="shared" si="19"/>
        <v/>
      </c>
    </row>
    <row r="774" spans="8:8">
      <c r="H774" s="34" t="str">
        <f t="shared" si="19"/>
        <v/>
      </c>
    </row>
    <row r="775" spans="8:8">
      <c r="H775" s="34" t="str">
        <f t="shared" si="19"/>
        <v/>
      </c>
    </row>
    <row r="776" spans="8:8">
      <c r="H776" s="34" t="str">
        <f t="shared" si="19"/>
        <v/>
      </c>
    </row>
    <row r="777" spans="8:8">
      <c r="H777" s="34" t="str">
        <f t="shared" si="19"/>
        <v/>
      </c>
    </row>
    <row r="778" spans="8:8">
      <c r="H778" s="34" t="str">
        <f t="shared" si="19"/>
        <v/>
      </c>
    </row>
    <row r="779" spans="8:8">
      <c r="H779" s="34" t="str">
        <f t="shared" si="19"/>
        <v/>
      </c>
    </row>
    <row r="780" spans="8:8">
      <c r="H780" s="34" t="str">
        <f t="shared" si="19"/>
        <v/>
      </c>
    </row>
    <row r="781" spans="8:8">
      <c r="H781" s="34" t="str">
        <f t="shared" si="19"/>
        <v/>
      </c>
    </row>
    <row r="782" spans="8:8">
      <c r="H782" s="34" t="str">
        <f t="shared" si="19"/>
        <v/>
      </c>
    </row>
    <row r="783" spans="8:8">
      <c r="H783" s="34" t="str">
        <f t="shared" si="19"/>
        <v/>
      </c>
    </row>
    <row r="784" spans="8:8">
      <c r="H784" s="34" t="str">
        <f t="shared" si="19"/>
        <v/>
      </c>
    </row>
    <row r="785" spans="8:8">
      <c r="H785" s="34" t="str">
        <f t="shared" si="19"/>
        <v/>
      </c>
    </row>
    <row r="786" spans="8:8">
      <c r="H786" s="34" t="str">
        <f t="shared" si="19"/>
        <v/>
      </c>
    </row>
    <row r="787" spans="8:8">
      <c r="H787" s="34" t="str">
        <f t="shared" si="19"/>
        <v/>
      </c>
    </row>
    <row r="788" spans="8:8">
      <c r="H788" s="34" t="str">
        <f t="shared" si="19"/>
        <v/>
      </c>
    </row>
    <row r="789" spans="8:8">
      <c r="H789" s="34" t="str">
        <f t="shared" si="19"/>
        <v/>
      </c>
    </row>
    <row r="790" spans="8:8">
      <c r="H790" s="34" t="str">
        <f t="shared" si="19"/>
        <v/>
      </c>
    </row>
    <row r="791" spans="8:8">
      <c r="H791" s="34" t="str">
        <f t="shared" si="19"/>
        <v/>
      </c>
    </row>
    <row r="792" spans="8:8">
      <c r="H792" s="34" t="str">
        <f t="shared" si="19"/>
        <v/>
      </c>
    </row>
    <row r="793" spans="8:8">
      <c r="H793" s="34" t="str">
        <f t="shared" si="19"/>
        <v/>
      </c>
    </row>
    <row r="794" spans="8:8">
      <c r="H794" s="34" t="str">
        <f t="shared" si="19"/>
        <v/>
      </c>
    </row>
    <row r="795" spans="8:8">
      <c r="H795" s="34" t="str">
        <f t="shared" si="19"/>
        <v/>
      </c>
    </row>
    <row r="796" spans="8:8">
      <c r="H796" s="34" t="str">
        <f t="shared" si="19"/>
        <v/>
      </c>
    </row>
    <row r="797" spans="8:8">
      <c r="H797" s="34" t="str">
        <f t="shared" si="19"/>
        <v/>
      </c>
    </row>
    <row r="798" spans="8:8">
      <c r="H798" s="34" t="str">
        <f t="shared" si="19"/>
        <v/>
      </c>
    </row>
    <row r="799" spans="8:8">
      <c r="H799" s="34" t="str">
        <f t="shared" si="19"/>
        <v/>
      </c>
    </row>
    <row r="800" spans="8:8">
      <c r="H800" s="34" t="str">
        <f t="shared" si="19"/>
        <v/>
      </c>
    </row>
    <row r="801" spans="8:8">
      <c r="H801" s="34" t="str">
        <f t="shared" si="19"/>
        <v/>
      </c>
    </row>
    <row r="802" spans="8:8">
      <c r="H802" s="34" t="str">
        <f t="shared" si="19"/>
        <v/>
      </c>
    </row>
    <row r="803" spans="8:8">
      <c r="H803" s="34" t="str">
        <f t="shared" si="19"/>
        <v/>
      </c>
    </row>
    <row r="804" spans="8:8">
      <c r="H804" s="34" t="str">
        <f t="shared" si="19"/>
        <v/>
      </c>
    </row>
    <row r="805" spans="8:8">
      <c r="H805" s="34" t="str">
        <f t="shared" si="19"/>
        <v/>
      </c>
    </row>
    <row r="806" spans="8:8">
      <c r="H806" s="34" t="str">
        <f t="shared" si="19"/>
        <v/>
      </c>
    </row>
    <row r="807" spans="8:8">
      <c r="H807" s="34" t="str">
        <f t="shared" si="19"/>
        <v/>
      </c>
    </row>
    <row r="808" spans="8:8">
      <c r="H808" s="34" t="str">
        <f t="shared" si="19"/>
        <v/>
      </c>
    </row>
    <row r="809" spans="8:8">
      <c r="H809" s="34" t="str">
        <f t="shared" si="19"/>
        <v/>
      </c>
    </row>
    <row r="810" spans="8:8">
      <c r="H810" s="34" t="str">
        <f t="shared" si="19"/>
        <v/>
      </c>
    </row>
    <row r="811" spans="8:8">
      <c r="H811" s="34" t="str">
        <f t="shared" si="19"/>
        <v/>
      </c>
    </row>
    <row r="812" spans="8:8">
      <c r="H812" s="34" t="str">
        <f t="shared" si="19"/>
        <v/>
      </c>
    </row>
    <row r="813" spans="8:8">
      <c r="H813" s="34" t="str">
        <f t="shared" si="19"/>
        <v/>
      </c>
    </row>
    <row r="814" spans="8:8">
      <c r="H814" s="34" t="str">
        <f t="shared" si="19"/>
        <v/>
      </c>
    </row>
    <row r="815" spans="8:8">
      <c r="H815" s="34" t="str">
        <f t="shared" si="19"/>
        <v/>
      </c>
    </row>
    <row r="816" spans="8:8">
      <c r="H816" s="34" t="str">
        <f t="shared" si="19"/>
        <v/>
      </c>
    </row>
    <row r="817" spans="8:8">
      <c r="H817" s="34" t="str">
        <f t="shared" si="19"/>
        <v/>
      </c>
    </row>
    <row r="818" spans="8:8">
      <c r="H818" s="34" t="str">
        <f t="shared" si="19"/>
        <v/>
      </c>
    </row>
    <row r="819" spans="8:8">
      <c r="H819" s="34" t="str">
        <f t="shared" si="19"/>
        <v/>
      </c>
    </row>
    <row r="820" spans="8:8">
      <c r="H820" s="34" t="str">
        <f t="shared" si="19"/>
        <v/>
      </c>
    </row>
    <row r="821" spans="8:8">
      <c r="H821" s="34" t="str">
        <f t="shared" si="19"/>
        <v/>
      </c>
    </row>
    <row r="822" spans="8:8">
      <c r="H822" s="34" t="str">
        <f t="shared" si="19"/>
        <v/>
      </c>
    </row>
    <row r="823" spans="8:8">
      <c r="H823" s="34" t="str">
        <f t="shared" si="19"/>
        <v/>
      </c>
    </row>
    <row r="824" spans="8:8">
      <c r="H824" s="34" t="str">
        <f t="shared" si="19"/>
        <v/>
      </c>
    </row>
    <row r="825" spans="8:8">
      <c r="H825" s="34" t="str">
        <f t="shared" si="19"/>
        <v/>
      </c>
    </row>
    <row r="826" spans="8:8">
      <c r="H826" s="34" t="str">
        <f t="shared" si="19"/>
        <v/>
      </c>
    </row>
    <row r="827" spans="8:8">
      <c r="H827" s="34" t="str">
        <f t="shared" si="19"/>
        <v/>
      </c>
    </row>
    <row r="828" spans="8:8">
      <c r="H828" s="34" t="str">
        <f t="shared" si="19"/>
        <v/>
      </c>
    </row>
    <row r="829" spans="8:8">
      <c r="H829" s="34" t="str">
        <f t="shared" si="19"/>
        <v/>
      </c>
    </row>
    <row r="830" spans="8:8">
      <c r="H830" s="34" t="str">
        <f t="shared" si="19"/>
        <v/>
      </c>
    </row>
    <row r="831" spans="8:8">
      <c r="H831" s="34" t="str">
        <f t="shared" si="19"/>
        <v/>
      </c>
    </row>
    <row r="832" spans="8:8">
      <c r="H832" s="34" t="str">
        <f t="shared" si="19"/>
        <v/>
      </c>
    </row>
    <row r="833" spans="8:8">
      <c r="H833" s="34" t="str">
        <f t="shared" si="19"/>
        <v/>
      </c>
    </row>
    <row r="834" spans="8:8">
      <c r="H834" s="34" t="str">
        <f t="shared" si="19"/>
        <v/>
      </c>
    </row>
    <row r="835" spans="8:8">
      <c r="H835" s="34" t="str">
        <f t="shared" si="19"/>
        <v/>
      </c>
    </row>
    <row r="836" spans="8:8">
      <c r="H836" s="34" t="str">
        <f t="shared" ref="H836:H899" si="20">IF(A836="","",SUM(I836:DZ836))</f>
        <v/>
      </c>
    </row>
    <row r="837" spans="8:8">
      <c r="H837" s="34" t="str">
        <f t="shared" si="20"/>
        <v/>
      </c>
    </row>
    <row r="838" spans="8:8">
      <c r="H838" s="34" t="str">
        <f t="shared" si="20"/>
        <v/>
      </c>
    </row>
    <row r="839" spans="8:8">
      <c r="H839" s="34" t="str">
        <f t="shared" si="20"/>
        <v/>
      </c>
    </row>
    <row r="840" spans="8:8">
      <c r="H840" s="34" t="str">
        <f t="shared" si="20"/>
        <v/>
      </c>
    </row>
    <row r="841" spans="8:8">
      <c r="H841" s="34" t="str">
        <f t="shared" si="20"/>
        <v/>
      </c>
    </row>
    <row r="842" spans="8:8">
      <c r="H842" s="34" t="str">
        <f t="shared" si="20"/>
        <v/>
      </c>
    </row>
    <row r="843" spans="8:8">
      <c r="H843" s="34" t="str">
        <f t="shared" si="20"/>
        <v/>
      </c>
    </row>
    <row r="844" spans="8:8">
      <c r="H844" s="34" t="str">
        <f t="shared" si="20"/>
        <v/>
      </c>
    </row>
    <row r="845" spans="8:8">
      <c r="H845" s="34" t="str">
        <f t="shared" si="20"/>
        <v/>
      </c>
    </row>
    <row r="846" spans="8:8">
      <c r="H846" s="34" t="str">
        <f t="shared" si="20"/>
        <v/>
      </c>
    </row>
    <row r="847" spans="8:8">
      <c r="H847" s="34" t="str">
        <f t="shared" si="20"/>
        <v/>
      </c>
    </row>
    <row r="848" spans="8:8">
      <c r="H848" s="34" t="str">
        <f t="shared" si="20"/>
        <v/>
      </c>
    </row>
    <row r="849" spans="8:8">
      <c r="H849" s="34" t="str">
        <f t="shared" si="20"/>
        <v/>
      </c>
    </row>
    <row r="850" spans="8:8">
      <c r="H850" s="34" t="str">
        <f t="shared" si="20"/>
        <v/>
      </c>
    </row>
    <row r="851" spans="8:8">
      <c r="H851" s="34" t="str">
        <f t="shared" si="20"/>
        <v/>
      </c>
    </row>
    <row r="852" spans="8:8">
      <c r="H852" s="34" t="str">
        <f t="shared" si="20"/>
        <v/>
      </c>
    </row>
    <row r="853" spans="8:8">
      <c r="H853" s="34" t="str">
        <f t="shared" si="20"/>
        <v/>
      </c>
    </row>
    <row r="854" spans="8:8">
      <c r="H854" s="34" t="str">
        <f t="shared" si="20"/>
        <v/>
      </c>
    </row>
    <row r="855" spans="8:8">
      <c r="H855" s="34" t="str">
        <f t="shared" si="20"/>
        <v/>
      </c>
    </row>
    <row r="856" spans="8:8">
      <c r="H856" s="34" t="str">
        <f t="shared" si="20"/>
        <v/>
      </c>
    </row>
    <row r="857" spans="8:8">
      <c r="H857" s="34" t="str">
        <f t="shared" si="20"/>
        <v/>
      </c>
    </row>
    <row r="858" spans="8:8">
      <c r="H858" s="34" t="str">
        <f t="shared" si="20"/>
        <v/>
      </c>
    </row>
    <row r="859" spans="8:8">
      <c r="H859" s="34" t="str">
        <f t="shared" si="20"/>
        <v/>
      </c>
    </row>
    <row r="860" spans="8:8">
      <c r="H860" s="34" t="str">
        <f t="shared" si="20"/>
        <v/>
      </c>
    </row>
    <row r="861" spans="8:8">
      <c r="H861" s="34" t="str">
        <f t="shared" si="20"/>
        <v/>
      </c>
    </row>
    <row r="862" spans="8:8">
      <c r="H862" s="34" t="str">
        <f t="shared" si="20"/>
        <v/>
      </c>
    </row>
    <row r="863" spans="8:8">
      <c r="H863" s="34" t="str">
        <f t="shared" si="20"/>
        <v/>
      </c>
    </row>
    <row r="864" spans="8:8">
      <c r="H864" s="34" t="str">
        <f t="shared" si="20"/>
        <v/>
      </c>
    </row>
    <row r="865" spans="8:8">
      <c r="H865" s="34" t="str">
        <f t="shared" si="20"/>
        <v/>
      </c>
    </row>
    <row r="866" spans="8:8">
      <c r="H866" s="34" t="str">
        <f t="shared" si="20"/>
        <v/>
      </c>
    </row>
    <row r="867" spans="8:8">
      <c r="H867" s="34" t="str">
        <f t="shared" si="20"/>
        <v/>
      </c>
    </row>
    <row r="868" spans="8:8">
      <c r="H868" s="34" t="str">
        <f t="shared" si="20"/>
        <v/>
      </c>
    </row>
    <row r="869" spans="8:8">
      <c r="H869" s="34" t="str">
        <f t="shared" si="20"/>
        <v/>
      </c>
    </row>
    <row r="870" spans="8:8">
      <c r="H870" s="34" t="str">
        <f t="shared" si="20"/>
        <v/>
      </c>
    </row>
    <row r="871" spans="8:8">
      <c r="H871" s="34" t="str">
        <f t="shared" si="20"/>
        <v/>
      </c>
    </row>
    <row r="872" spans="8:8">
      <c r="H872" s="34" t="str">
        <f t="shared" si="20"/>
        <v/>
      </c>
    </row>
    <row r="873" spans="8:8">
      <c r="H873" s="34" t="str">
        <f t="shared" si="20"/>
        <v/>
      </c>
    </row>
    <row r="874" spans="8:8">
      <c r="H874" s="34" t="str">
        <f t="shared" si="20"/>
        <v/>
      </c>
    </row>
    <row r="875" spans="8:8">
      <c r="H875" s="34" t="str">
        <f t="shared" si="20"/>
        <v/>
      </c>
    </row>
    <row r="876" spans="8:8">
      <c r="H876" s="34" t="str">
        <f t="shared" si="20"/>
        <v/>
      </c>
    </row>
    <row r="877" spans="8:8">
      <c r="H877" s="34" t="str">
        <f t="shared" si="20"/>
        <v/>
      </c>
    </row>
    <row r="878" spans="8:8">
      <c r="H878" s="34" t="str">
        <f t="shared" si="20"/>
        <v/>
      </c>
    </row>
    <row r="879" spans="8:8">
      <c r="H879" s="34" t="str">
        <f t="shared" si="20"/>
        <v/>
      </c>
    </row>
    <row r="880" spans="8:8">
      <c r="H880" s="34" t="str">
        <f t="shared" si="20"/>
        <v/>
      </c>
    </row>
    <row r="881" spans="8:8">
      <c r="H881" s="34" t="str">
        <f t="shared" si="20"/>
        <v/>
      </c>
    </row>
    <row r="882" spans="8:8">
      <c r="H882" s="34" t="str">
        <f t="shared" si="20"/>
        <v/>
      </c>
    </row>
    <row r="883" spans="8:8">
      <c r="H883" s="34" t="str">
        <f t="shared" si="20"/>
        <v/>
      </c>
    </row>
    <row r="884" spans="8:8">
      <c r="H884" s="34" t="str">
        <f t="shared" si="20"/>
        <v/>
      </c>
    </row>
    <row r="885" spans="8:8">
      <c r="H885" s="34" t="str">
        <f t="shared" si="20"/>
        <v/>
      </c>
    </row>
    <row r="886" spans="8:8">
      <c r="H886" s="34" t="str">
        <f t="shared" si="20"/>
        <v/>
      </c>
    </row>
    <row r="887" spans="8:8">
      <c r="H887" s="34" t="str">
        <f t="shared" si="20"/>
        <v/>
      </c>
    </row>
    <row r="888" spans="8:8">
      <c r="H888" s="34" t="str">
        <f t="shared" si="20"/>
        <v/>
      </c>
    </row>
    <row r="889" spans="8:8">
      <c r="H889" s="34" t="str">
        <f t="shared" si="20"/>
        <v/>
      </c>
    </row>
    <row r="890" spans="8:8">
      <c r="H890" s="34" t="str">
        <f t="shared" si="20"/>
        <v/>
      </c>
    </row>
    <row r="891" spans="8:8">
      <c r="H891" s="34" t="str">
        <f t="shared" si="20"/>
        <v/>
      </c>
    </row>
    <row r="892" spans="8:8">
      <c r="H892" s="34" t="str">
        <f t="shared" si="20"/>
        <v/>
      </c>
    </row>
    <row r="893" spans="8:8">
      <c r="H893" s="34" t="str">
        <f t="shared" si="20"/>
        <v/>
      </c>
    </row>
    <row r="894" spans="8:8">
      <c r="H894" s="34" t="str">
        <f t="shared" si="20"/>
        <v/>
      </c>
    </row>
    <row r="895" spans="8:8">
      <c r="H895" s="34" t="str">
        <f t="shared" si="20"/>
        <v/>
      </c>
    </row>
    <row r="896" spans="8:8">
      <c r="H896" s="34" t="str">
        <f t="shared" si="20"/>
        <v/>
      </c>
    </row>
    <row r="897" spans="8:8">
      <c r="H897" s="34" t="str">
        <f t="shared" si="20"/>
        <v/>
      </c>
    </row>
    <row r="898" spans="8:8">
      <c r="H898" s="34" t="str">
        <f t="shared" si="20"/>
        <v/>
      </c>
    </row>
    <row r="899" spans="8:8">
      <c r="H899" s="34" t="str">
        <f t="shared" si="20"/>
        <v/>
      </c>
    </row>
    <row r="900" spans="8:8">
      <c r="H900" s="34" t="str">
        <f t="shared" ref="H900:H963" si="21">IF(A900="","",SUM(I900:DZ900))</f>
        <v/>
      </c>
    </row>
    <row r="901" spans="8:8">
      <c r="H901" s="34" t="str">
        <f t="shared" si="21"/>
        <v/>
      </c>
    </row>
    <row r="902" spans="8:8">
      <c r="H902" s="34" t="str">
        <f t="shared" si="21"/>
        <v/>
      </c>
    </row>
    <row r="903" spans="8:8">
      <c r="H903" s="34" t="str">
        <f t="shared" si="21"/>
        <v/>
      </c>
    </row>
    <row r="904" spans="8:8">
      <c r="H904" s="34" t="str">
        <f t="shared" si="21"/>
        <v/>
      </c>
    </row>
    <row r="905" spans="8:8">
      <c r="H905" s="34" t="str">
        <f t="shared" si="21"/>
        <v/>
      </c>
    </row>
    <row r="906" spans="8:8">
      <c r="H906" s="34" t="str">
        <f t="shared" si="21"/>
        <v/>
      </c>
    </row>
    <row r="907" spans="8:8">
      <c r="H907" s="34" t="str">
        <f t="shared" si="21"/>
        <v/>
      </c>
    </row>
    <row r="908" spans="8:8">
      <c r="H908" s="34" t="str">
        <f t="shared" si="21"/>
        <v/>
      </c>
    </row>
    <row r="909" spans="8:8">
      <c r="H909" s="34" t="str">
        <f t="shared" si="21"/>
        <v/>
      </c>
    </row>
    <row r="910" spans="8:8">
      <c r="H910" s="34" t="str">
        <f t="shared" si="21"/>
        <v/>
      </c>
    </row>
    <row r="911" spans="8:8">
      <c r="H911" s="34" t="str">
        <f t="shared" si="21"/>
        <v/>
      </c>
    </row>
    <row r="912" spans="8:8">
      <c r="H912" s="34" t="str">
        <f t="shared" si="21"/>
        <v/>
      </c>
    </row>
    <row r="913" spans="8:8">
      <c r="H913" s="34" t="str">
        <f t="shared" si="21"/>
        <v/>
      </c>
    </row>
    <row r="914" spans="8:8">
      <c r="H914" s="34" t="str">
        <f t="shared" si="21"/>
        <v/>
      </c>
    </row>
    <row r="915" spans="8:8">
      <c r="H915" s="34" t="str">
        <f t="shared" si="21"/>
        <v/>
      </c>
    </row>
    <row r="916" spans="8:8">
      <c r="H916" s="34" t="str">
        <f t="shared" si="21"/>
        <v/>
      </c>
    </row>
    <row r="917" spans="8:8">
      <c r="H917" s="34" t="str">
        <f t="shared" si="21"/>
        <v/>
      </c>
    </row>
    <row r="918" spans="8:8">
      <c r="H918" s="34" t="str">
        <f t="shared" si="21"/>
        <v/>
      </c>
    </row>
    <row r="919" spans="8:8">
      <c r="H919" s="34" t="str">
        <f t="shared" si="21"/>
        <v/>
      </c>
    </row>
    <row r="920" spans="8:8">
      <c r="H920" s="34" t="str">
        <f t="shared" si="21"/>
        <v/>
      </c>
    </row>
    <row r="921" spans="8:8">
      <c r="H921" s="34" t="str">
        <f t="shared" si="21"/>
        <v/>
      </c>
    </row>
    <row r="922" spans="8:8">
      <c r="H922" s="34" t="str">
        <f t="shared" si="21"/>
        <v/>
      </c>
    </row>
    <row r="923" spans="8:8">
      <c r="H923" s="34" t="str">
        <f t="shared" si="21"/>
        <v/>
      </c>
    </row>
    <row r="924" spans="8:8">
      <c r="H924" s="34" t="str">
        <f t="shared" si="21"/>
        <v/>
      </c>
    </row>
    <row r="925" spans="8:8">
      <c r="H925" s="34" t="str">
        <f t="shared" si="21"/>
        <v/>
      </c>
    </row>
    <row r="926" spans="8:8">
      <c r="H926" s="34" t="str">
        <f t="shared" si="21"/>
        <v/>
      </c>
    </row>
    <row r="927" spans="8:8">
      <c r="H927" s="34" t="str">
        <f t="shared" si="21"/>
        <v/>
      </c>
    </row>
    <row r="928" spans="8:8">
      <c r="H928" s="34" t="str">
        <f t="shared" si="21"/>
        <v/>
      </c>
    </row>
    <row r="929" spans="8:8">
      <c r="H929" s="34" t="str">
        <f t="shared" si="21"/>
        <v/>
      </c>
    </row>
    <row r="930" spans="8:8">
      <c r="H930" s="34" t="str">
        <f t="shared" si="21"/>
        <v/>
      </c>
    </row>
    <row r="931" spans="8:8">
      <c r="H931" s="34" t="str">
        <f t="shared" si="21"/>
        <v/>
      </c>
    </row>
    <row r="932" spans="8:8">
      <c r="H932" s="34" t="str">
        <f t="shared" si="21"/>
        <v/>
      </c>
    </row>
    <row r="933" spans="8:8">
      <c r="H933" s="34" t="str">
        <f t="shared" si="21"/>
        <v/>
      </c>
    </row>
    <row r="934" spans="8:8">
      <c r="H934" s="34" t="str">
        <f t="shared" si="21"/>
        <v/>
      </c>
    </row>
    <row r="935" spans="8:8">
      <c r="H935" s="34" t="str">
        <f t="shared" si="21"/>
        <v/>
      </c>
    </row>
    <row r="936" spans="8:8">
      <c r="H936" s="34" t="str">
        <f t="shared" si="21"/>
        <v/>
      </c>
    </row>
    <row r="937" spans="8:8">
      <c r="H937" s="34" t="str">
        <f t="shared" si="21"/>
        <v/>
      </c>
    </row>
    <row r="938" spans="8:8">
      <c r="H938" s="34" t="str">
        <f t="shared" si="21"/>
        <v/>
      </c>
    </row>
    <row r="939" spans="8:8">
      <c r="H939" s="34" t="str">
        <f t="shared" si="21"/>
        <v/>
      </c>
    </row>
    <row r="940" spans="8:8">
      <c r="H940" s="34" t="str">
        <f t="shared" si="21"/>
        <v/>
      </c>
    </row>
    <row r="941" spans="8:8">
      <c r="H941" s="34" t="str">
        <f t="shared" si="21"/>
        <v/>
      </c>
    </row>
    <row r="942" spans="8:8">
      <c r="H942" s="34" t="str">
        <f t="shared" si="21"/>
        <v/>
      </c>
    </row>
    <row r="943" spans="8:8">
      <c r="H943" s="34" t="str">
        <f t="shared" si="21"/>
        <v/>
      </c>
    </row>
    <row r="944" spans="8:8">
      <c r="H944" s="34" t="str">
        <f t="shared" si="21"/>
        <v/>
      </c>
    </row>
    <row r="945" spans="8:8">
      <c r="H945" s="34" t="str">
        <f t="shared" si="21"/>
        <v/>
      </c>
    </row>
    <row r="946" spans="8:8">
      <c r="H946" s="34" t="str">
        <f t="shared" si="21"/>
        <v/>
      </c>
    </row>
    <row r="947" spans="8:8">
      <c r="H947" s="34" t="str">
        <f t="shared" si="21"/>
        <v/>
      </c>
    </row>
    <row r="948" spans="8:8">
      <c r="H948" s="34" t="str">
        <f t="shared" si="21"/>
        <v/>
      </c>
    </row>
    <row r="949" spans="8:8">
      <c r="H949" s="34" t="str">
        <f t="shared" si="21"/>
        <v/>
      </c>
    </row>
    <row r="950" spans="8:8">
      <c r="H950" s="34" t="str">
        <f t="shared" si="21"/>
        <v/>
      </c>
    </row>
    <row r="951" spans="8:8">
      <c r="H951" s="34" t="str">
        <f t="shared" si="21"/>
        <v/>
      </c>
    </row>
    <row r="952" spans="8:8">
      <c r="H952" s="34" t="str">
        <f t="shared" si="21"/>
        <v/>
      </c>
    </row>
    <row r="953" spans="8:8">
      <c r="H953" s="34" t="str">
        <f t="shared" si="21"/>
        <v/>
      </c>
    </row>
    <row r="954" spans="8:8">
      <c r="H954" s="34" t="str">
        <f t="shared" si="21"/>
        <v/>
      </c>
    </row>
    <row r="955" spans="8:8">
      <c r="H955" s="34" t="str">
        <f t="shared" si="21"/>
        <v/>
      </c>
    </row>
    <row r="956" spans="8:8">
      <c r="H956" s="34" t="str">
        <f t="shared" si="21"/>
        <v/>
      </c>
    </row>
    <row r="957" spans="8:8">
      <c r="H957" s="34" t="str">
        <f t="shared" si="21"/>
        <v/>
      </c>
    </row>
    <row r="958" spans="8:8">
      <c r="H958" s="34" t="str">
        <f t="shared" si="21"/>
        <v/>
      </c>
    </row>
    <row r="959" spans="8:8">
      <c r="H959" s="34" t="str">
        <f t="shared" si="21"/>
        <v/>
      </c>
    </row>
    <row r="960" spans="8:8">
      <c r="H960" s="34" t="str">
        <f t="shared" si="21"/>
        <v/>
      </c>
    </row>
    <row r="961" spans="8:8">
      <c r="H961" s="34" t="str">
        <f t="shared" si="21"/>
        <v/>
      </c>
    </row>
    <row r="962" spans="8:8">
      <c r="H962" s="34" t="str">
        <f t="shared" si="21"/>
        <v/>
      </c>
    </row>
    <row r="963" spans="8:8">
      <c r="H963" s="34" t="str">
        <f t="shared" si="21"/>
        <v/>
      </c>
    </row>
    <row r="964" spans="8:8">
      <c r="H964" s="34" t="str">
        <f t="shared" ref="H964:H998" si="22">IF(A964="","",SUM(I964:DZ964))</f>
        <v/>
      </c>
    </row>
    <row r="965" spans="8:8">
      <c r="H965" s="34" t="str">
        <f t="shared" si="22"/>
        <v/>
      </c>
    </row>
    <row r="966" spans="8:8">
      <c r="H966" s="34" t="str">
        <f t="shared" si="22"/>
        <v/>
      </c>
    </row>
    <row r="967" spans="8:8">
      <c r="H967" s="34" t="str">
        <f t="shared" si="22"/>
        <v/>
      </c>
    </row>
    <row r="968" spans="8:8">
      <c r="H968" s="34" t="str">
        <f t="shared" si="22"/>
        <v/>
      </c>
    </row>
    <row r="969" spans="8:8">
      <c r="H969" s="34" t="str">
        <f t="shared" si="22"/>
        <v/>
      </c>
    </row>
    <row r="970" spans="8:8">
      <c r="H970" s="34" t="str">
        <f t="shared" si="22"/>
        <v/>
      </c>
    </row>
    <row r="971" spans="8:8">
      <c r="H971" s="34" t="str">
        <f t="shared" si="22"/>
        <v/>
      </c>
    </row>
    <row r="972" spans="8:8">
      <c r="H972" s="34" t="str">
        <f t="shared" si="22"/>
        <v/>
      </c>
    </row>
    <row r="973" spans="8:8">
      <c r="H973" s="34" t="str">
        <f t="shared" si="22"/>
        <v/>
      </c>
    </row>
    <row r="974" spans="8:8">
      <c r="H974" s="34" t="str">
        <f t="shared" si="22"/>
        <v/>
      </c>
    </row>
    <row r="975" spans="8:8">
      <c r="H975" s="34" t="str">
        <f t="shared" si="22"/>
        <v/>
      </c>
    </row>
    <row r="976" spans="8:8">
      <c r="H976" s="34" t="str">
        <f t="shared" si="22"/>
        <v/>
      </c>
    </row>
    <row r="977" spans="8:8">
      <c r="H977" s="34" t="str">
        <f t="shared" si="22"/>
        <v/>
      </c>
    </row>
    <row r="978" spans="8:8">
      <c r="H978" s="34" t="str">
        <f t="shared" si="22"/>
        <v/>
      </c>
    </row>
    <row r="979" spans="8:8">
      <c r="H979" s="34" t="str">
        <f t="shared" si="22"/>
        <v/>
      </c>
    </row>
    <row r="980" spans="8:8">
      <c r="H980" s="34" t="str">
        <f t="shared" si="22"/>
        <v/>
      </c>
    </row>
    <row r="981" spans="8:8">
      <c r="H981" s="34" t="str">
        <f t="shared" si="22"/>
        <v/>
      </c>
    </row>
    <row r="982" spans="8:8">
      <c r="H982" s="34" t="str">
        <f t="shared" si="22"/>
        <v/>
      </c>
    </row>
    <row r="983" spans="8:8">
      <c r="H983" s="34" t="str">
        <f t="shared" si="22"/>
        <v/>
      </c>
    </row>
    <row r="984" spans="8:8">
      <c r="H984" s="34" t="str">
        <f t="shared" si="22"/>
        <v/>
      </c>
    </row>
    <row r="985" spans="8:8">
      <c r="H985" s="34" t="str">
        <f t="shared" si="22"/>
        <v/>
      </c>
    </row>
    <row r="986" spans="8:8">
      <c r="H986" s="34" t="str">
        <f t="shared" si="22"/>
        <v/>
      </c>
    </row>
    <row r="987" spans="8:8">
      <c r="H987" s="34" t="str">
        <f t="shared" si="22"/>
        <v/>
      </c>
    </row>
    <row r="988" spans="8:8">
      <c r="H988" s="34" t="str">
        <f t="shared" si="22"/>
        <v/>
      </c>
    </row>
    <row r="989" spans="8:8">
      <c r="H989" s="34" t="str">
        <f t="shared" si="22"/>
        <v/>
      </c>
    </row>
    <row r="990" spans="8:8">
      <c r="H990" s="34" t="str">
        <f t="shared" si="22"/>
        <v/>
      </c>
    </row>
    <row r="991" spans="8:8">
      <c r="H991" s="34" t="str">
        <f t="shared" si="22"/>
        <v/>
      </c>
    </row>
    <row r="992" spans="8:8">
      <c r="H992" s="34" t="str">
        <f t="shared" si="22"/>
        <v/>
      </c>
    </row>
    <row r="993" spans="8:8">
      <c r="H993" s="34" t="str">
        <f t="shared" si="22"/>
        <v/>
      </c>
    </row>
    <row r="994" spans="8:8">
      <c r="H994" s="34" t="str">
        <f t="shared" si="22"/>
        <v/>
      </c>
    </row>
    <row r="995" spans="8:8">
      <c r="H995" s="34" t="str">
        <f t="shared" si="22"/>
        <v/>
      </c>
    </row>
    <row r="996" spans="8:8">
      <c r="H996" s="34" t="str">
        <f t="shared" si="22"/>
        <v/>
      </c>
    </row>
    <row r="997" spans="8:8">
      <c r="H997" s="34" t="str">
        <f t="shared" si="22"/>
        <v/>
      </c>
    </row>
    <row r="998" spans="8:8">
      <c r="H998" s="34" t="str">
        <f t="shared" si="22"/>
        <v/>
      </c>
    </row>
  </sheetData>
  <hyperlinks>
    <hyperlink ref="A1" location="CF!A7" display="Удержание (Inc)" xr:uid="{8FE7C713-21F4-4BD6-AEE9-79A8CAE6B2A0}"/>
  </hyperlinks>
  <pageMargins left="0.75" right="0.75" top="1" bottom="1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D6416-DFC8-4C6B-B48C-B316600A9676}">
  <dimension ref="A1:EC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7109375" style="32" customWidth="1"/>
    <col min="2" max="2" width="30.28515625" style="32" bestFit="1" customWidth="1"/>
    <col min="3" max="3" width="17.85546875" style="32" bestFit="1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3" s="28" customFormat="1" ht="15">
      <c r="A1" s="74" t="s">
        <v>31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  <c r="EB2" s="90" t="s">
        <v>64</v>
      </c>
      <c r="EC2" s="90" t="s">
        <v>65</v>
      </c>
    </row>
    <row r="3" spans="1:133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750000</v>
      </c>
      <c r="I3" s="31">
        <f t="shared" si="4"/>
        <v>750000</v>
      </c>
      <c r="J3" s="31">
        <f t="shared" si="4"/>
        <v>0</v>
      </c>
      <c r="K3" s="31">
        <f t="shared" si="4"/>
        <v>0</v>
      </c>
      <c r="L3" s="31">
        <f t="shared" si="4"/>
        <v>0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33" customFormat="1">
      <c r="A4" s="33" t="str">
        <f>IF(EB4="","",IFERROR(INDEX(Контрагенты!$H:$H,MATCH(1,INDEX((Контрагенты!$C:$C=EB4)*(Контрагенты!$E:$E=EC4)*(Контрагенты!$I:$I="Оплата субподряда (DC)"),0),0)),""))</f>
        <v>Оплата за выполненные работы по договору № 5-КЗ-КИКГС-СП1 от 08.09.2025. Сумма 750000-00, в т.ч. НДС (22%) 135 245,90 руб.</v>
      </c>
      <c r="B4" s="33" t="str">
        <f>IF(EB4="","",EB4)</f>
        <v>ЭЛЕКТРОЭНЕРГЕТИКА ООО</v>
      </c>
      <c r="C4" s="33" t="str">
        <f>IF(EC4="","",EC4)</f>
        <v>5-КЗ-КИКГС-СП1</v>
      </c>
      <c r="H4" s="34">
        <f>IF(A4="","",SUM(I4:DZ4))</f>
        <v>750000</v>
      </c>
      <c r="I4" s="33">
        <f>IF($EB4="","",SUMIFS(Контрагенты!$F:$F,Контрагенты!$I:$I,"Оплата субподряда (DC)",Контрагенты!$C:$C,$EB4,Контрагенты!$E:$E,$EC4,Контрагенты!$B:$B,I$2))</f>
        <v>750000</v>
      </c>
      <c r="J4" s="33">
        <f>IF($EB4="","",SUMIFS(Контрагенты!$F:$F,Контрагенты!$I:$I,"Оплата субподряда (DC)",Контрагенты!$C:$C,$EB4,Контрагенты!$E:$E,$EC4,Контрагенты!$B:$B,J$2))</f>
        <v>0</v>
      </c>
      <c r="K4" s="33">
        <f>IF($EB4="","",SUMIFS(Контрагенты!$F:$F,Контрагенты!$I:$I,"Оплата субподряда (DC)",Контрагенты!$C:$C,$EB4,Контрагенты!$E:$E,$EC4,Контрагенты!$B:$B,K$2))</f>
        <v>0</v>
      </c>
      <c r="L4" s="33">
        <f>IF($EB4="","",SUMIFS(Контрагенты!$F:$F,Контрагенты!$I:$I,"Оплата субподряда (DC)",Контрагенты!$C:$C,$EB4,Контрагенты!$E:$E,$EC4,Контрагенты!$B:$B,L$2))</f>
        <v>0</v>
      </c>
      <c r="M4" s="33">
        <f>IF($EB4="","",SUMIFS(Контрагенты!$F:$F,Контрагенты!$I:$I,"Оплата субподряда (DC)",Контрагенты!$C:$C,$EB4,Контрагенты!$E:$E,$EC4,Контрагенты!$B:$B,M$2))</f>
        <v>0</v>
      </c>
      <c r="N4" s="33">
        <f>IF($EB4="","",SUMIFS(Контрагенты!$F:$F,Контрагенты!$I:$I,"Оплата субподряда (DC)",Контрагенты!$C:$C,$EB4,Контрагенты!$E:$E,$EC4,Контрагенты!$B:$B,N$2))</f>
        <v>0</v>
      </c>
      <c r="O4" s="33">
        <f>IF($EB4="","",SUMIFS(Контрагенты!$F:$F,Контрагенты!$I:$I,"Оплата субподряда (DC)",Контрагенты!$C:$C,$EB4,Контрагенты!$E:$E,$EC4,Контрагенты!$B:$B,O$2))</f>
        <v>0</v>
      </c>
      <c r="P4" s="33">
        <f>IF($EB4="","",SUMIFS(Контрагенты!$F:$F,Контрагенты!$I:$I,"Оплата субподряда (DC)",Контрагенты!$C:$C,$EB4,Контрагенты!$E:$E,$EC4,Контрагенты!$B:$B,P$2))</f>
        <v>0</v>
      </c>
      <c r="Q4" s="33">
        <f>IF($EB4="","",SUMIFS(Контрагенты!$F:$F,Контрагенты!$I:$I,"Оплата субподряда (DC)",Контрагенты!$C:$C,$EB4,Контрагенты!$E:$E,$EC4,Контрагенты!$B:$B,Q$2))</f>
        <v>0</v>
      </c>
      <c r="R4" s="33">
        <f>IF($EB4="","",SUMIFS(Контрагенты!$F:$F,Контрагенты!$I:$I,"Оплата субподряда (DC)",Контрагенты!$C:$C,$EB4,Контрагенты!$E:$E,$EC4,Контрагенты!$B:$B,R$2))</f>
        <v>0</v>
      </c>
      <c r="S4" s="33">
        <f>IF($EB4="","",SUMIFS(Контрагенты!$F:$F,Контрагенты!$I:$I,"Оплата субподряда (DC)",Контрагенты!$C:$C,$EB4,Контрагенты!$E:$E,$EC4,Контрагенты!$B:$B,S$2))</f>
        <v>0</v>
      </c>
      <c r="T4" s="33">
        <f>IF($EB4="","",SUMIFS(Контрагенты!$F:$F,Контрагенты!$I:$I,"Оплата субподряда (DC)",Контрагенты!$C:$C,$EB4,Контрагенты!$E:$E,$EC4,Контрагенты!$B:$B,T$2))</f>
        <v>0</v>
      </c>
      <c r="U4" s="33">
        <f>IF($EB4="","",SUMIFS(Контрагенты!$F:$F,Контрагенты!$I:$I,"Оплата субподряда (DC)",Контрагенты!$C:$C,$EB4,Контрагенты!$E:$E,$EC4,Контрагенты!$B:$B,U$2))</f>
        <v>0</v>
      </c>
      <c r="V4" s="33">
        <f>IF($EB4="","",SUMIFS(Контрагенты!$F:$F,Контрагенты!$I:$I,"Оплата субподряда (DC)",Контрагенты!$C:$C,$EB4,Контрагенты!$E:$E,$EC4,Контрагенты!$B:$B,V$2))</f>
        <v>0</v>
      </c>
      <c r="W4" s="33">
        <f>IF($EB4="","",SUMIFS(Контрагенты!$F:$F,Контрагенты!$I:$I,"Оплата субподряда (DC)",Контрагенты!$C:$C,$EB4,Контрагенты!$E:$E,$EC4,Контрагенты!$B:$B,W$2))</f>
        <v>0</v>
      </c>
      <c r="X4" s="33">
        <f>IF($EB4="","",SUMIFS(Контрагенты!$F:$F,Контрагенты!$I:$I,"Оплата субподряда (DC)",Контрагенты!$C:$C,$EB4,Контрагенты!$E:$E,$EC4,Контрагенты!$B:$B,X$2))</f>
        <v>0</v>
      </c>
      <c r="Y4" s="33">
        <f>IF($EB4="","",SUMIFS(Контрагенты!$F:$F,Контрагенты!$I:$I,"Оплата субподряда (DC)",Контрагенты!$C:$C,$EB4,Контрагенты!$E:$E,$EC4,Контрагенты!$B:$B,Y$2))</f>
        <v>0</v>
      </c>
      <c r="Z4" s="33">
        <f>IF($EB4="","",SUMIFS(Контрагенты!$F:$F,Контрагенты!$I:$I,"Оплата субподряда (DC)",Контрагенты!$C:$C,$EB4,Контрагенты!$E:$E,$EC4,Контрагенты!$B:$B,Z$2))</f>
        <v>0</v>
      </c>
      <c r="AA4" s="33">
        <f>IF($EB4="","",SUMIFS(Контрагенты!$F:$F,Контрагенты!$I:$I,"Оплата субподряда (DC)",Контрагенты!$C:$C,$EB4,Контрагенты!$E:$E,$EC4,Контрагенты!$B:$B,AA$2))</f>
        <v>0</v>
      </c>
      <c r="AB4" s="33">
        <f>IF($EB4="","",SUMIFS(Контрагенты!$F:$F,Контрагенты!$I:$I,"Оплата субподряда (DC)",Контрагенты!$C:$C,$EB4,Контрагенты!$E:$E,$EC4,Контрагенты!$B:$B,AB$2))</f>
        <v>0</v>
      </c>
      <c r="AC4" s="33">
        <f>IF($EB4="","",SUMIFS(Контрагенты!$F:$F,Контрагенты!$I:$I,"Оплата субподряда (DC)",Контрагенты!$C:$C,$EB4,Контрагенты!$E:$E,$EC4,Контрагенты!$B:$B,AC$2))</f>
        <v>0</v>
      </c>
      <c r="AD4" s="33">
        <f>IF($EB4="","",SUMIFS(Контрагенты!$F:$F,Контрагенты!$I:$I,"Оплата субподряда (DC)",Контрагенты!$C:$C,$EB4,Контрагенты!$E:$E,$EC4,Контрагенты!$B:$B,AD$2))</f>
        <v>0</v>
      </c>
      <c r="AE4" s="33">
        <f>IF($EB4="","",SUMIFS(Контрагенты!$F:$F,Контрагенты!$I:$I,"Оплата субподряда (DC)",Контрагенты!$C:$C,$EB4,Контрагенты!$E:$E,$EC4,Контрагенты!$B:$B,AE$2))</f>
        <v>0</v>
      </c>
      <c r="AF4" s="33">
        <f>IF($EB4="","",SUMIFS(Контрагенты!$F:$F,Контрагенты!$I:$I,"Оплата субподряда (DC)",Контрагенты!$C:$C,$EB4,Контрагенты!$E:$E,$EC4,Контрагенты!$B:$B,AF$2))</f>
        <v>0</v>
      </c>
      <c r="AG4" s="33">
        <f>IF($EB4="","",SUMIFS(Контрагенты!$F:$F,Контрагенты!$I:$I,"Оплата субподряда (DC)",Контрагенты!$C:$C,$EB4,Контрагенты!$E:$E,$EC4,Контрагенты!$B:$B,AG$2))</f>
        <v>0</v>
      </c>
      <c r="AH4" s="33">
        <f>IF($EB4="","",SUMIFS(Контрагенты!$F:$F,Контрагенты!$I:$I,"Оплата субподряда (DC)",Контрагенты!$C:$C,$EB4,Контрагенты!$E:$E,$EC4,Контрагенты!$B:$B,AH$2))</f>
        <v>0</v>
      </c>
      <c r="AI4" s="33">
        <f>IF($EB4="","",SUMIFS(Контрагенты!$F:$F,Контрагенты!$I:$I,"Оплата субподряда (DC)",Контрагенты!$C:$C,$EB4,Контрагенты!$E:$E,$EC4,Контрагенты!$B:$B,AI$2))</f>
        <v>0</v>
      </c>
      <c r="AJ4" s="33">
        <f>IF($EB4="","",SUMIFS(Контрагенты!$F:$F,Контрагенты!$I:$I,"Оплата субподряда (DC)",Контрагенты!$C:$C,$EB4,Контрагенты!$E:$E,$EC4,Контрагенты!$B:$B,AJ$2))</f>
        <v>0</v>
      </c>
      <c r="AK4" s="33">
        <f>IF($EB4="","",SUMIFS(Контрагенты!$F:$F,Контрагенты!$I:$I,"Оплата субподряда (DC)",Контрагенты!$C:$C,$EB4,Контрагенты!$E:$E,$EC4,Контрагенты!$B:$B,AK$2))</f>
        <v>0</v>
      </c>
      <c r="AL4" s="33">
        <f>IF($EB4="","",SUMIFS(Контрагенты!$F:$F,Контрагенты!$I:$I,"Оплата субподряда (DC)",Контрагенты!$C:$C,$EB4,Контрагенты!$E:$E,$EC4,Контрагенты!$B:$B,AL$2))</f>
        <v>0</v>
      </c>
      <c r="AM4" s="33">
        <f>IF($EB4="","",SUMIFS(Контрагенты!$F:$F,Контрагенты!$I:$I,"Оплата субподряда (DC)",Контрагенты!$C:$C,$EB4,Контрагенты!$E:$E,$EC4,Контрагенты!$B:$B,AM$2))</f>
        <v>0</v>
      </c>
      <c r="AN4" s="33">
        <f>IF($EB4="","",SUMIFS(Контрагенты!$F:$F,Контрагенты!$I:$I,"Оплата субподряда (DC)",Контрагенты!$C:$C,$EB4,Контрагенты!$E:$E,$EC4,Контрагенты!$B:$B,AN$2))</f>
        <v>0</v>
      </c>
      <c r="AO4" s="33">
        <f>IF($EB4="","",SUMIFS(Контрагенты!$F:$F,Контрагенты!$I:$I,"Оплата субподряда (DC)",Контрагенты!$C:$C,$EB4,Контрагенты!$E:$E,$EC4,Контрагенты!$B:$B,AO$2))</f>
        <v>0</v>
      </c>
      <c r="AP4" s="33">
        <f>IF($EB4="","",SUMIFS(Контрагенты!$F:$F,Контрагенты!$I:$I,"Оплата субподряда (DC)",Контрагенты!$C:$C,$EB4,Контрагенты!$E:$E,$EC4,Контрагенты!$B:$B,AP$2))</f>
        <v>0</v>
      </c>
      <c r="AQ4" s="33">
        <f>IF($EB4="","",SUMIFS(Контрагенты!$F:$F,Контрагенты!$I:$I,"Оплата субподряда (DC)",Контрагенты!$C:$C,$EB4,Контрагенты!$E:$E,$EC4,Контрагенты!$B:$B,AQ$2))</f>
        <v>0</v>
      </c>
      <c r="AR4" s="33">
        <f>IF($EB4="","",SUMIFS(Контрагенты!$F:$F,Контрагенты!$I:$I,"Оплата субподряда (DC)",Контрагенты!$C:$C,$EB4,Контрагенты!$E:$E,$EC4,Контрагенты!$B:$B,AR$2))</f>
        <v>0</v>
      </c>
      <c r="AS4" s="33">
        <f>IF($EB4="","",SUMIFS(Контрагенты!$F:$F,Контрагенты!$I:$I,"Оплата субподряда (DC)",Контрагенты!$C:$C,$EB4,Контрагенты!$E:$E,$EC4,Контрагенты!$B:$B,AS$2))</f>
        <v>0</v>
      </c>
      <c r="AT4" s="33">
        <f>IF($EB4="","",SUMIFS(Контрагенты!$F:$F,Контрагенты!$I:$I,"Оплата субподряда (DC)",Контрагенты!$C:$C,$EB4,Контрагенты!$E:$E,$EC4,Контрагенты!$B:$B,AT$2))</f>
        <v>0</v>
      </c>
      <c r="AU4" s="33">
        <f>IF($EB4="","",SUMIFS(Контрагенты!$F:$F,Контрагенты!$I:$I,"Оплата субподряда (DC)",Контрагенты!$C:$C,$EB4,Контрагенты!$E:$E,$EC4,Контрагенты!$B:$B,AU$2))</f>
        <v>0</v>
      </c>
      <c r="AV4" s="33">
        <f>IF($EB4="","",SUMIFS(Контрагенты!$F:$F,Контрагенты!$I:$I,"Оплата субподряда (DC)",Контрагенты!$C:$C,$EB4,Контрагенты!$E:$E,$EC4,Контрагенты!$B:$B,AV$2))</f>
        <v>0</v>
      </c>
      <c r="AW4" s="33">
        <f>IF($EB4="","",SUMIFS(Контрагенты!$F:$F,Контрагенты!$I:$I,"Оплата субподряда (DC)",Контрагенты!$C:$C,$EB4,Контрагенты!$E:$E,$EC4,Контрагенты!$B:$B,AW$2))</f>
        <v>0</v>
      </c>
      <c r="AX4" s="33">
        <f>IF($EB4="","",SUMIFS(Контрагенты!$F:$F,Контрагенты!$I:$I,"Оплата субподряда (DC)",Контрагенты!$C:$C,$EB4,Контрагенты!$E:$E,$EC4,Контрагенты!$B:$B,AX$2))</f>
        <v>0</v>
      </c>
      <c r="AY4" s="33">
        <f>IF($EB4="","",SUMIFS(Контрагенты!$F:$F,Контрагенты!$I:$I,"Оплата субподряда (DC)",Контрагенты!$C:$C,$EB4,Контрагенты!$E:$E,$EC4,Контрагенты!$B:$B,AY$2))</f>
        <v>0</v>
      </c>
      <c r="AZ4" s="33">
        <f>IF($EB4="","",SUMIFS(Контрагенты!$F:$F,Контрагенты!$I:$I,"Оплата субподряда (DC)",Контрагенты!$C:$C,$EB4,Контрагенты!$E:$E,$EC4,Контрагенты!$B:$B,AZ$2))</f>
        <v>0</v>
      </c>
      <c r="BA4" s="33">
        <f>IF($EB4="","",SUMIFS(Контрагенты!$F:$F,Контрагенты!$I:$I,"Оплата субподряда (DC)",Контрагенты!$C:$C,$EB4,Контрагенты!$E:$E,$EC4,Контрагенты!$B:$B,BA$2))</f>
        <v>0</v>
      </c>
      <c r="BB4" s="33">
        <f>IF($EB4="","",SUMIFS(Контрагенты!$F:$F,Контрагенты!$I:$I,"Оплата субподряда (DC)",Контрагенты!$C:$C,$EB4,Контрагенты!$E:$E,$EC4,Контрагенты!$B:$B,BB$2))</f>
        <v>0</v>
      </c>
      <c r="BC4" s="33">
        <f>IF($EB4="","",SUMIFS(Контрагенты!$F:$F,Контрагенты!$I:$I,"Оплата субподряда (DC)",Контрагенты!$C:$C,$EB4,Контрагенты!$E:$E,$EC4,Контрагенты!$B:$B,BC$2))</f>
        <v>0</v>
      </c>
      <c r="BD4" s="33">
        <f>IF($EB4="","",SUMIFS(Контрагенты!$F:$F,Контрагенты!$I:$I,"Оплата субподряда (DC)",Контрагенты!$C:$C,$EB4,Контрагенты!$E:$E,$EC4,Контрагенты!$B:$B,BD$2))</f>
        <v>0</v>
      </c>
      <c r="BE4" s="33">
        <f>IF($EB4="","",SUMIFS(Контрагенты!$F:$F,Контрагенты!$I:$I,"Оплата субподряда (DC)",Контрагенты!$C:$C,$EB4,Контрагенты!$E:$E,$EC4,Контрагенты!$B:$B,BE$2))</f>
        <v>0</v>
      </c>
      <c r="BF4" s="33">
        <f>IF($EB4="","",SUMIFS(Контрагенты!$F:$F,Контрагенты!$I:$I,"Оплата субподряда (DC)",Контрагенты!$C:$C,$EB4,Контрагенты!$E:$E,$EC4,Контрагенты!$B:$B,BF$2))</f>
        <v>0</v>
      </c>
      <c r="BG4" s="33">
        <f>IF($EB4="","",SUMIFS(Контрагенты!$F:$F,Контрагенты!$I:$I,"Оплата субподряда (DC)",Контрагенты!$C:$C,$EB4,Контрагенты!$E:$E,$EC4,Контрагенты!$B:$B,BG$2))</f>
        <v>0</v>
      </c>
      <c r="BH4" s="33">
        <f>IF($EB4="","",SUMIFS(Контрагенты!$F:$F,Контрагенты!$I:$I,"Оплата субподряда (DC)",Контрагенты!$C:$C,$EB4,Контрагенты!$E:$E,$EC4,Контрагенты!$B:$B,BH$2))</f>
        <v>0</v>
      </c>
      <c r="BI4" s="33">
        <f>IF($EB4="","",SUMIFS(Контрагенты!$F:$F,Контрагенты!$I:$I,"Оплата субподряда (DC)",Контрагенты!$C:$C,$EB4,Контрагенты!$E:$E,$EC4,Контрагенты!$B:$B,BI$2))</f>
        <v>0</v>
      </c>
      <c r="BJ4" s="33">
        <f>IF($EB4="","",SUMIFS(Контрагенты!$F:$F,Контрагенты!$I:$I,"Оплата субподряда (DC)",Контрагенты!$C:$C,$EB4,Контрагенты!$E:$E,$EC4,Контрагенты!$B:$B,BJ$2))</f>
        <v>0</v>
      </c>
      <c r="BK4" s="33">
        <f>IF($EB4="","",SUMIFS(Контрагенты!$F:$F,Контрагенты!$I:$I,"Оплата субподряда (DC)",Контрагенты!$C:$C,$EB4,Контрагенты!$E:$E,$EC4,Контрагенты!$B:$B,BK$2))</f>
        <v>0</v>
      </c>
      <c r="BL4" s="33">
        <f>IF($EB4="","",SUMIFS(Контрагенты!$F:$F,Контрагенты!$I:$I,"Оплата субподряда (DC)",Контрагенты!$C:$C,$EB4,Контрагенты!$E:$E,$EC4,Контрагенты!$B:$B,BL$2))</f>
        <v>0</v>
      </c>
      <c r="BM4" s="33">
        <f>IF($EB4="","",SUMIFS(Контрагенты!$F:$F,Контрагенты!$I:$I,"Оплата субподряда (DC)",Контрагенты!$C:$C,$EB4,Контрагенты!$E:$E,$EC4,Контрагенты!$B:$B,BM$2))</f>
        <v>0</v>
      </c>
      <c r="BN4" s="33">
        <f>IF($EB4="","",SUMIFS(Контрагенты!$F:$F,Контрагенты!$I:$I,"Оплата субподряда (DC)",Контрагенты!$C:$C,$EB4,Контрагенты!$E:$E,$EC4,Контрагенты!$B:$B,BN$2))</f>
        <v>0</v>
      </c>
      <c r="BO4" s="33">
        <f>IF($EB4="","",SUMIFS(Контрагенты!$F:$F,Контрагенты!$I:$I,"Оплата субподряда (DC)",Контрагенты!$C:$C,$EB4,Контрагенты!$E:$E,$EC4,Контрагенты!$B:$B,BO$2))</f>
        <v>0</v>
      </c>
      <c r="BP4" s="33">
        <f>IF($EB4="","",SUMIFS(Контрагенты!$F:$F,Контрагенты!$I:$I,"Оплата субподряда (DC)",Контрагенты!$C:$C,$EB4,Контрагенты!$E:$E,$EC4,Контрагенты!$B:$B,BP$2))</f>
        <v>0</v>
      </c>
      <c r="BQ4" s="33">
        <f>IF($EB4="","",SUMIFS(Контрагенты!$F:$F,Контрагенты!$I:$I,"Оплата субподряда (DC)",Контрагенты!$C:$C,$EB4,Контрагенты!$E:$E,$EC4,Контрагенты!$B:$B,BQ$2))</f>
        <v>0</v>
      </c>
      <c r="BR4" s="33">
        <f>IF($EB4="","",SUMIFS(Контрагенты!$F:$F,Контрагенты!$I:$I,"Оплата субподряда (DC)",Контрагенты!$C:$C,$EB4,Контрагенты!$E:$E,$EC4,Контрагенты!$B:$B,BR$2))</f>
        <v>0</v>
      </c>
      <c r="BS4" s="33">
        <f>IF($EB4="","",SUMIFS(Контрагенты!$F:$F,Контрагенты!$I:$I,"Оплата субподряда (DC)",Контрагенты!$C:$C,$EB4,Контрагенты!$E:$E,$EC4,Контрагенты!$B:$B,BS$2))</f>
        <v>0</v>
      </c>
      <c r="BT4" s="33">
        <f>IF($EB4="","",SUMIFS(Контрагенты!$F:$F,Контрагенты!$I:$I,"Оплата субподряда (DC)",Контрагенты!$C:$C,$EB4,Контрагенты!$E:$E,$EC4,Контрагенты!$B:$B,BT$2))</f>
        <v>0</v>
      </c>
      <c r="BU4" s="33">
        <f>IF($EB4="","",SUMIFS(Контрагенты!$F:$F,Контрагенты!$I:$I,"Оплата субподряда (DC)",Контрагенты!$C:$C,$EB4,Контрагенты!$E:$E,$EC4,Контрагенты!$B:$B,BU$2))</f>
        <v>0</v>
      </c>
      <c r="BV4" s="33">
        <f>IF($EB4="","",SUMIFS(Контрагенты!$F:$F,Контрагенты!$I:$I,"Оплата субподряда (DC)",Контрагенты!$C:$C,$EB4,Контрагенты!$E:$E,$EC4,Контрагенты!$B:$B,BV$2))</f>
        <v>0</v>
      </c>
      <c r="BW4" s="33">
        <f>IF($EB4="","",SUMIFS(Контрагенты!$F:$F,Контрагенты!$I:$I,"Оплата субподряда (DC)",Контрагенты!$C:$C,$EB4,Контрагенты!$E:$E,$EC4,Контрагенты!$B:$B,BW$2))</f>
        <v>0</v>
      </c>
      <c r="BX4" s="33">
        <f>IF($EB4="","",SUMIFS(Контрагенты!$F:$F,Контрагенты!$I:$I,"Оплата субподряда (DC)",Контрагенты!$C:$C,$EB4,Контрагенты!$E:$E,$EC4,Контрагенты!$B:$B,BX$2))</f>
        <v>0</v>
      </c>
      <c r="BY4" s="33">
        <f>IF($EB4="","",SUMIFS(Контрагенты!$F:$F,Контрагенты!$I:$I,"Оплата субподряда (DC)",Контрагенты!$C:$C,$EB4,Контрагенты!$E:$E,$EC4,Контрагенты!$B:$B,BY$2))</f>
        <v>0</v>
      </c>
      <c r="BZ4" s="33">
        <f>IF($EB4="","",SUMIFS(Контрагенты!$F:$F,Контрагенты!$I:$I,"Оплата субподряда (DC)",Контрагенты!$C:$C,$EB4,Контрагенты!$E:$E,$EC4,Контрагенты!$B:$B,BZ$2))</f>
        <v>0</v>
      </c>
      <c r="CA4" s="33">
        <f>IF($EB4="","",SUMIFS(Контрагенты!$F:$F,Контрагенты!$I:$I,"Оплата субподряда (DC)",Контрагенты!$C:$C,$EB4,Контрагенты!$E:$E,$EC4,Контрагенты!$B:$B,CA$2))</f>
        <v>0</v>
      </c>
      <c r="CB4" s="33">
        <f>IF($EB4="","",SUMIFS(Контрагенты!$F:$F,Контрагенты!$I:$I,"Оплата субподряда (DC)",Контрагенты!$C:$C,$EB4,Контрагенты!$E:$E,$EC4,Контрагенты!$B:$B,CB$2))</f>
        <v>0</v>
      </c>
      <c r="CC4" s="33">
        <f>IF($EB4="","",SUMIFS(Контрагенты!$F:$F,Контрагенты!$I:$I,"Оплата субподряда (DC)",Контрагенты!$C:$C,$EB4,Контрагенты!$E:$E,$EC4,Контрагенты!$B:$B,CC$2))</f>
        <v>0</v>
      </c>
      <c r="CD4" s="33">
        <f>IF($EB4="","",SUMIFS(Контрагенты!$F:$F,Контрагенты!$I:$I,"Оплата субподряда (DC)",Контрагенты!$C:$C,$EB4,Контрагенты!$E:$E,$EC4,Контрагенты!$B:$B,CD$2))</f>
        <v>0</v>
      </c>
      <c r="CE4" s="33">
        <f>IF($EB4="","",SUMIFS(Контрагенты!$F:$F,Контрагенты!$I:$I,"Оплата субподряда (DC)",Контрагенты!$C:$C,$EB4,Контрагенты!$E:$E,$EC4,Контрагенты!$B:$B,CE$2))</f>
        <v>0</v>
      </c>
      <c r="CF4" s="33">
        <f>IF($EB4="","",SUMIFS(Контрагенты!$F:$F,Контрагенты!$I:$I,"Оплата субподряда (DC)",Контрагенты!$C:$C,$EB4,Контрагенты!$E:$E,$EC4,Контрагенты!$B:$B,CF$2))</f>
        <v>0</v>
      </c>
      <c r="CG4" s="33">
        <f>IF($EB4="","",SUMIFS(Контрагенты!$F:$F,Контрагенты!$I:$I,"Оплата субподряда (DC)",Контрагенты!$C:$C,$EB4,Контрагенты!$E:$E,$EC4,Контрагенты!$B:$B,CG$2))</f>
        <v>0</v>
      </c>
      <c r="CH4" s="33">
        <f>IF($EB4="","",SUMIFS(Контрагенты!$F:$F,Контрагенты!$I:$I,"Оплата субподряда (DC)",Контрагенты!$C:$C,$EB4,Контрагенты!$E:$E,$EC4,Контрагенты!$B:$B,CH$2))</f>
        <v>0</v>
      </c>
      <c r="CI4" s="33">
        <f>IF($EB4="","",SUMIFS(Контрагенты!$F:$F,Контрагенты!$I:$I,"Оплата субподряда (DC)",Контрагенты!$C:$C,$EB4,Контрагенты!$E:$E,$EC4,Контрагенты!$B:$B,CI$2))</f>
        <v>0</v>
      </c>
      <c r="CJ4" s="33">
        <f>IF($EB4="","",SUMIFS(Контрагенты!$F:$F,Контрагенты!$I:$I,"Оплата субподряда (DC)",Контрагенты!$C:$C,$EB4,Контрагенты!$E:$E,$EC4,Контрагенты!$B:$B,CJ$2))</f>
        <v>0</v>
      </c>
      <c r="CK4" s="33">
        <f>IF($EB4="","",SUMIFS(Контрагенты!$F:$F,Контрагенты!$I:$I,"Оплата субподряда (DC)",Контрагенты!$C:$C,$EB4,Контрагенты!$E:$E,$EC4,Контрагенты!$B:$B,CK$2))</f>
        <v>0</v>
      </c>
      <c r="CL4" s="33">
        <f>IF($EB4="","",SUMIFS(Контрагенты!$F:$F,Контрагенты!$I:$I,"Оплата субподряда (DC)",Контрагенты!$C:$C,$EB4,Контрагенты!$E:$E,$EC4,Контрагенты!$B:$B,CL$2))</f>
        <v>0</v>
      </c>
      <c r="CM4" s="33">
        <f>IF($EB4="","",SUMIFS(Контрагенты!$F:$F,Контрагенты!$I:$I,"Оплата субподряда (DC)",Контрагенты!$C:$C,$EB4,Контрагенты!$E:$E,$EC4,Контрагенты!$B:$B,CM$2))</f>
        <v>0</v>
      </c>
      <c r="CN4" s="33">
        <f>IF($EB4="","",SUMIFS(Контрагенты!$F:$F,Контрагенты!$I:$I,"Оплата субподряда (DC)",Контрагенты!$C:$C,$EB4,Контрагенты!$E:$E,$EC4,Контрагенты!$B:$B,CN$2))</f>
        <v>0</v>
      </c>
      <c r="CO4" s="33">
        <f>IF($EB4="","",SUMIFS(Контрагенты!$F:$F,Контрагенты!$I:$I,"Оплата субподряда (DC)",Контрагенты!$C:$C,$EB4,Контрагенты!$E:$E,$EC4,Контрагенты!$B:$B,CO$2))</f>
        <v>0</v>
      </c>
      <c r="CP4" s="33">
        <f>IF($EB4="","",SUMIFS(Контрагенты!$F:$F,Контрагенты!$I:$I,"Оплата субподряда (DC)",Контрагенты!$C:$C,$EB4,Контрагенты!$E:$E,$EC4,Контрагенты!$B:$B,CP$2))</f>
        <v>0</v>
      </c>
      <c r="CQ4" s="33">
        <f>IF($EB4="","",SUMIFS(Контрагенты!$F:$F,Контрагенты!$I:$I,"Оплата субподряда (DC)",Контрагенты!$C:$C,$EB4,Контрагенты!$E:$E,$EC4,Контрагенты!$B:$B,CQ$2))</f>
        <v>0</v>
      </c>
      <c r="CR4" s="33">
        <f>IF($EB4="","",SUMIFS(Контрагенты!$F:$F,Контрагенты!$I:$I,"Оплата субподряда (DC)",Контрагенты!$C:$C,$EB4,Контрагенты!$E:$E,$EC4,Контрагенты!$B:$B,CR$2))</f>
        <v>0</v>
      </c>
      <c r="CS4" s="33">
        <f>IF($EB4="","",SUMIFS(Контрагенты!$F:$F,Контрагенты!$I:$I,"Оплата субподряда (DC)",Контрагенты!$C:$C,$EB4,Контрагенты!$E:$E,$EC4,Контрагенты!$B:$B,CS$2))</f>
        <v>0</v>
      </c>
      <c r="CT4" s="33">
        <f>IF($EB4="","",SUMIFS(Контрагенты!$F:$F,Контрагенты!$I:$I,"Оплата субподряда (DC)",Контрагенты!$C:$C,$EB4,Контрагенты!$E:$E,$EC4,Контрагенты!$B:$B,CT$2))</f>
        <v>0</v>
      </c>
      <c r="CU4" s="33">
        <f>IF($EB4="","",SUMIFS(Контрагенты!$F:$F,Контрагенты!$I:$I,"Оплата субподряда (DC)",Контрагенты!$C:$C,$EB4,Контрагенты!$E:$E,$EC4,Контрагенты!$B:$B,CU$2))</f>
        <v>0</v>
      </c>
      <c r="CV4" s="33">
        <f>IF($EB4="","",SUMIFS(Контрагенты!$F:$F,Контрагенты!$I:$I,"Оплата субподряда (DC)",Контрагенты!$C:$C,$EB4,Контрагенты!$E:$E,$EC4,Контрагенты!$B:$B,CV$2))</f>
        <v>0</v>
      </c>
      <c r="CW4" s="33">
        <f>IF($EB4="","",SUMIFS(Контрагенты!$F:$F,Контрагенты!$I:$I,"Оплата субподряда (DC)",Контрагенты!$C:$C,$EB4,Контрагенты!$E:$E,$EC4,Контрагенты!$B:$B,CW$2))</f>
        <v>0</v>
      </c>
      <c r="CX4" s="33">
        <f>IF($EB4="","",SUMIFS(Контрагенты!$F:$F,Контрагенты!$I:$I,"Оплата субподряда (DC)",Контрагенты!$C:$C,$EB4,Контрагенты!$E:$E,$EC4,Контрагенты!$B:$B,CX$2))</f>
        <v>0</v>
      </c>
      <c r="CY4" s="33">
        <f>IF($EB4="","",SUMIFS(Контрагенты!$F:$F,Контрагенты!$I:$I,"Оплата субподряда (DC)",Контрагенты!$C:$C,$EB4,Контрагенты!$E:$E,$EC4,Контрагенты!$B:$B,CY$2))</f>
        <v>0</v>
      </c>
      <c r="CZ4" s="33">
        <f>IF($EB4="","",SUMIFS(Контрагенты!$F:$F,Контрагенты!$I:$I,"Оплата субподряда (DC)",Контрагенты!$C:$C,$EB4,Контрагенты!$E:$E,$EC4,Контрагенты!$B:$B,CZ$2))</f>
        <v>0</v>
      </c>
      <c r="DA4" s="33">
        <f>IF($EB4="","",SUMIFS(Контрагенты!$F:$F,Контрагенты!$I:$I,"Оплата субподряда (DC)",Контрагенты!$C:$C,$EB4,Контрагенты!$E:$E,$EC4,Контрагенты!$B:$B,DA$2))</f>
        <v>0</v>
      </c>
      <c r="DB4" s="33">
        <f>IF($EB4="","",SUMIFS(Контрагенты!$F:$F,Контрагенты!$I:$I,"Оплата субподряда (DC)",Контрагенты!$C:$C,$EB4,Контрагенты!$E:$E,$EC4,Контрагенты!$B:$B,DB$2))</f>
        <v>0</v>
      </c>
      <c r="DC4" s="33">
        <f>IF($EB4="","",SUMIFS(Контрагенты!$F:$F,Контрагенты!$I:$I,"Оплата субподряда (DC)",Контрагенты!$C:$C,$EB4,Контрагенты!$E:$E,$EC4,Контрагенты!$B:$B,DC$2))</f>
        <v>0</v>
      </c>
      <c r="DD4" s="33">
        <f>IF($EB4="","",SUMIFS(Контрагенты!$F:$F,Контрагенты!$I:$I,"Оплата субподряда (DC)",Контрагенты!$C:$C,$EB4,Контрагенты!$E:$E,$EC4,Контрагенты!$B:$B,DD$2))</f>
        <v>0</v>
      </c>
      <c r="DE4" s="33">
        <f>IF($EB4="","",SUMIFS(Контрагенты!$F:$F,Контрагенты!$I:$I,"Оплата субподряда (DC)",Контрагенты!$C:$C,$EB4,Контрагенты!$E:$E,$EC4,Контрагенты!$B:$B,DE$2))</f>
        <v>0</v>
      </c>
      <c r="DF4" s="33">
        <f>IF($EB4="","",SUMIFS(Контрагенты!$F:$F,Контрагенты!$I:$I,"Оплата субподряда (DC)",Контрагенты!$C:$C,$EB4,Контрагенты!$E:$E,$EC4,Контрагенты!$B:$B,DF$2))</f>
        <v>0</v>
      </c>
      <c r="DG4" s="33">
        <f>IF($EB4="","",SUMIFS(Контрагенты!$F:$F,Контрагенты!$I:$I,"Оплата субподряда (DC)",Контрагенты!$C:$C,$EB4,Контрагенты!$E:$E,$EC4,Контрагенты!$B:$B,DG$2))</f>
        <v>0</v>
      </c>
      <c r="DH4" s="33">
        <f>IF($EB4="","",SUMIFS(Контрагенты!$F:$F,Контрагенты!$I:$I,"Оплата субподряда (DC)",Контрагенты!$C:$C,$EB4,Контрагенты!$E:$E,$EC4,Контрагенты!$B:$B,DH$2))</f>
        <v>0</v>
      </c>
      <c r="DI4" s="33">
        <f>IF($EB4="","",SUMIFS(Контрагенты!$F:$F,Контрагенты!$I:$I,"Оплата субподряда (DC)",Контрагенты!$C:$C,$EB4,Контрагенты!$E:$E,$EC4,Контрагенты!$B:$B,DI$2))</f>
        <v>0</v>
      </c>
      <c r="DJ4" s="33">
        <f>IF($EB4="","",SUMIFS(Контрагенты!$F:$F,Контрагенты!$I:$I,"Оплата субподряда (DC)",Контрагенты!$C:$C,$EB4,Контрагенты!$E:$E,$EC4,Контрагенты!$B:$B,DJ$2))</f>
        <v>0</v>
      </c>
      <c r="DK4" s="33">
        <f>IF($EB4="","",SUMIFS(Контрагенты!$F:$F,Контрагенты!$I:$I,"Оплата субподряда (DC)",Контрагенты!$C:$C,$EB4,Контрагенты!$E:$E,$EC4,Контрагенты!$B:$B,DK$2))</f>
        <v>0</v>
      </c>
      <c r="DL4" s="33">
        <f>IF($EB4="","",SUMIFS(Контрагенты!$F:$F,Контрагенты!$I:$I,"Оплата субподряда (DC)",Контрагенты!$C:$C,$EB4,Контрагенты!$E:$E,$EC4,Контрагенты!$B:$B,DL$2))</f>
        <v>0</v>
      </c>
      <c r="DM4" s="33">
        <f>IF($EB4="","",SUMIFS(Контрагенты!$F:$F,Контрагенты!$I:$I,"Оплата субподряда (DC)",Контрагенты!$C:$C,$EB4,Контрагенты!$E:$E,$EC4,Контрагенты!$B:$B,DM$2))</f>
        <v>0</v>
      </c>
      <c r="DN4" s="33">
        <f>IF($EB4="","",SUMIFS(Контрагенты!$F:$F,Контрагенты!$I:$I,"Оплата субподряда (DC)",Контрагенты!$C:$C,$EB4,Контрагенты!$E:$E,$EC4,Контрагенты!$B:$B,DN$2))</f>
        <v>0</v>
      </c>
      <c r="DO4" s="33">
        <f>IF($EB4="","",SUMIFS(Контрагенты!$F:$F,Контрагенты!$I:$I,"Оплата субподряда (DC)",Контрагенты!$C:$C,$EB4,Контрагенты!$E:$E,$EC4,Контрагенты!$B:$B,DO$2))</f>
        <v>0</v>
      </c>
      <c r="DP4" s="33">
        <f>IF($EB4="","",SUMIFS(Контрагенты!$F:$F,Контрагенты!$I:$I,"Оплата субподряда (DC)",Контрагенты!$C:$C,$EB4,Контрагенты!$E:$E,$EC4,Контрагенты!$B:$B,DP$2))</f>
        <v>0</v>
      </c>
      <c r="DQ4" s="33">
        <f>IF($EB4="","",SUMIFS(Контрагенты!$F:$F,Контрагенты!$I:$I,"Оплата субподряда (DC)",Контрагенты!$C:$C,$EB4,Контрагенты!$E:$E,$EC4,Контрагенты!$B:$B,DQ$2))</f>
        <v>0</v>
      </c>
      <c r="DR4" s="33">
        <f>IF($EB4="","",SUMIFS(Контрагенты!$F:$F,Контрагенты!$I:$I,"Оплата субподряда (DC)",Контрагенты!$C:$C,$EB4,Контрагенты!$E:$E,$EC4,Контрагенты!$B:$B,DR$2))</f>
        <v>0</v>
      </c>
      <c r="DS4" s="33">
        <f>IF($EB4="","",SUMIFS(Контрагенты!$F:$F,Контрагенты!$I:$I,"Оплата субподряда (DC)",Контрагенты!$C:$C,$EB4,Контрагенты!$E:$E,$EC4,Контрагенты!$B:$B,DS$2))</f>
        <v>0</v>
      </c>
      <c r="DT4" s="33">
        <f>IF($EB4="","",SUMIFS(Контрагенты!$F:$F,Контрагенты!$I:$I,"Оплата субподряда (DC)",Контрагенты!$C:$C,$EB4,Контрагенты!$E:$E,$EC4,Контрагенты!$B:$B,DT$2))</f>
        <v>0</v>
      </c>
      <c r="DU4" s="33">
        <f>IF($EB4="","",SUMIFS(Контрагенты!$F:$F,Контрагенты!$I:$I,"Оплата субподряда (DC)",Контрагенты!$C:$C,$EB4,Контрагенты!$E:$E,$EC4,Контрагенты!$B:$B,DU$2))</f>
        <v>0</v>
      </c>
      <c r="DV4" s="33">
        <f>IF($EB4="","",SUMIFS(Контрагенты!$F:$F,Контрагенты!$I:$I,"Оплата субподряда (DC)",Контрагенты!$C:$C,$EB4,Контрагенты!$E:$E,$EC4,Контрагенты!$B:$B,DV$2))</f>
        <v>0</v>
      </c>
      <c r="DW4" s="33">
        <f>IF($EB4="","",SUMIFS(Контрагенты!$F:$F,Контрагенты!$I:$I,"Оплата субподряда (DC)",Контрагенты!$C:$C,$EB4,Контрагенты!$E:$E,$EC4,Контрагенты!$B:$B,DW$2))</f>
        <v>0</v>
      </c>
      <c r="DX4" s="33">
        <f>IF($EB4="","",SUMIFS(Контрагенты!$F:$F,Контрагенты!$I:$I,"Оплата субподряда (DC)",Контрагенты!$C:$C,$EB4,Контрагенты!$E:$E,$EC4,Контрагенты!$B:$B,DX$2))</f>
        <v>0</v>
      </c>
      <c r="DY4" s="33">
        <f>IF($EB4="","",SUMIFS(Контрагенты!$F:$F,Контрагенты!$I:$I,"Оплата субподряда (DC)",Контрагенты!$C:$C,$EB4,Контрагенты!$E:$E,$EC4,Контрагенты!$B:$B,DY$2))</f>
        <v>0</v>
      </c>
      <c r="DZ4" s="33">
        <f>IF($EB4="","",SUMIFS(Контрагенты!$F:$F,Контрагенты!$I:$I,"Оплата субподряда (DC)",Контрагенты!$C:$C,$EB4,Контрагенты!$E:$E,$EC4,Контрагенты!$B:$B,DZ$2))</f>
        <v>0</v>
      </c>
      <c r="EB4" s="33" t="s">
        <v>225</v>
      </c>
      <c r="EC4" s="33" t="s">
        <v>63</v>
      </c>
    </row>
    <row r="5" spans="1:133" s="33" customFormat="1">
      <c r="H5" s="34" t="str">
        <f t="shared" ref="H5:H67" si="6">IF(A5="","",SUM(I5:DZ5))</f>
        <v/>
      </c>
    </row>
    <row r="6" spans="1:133" s="33" customFormat="1">
      <c r="H6" s="34" t="str">
        <f t="shared" si="6"/>
        <v/>
      </c>
    </row>
    <row r="7" spans="1:133" s="33" customFormat="1">
      <c r="H7" s="34" t="str">
        <f t="shared" si="6"/>
        <v/>
      </c>
    </row>
    <row r="8" spans="1:133" s="33" customFormat="1">
      <c r="H8" s="34" t="str">
        <f t="shared" si="6"/>
        <v/>
      </c>
    </row>
    <row r="9" spans="1:133" s="33" customFormat="1">
      <c r="H9" s="34" t="str">
        <f t="shared" si="6"/>
        <v/>
      </c>
    </row>
    <row r="10" spans="1:133" s="33" customFormat="1">
      <c r="H10" s="34" t="str">
        <f t="shared" si="6"/>
        <v/>
      </c>
    </row>
    <row r="11" spans="1:133" s="33" customFormat="1">
      <c r="H11" s="34" t="str">
        <f t="shared" si="6"/>
        <v/>
      </c>
    </row>
    <row r="12" spans="1:133" s="33" customFormat="1">
      <c r="H12" s="34" t="str">
        <f t="shared" si="6"/>
        <v/>
      </c>
    </row>
    <row r="13" spans="1:133" s="33" customFormat="1">
      <c r="H13" s="34" t="str">
        <f t="shared" si="6"/>
        <v/>
      </c>
    </row>
    <row r="14" spans="1:133" s="33" customFormat="1">
      <c r="H14" s="34" t="str">
        <f t="shared" si="6"/>
        <v/>
      </c>
    </row>
    <row r="15" spans="1:133" s="33" customFormat="1">
      <c r="H15" s="34" t="str">
        <f t="shared" si="6"/>
        <v/>
      </c>
    </row>
    <row r="16" spans="1:133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7">IF(A68="","",SUM(I68:DZ68))</f>
        <v/>
      </c>
    </row>
    <row r="69" spans="8:8">
      <c r="H69" s="34" t="str">
        <f t="shared" si="7"/>
        <v/>
      </c>
    </row>
    <row r="70" spans="8:8">
      <c r="H70" s="34" t="str">
        <f t="shared" si="7"/>
        <v/>
      </c>
    </row>
    <row r="71" spans="8:8">
      <c r="H71" s="34" t="str">
        <f t="shared" si="7"/>
        <v/>
      </c>
    </row>
    <row r="72" spans="8:8">
      <c r="H72" s="34" t="str">
        <f t="shared" si="7"/>
        <v/>
      </c>
    </row>
    <row r="73" spans="8:8">
      <c r="H73" s="34" t="str">
        <f t="shared" si="7"/>
        <v/>
      </c>
    </row>
    <row r="74" spans="8:8">
      <c r="H74" s="34" t="str">
        <f t="shared" si="7"/>
        <v/>
      </c>
    </row>
    <row r="75" spans="8:8">
      <c r="H75" s="34" t="str">
        <f t="shared" si="7"/>
        <v/>
      </c>
    </row>
    <row r="76" spans="8:8">
      <c r="H76" s="34" t="str">
        <f t="shared" si="7"/>
        <v/>
      </c>
    </row>
    <row r="77" spans="8:8">
      <c r="H77" s="34" t="str">
        <f t="shared" si="7"/>
        <v/>
      </c>
    </row>
    <row r="78" spans="8:8">
      <c r="H78" s="34" t="str">
        <f t="shared" si="7"/>
        <v/>
      </c>
    </row>
    <row r="79" spans="8:8">
      <c r="H79" s="34" t="str">
        <f t="shared" si="7"/>
        <v/>
      </c>
    </row>
    <row r="80" spans="8:8">
      <c r="H80" s="34" t="str">
        <f t="shared" si="7"/>
        <v/>
      </c>
    </row>
    <row r="81" spans="8:8">
      <c r="H81" s="34" t="str">
        <f t="shared" si="7"/>
        <v/>
      </c>
    </row>
    <row r="82" spans="8:8">
      <c r="H82" s="34" t="str">
        <f t="shared" si="7"/>
        <v/>
      </c>
    </row>
    <row r="83" spans="8:8">
      <c r="H83" s="34" t="str">
        <f t="shared" si="7"/>
        <v/>
      </c>
    </row>
    <row r="84" spans="8:8">
      <c r="H84" s="34" t="str">
        <f t="shared" si="7"/>
        <v/>
      </c>
    </row>
    <row r="85" spans="8:8">
      <c r="H85" s="34" t="str">
        <f t="shared" si="7"/>
        <v/>
      </c>
    </row>
    <row r="86" spans="8:8">
      <c r="H86" s="34" t="str">
        <f t="shared" si="7"/>
        <v/>
      </c>
    </row>
    <row r="87" spans="8:8">
      <c r="H87" s="34" t="str">
        <f t="shared" si="7"/>
        <v/>
      </c>
    </row>
    <row r="88" spans="8:8">
      <c r="H88" s="34" t="str">
        <f t="shared" si="7"/>
        <v/>
      </c>
    </row>
    <row r="89" spans="8:8">
      <c r="H89" s="34" t="str">
        <f t="shared" si="7"/>
        <v/>
      </c>
    </row>
    <row r="90" spans="8:8">
      <c r="H90" s="34" t="str">
        <f t="shared" si="7"/>
        <v/>
      </c>
    </row>
    <row r="91" spans="8:8">
      <c r="H91" s="34" t="str">
        <f t="shared" si="7"/>
        <v/>
      </c>
    </row>
    <row r="92" spans="8:8">
      <c r="H92" s="34" t="str">
        <f t="shared" si="7"/>
        <v/>
      </c>
    </row>
    <row r="93" spans="8:8">
      <c r="H93" s="34" t="str">
        <f t="shared" si="7"/>
        <v/>
      </c>
    </row>
    <row r="94" spans="8:8">
      <c r="H94" s="34" t="str">
        <f t="shared" si="7"/>
        <v/>
      </c>
    </row>
    <row r="95" spans="8:8">
      <c r="H95" s="34" t="str">
        <f t="shared" si="7"/>
        <v/>
      </c>
    </row>
    <row r="96" spans="8:8">
      <c r="H96" s="34" t="str">
        <f t="shared" si="7"/>
        <v/>
      </c>
    </row>
    <row r="97" spans="8:8">
      <c r="H97" s="34" t="str">
        <f t="shared" si="7"/>
        <v/>
      </c>
    </row>
    <row r="98" spans="8:8">
      <c r="H98" s="34" t="str">
        <f t="shared" si="7"/>
        <v/>
      </c>
    </row>
    <row r="99" spans="8:8">
      <c r="H99" s="34" t="str">
        <f t="shared" si="7"/>
        <v/>
      </c>
    </row>
    <row r="100" spans="8:8">
      <c r="H100" s="34" t="str">
        <f t="shared" si="7"/>
        <v/>
      </c>
    </row>
    <row r="101" spans="8:8">
      <c r="H101" s="34" t="str">
        <f t="shared" si="7"/>
        <v/>
      </c>
    </row>
    <row r="102" spans="8:8">
      <c r="H102" s="34" t="str">
        <f t="shared" si="7"/>
        <v/>
      </c>
    </row>
    <row r="103" spans="8:8">
      <c r="H103" s="34" t="str">
        <f t="shared" si="7"/>
        <v/>
      </c>
    </row>
    <row r="104" spans="8:8">
      <c r="H104" s="34" t="str">
        <f t="shared" si="7"/>
        <v/>
      </c>
    </row>
    <row r="105" spans="8:8">
      <c r="H105" s="34" t="str">
        <f t="shared" si="7"/>
        <v/>
      </c>
    </row>
    <row r="106" spans="8:8">
      <c r="H106" s="34" t="str">
        <f t="shared" si="7"/>
        <v/>
      </c>
    </row>
    <row r="107" spans="8:8">
      <c r="H107" s="34" t="str">
        <f t="shared" si="7"/>
        <v/>
      </c>
    </row>
    <row r="108" spans="8:8">
      <c r="H108" s="34" t="str">
        <f t="shared" si="7"/>
        <v/>
      </c>
    </row>
    <row r="109" spans="8:8">
      <c r="H109" s="34" t="str">
        <f t="shared" si="7"/>
        <v/>
      </c>
    </row>
    <row r="110" spans="8:8">
      <c r="H110" s="34" t="str">
        <f t="shared" si="7"/>
        <v/>
      </c>
    </row>
    <row r="111" spans="8:8">
      <c r="H111" s="34" t="str">
        <f t="shared" si="7"/>
        <v/>
      </c>
    </row>
    <row r="112" spans="8:8">
      <c r="H112" s="34" t="str">
        <f t="shared" si="7"/>
        <v/>
      </c>
    </row>
    <row r="113" spans="8:8">
      <c r="H113" s="34" t="str">
        <f t="shared" si="7"/>
        <v/>
      </c>
    </row>
    <row r="114" spans="8:8">
      <c r="H114" s="34" t="str">
        <f t="shared" si="7"/>
        <v/>
      </c>
    </row>
    <row r="115" spans="8:8">
      <c r="H115" s="34" t="str">
        <f t="shared" si="7"/>
        <v/>
      </c>
    </row>
    <row r="116" spans="8:8">
      <c r="H116" s="34" t="str">
        <f t="shared" si="7"/>
        <v/>
      </c>
    </row>
    <row r="117" spans="8:8">
      <c r="H117" s="34" t="str">
        <f t="shared" si="7"/>
        <v/>
      </c>
    </row>
    <row r="118" spans="8:8">
      <c r="H118" s="34" t="str">
        <f t="shared" si="7"/>
        <v/>
      </c>
    </row>
    <row r="119" spans="8:8">
      <c r="H119" s="34" t="str">
        <f t="shared" si="7"/>
        <v/>
      </c>
    </row>
    <row r="120" spans="8:8">
      <c r="H120" s="34" t="str">
        <f t="shared" si="7"/>
        <v/>
      </c>
    </row>
    <row r="121" spans="8:8">
      <c r="H121" s="34" t="str">
        <f t="shared" si="7"/>
        <v/>
      </c>
    </row>
    <row r="122" spans="8:8">
      <c r="H122" s="34" t="str">
        <f t="shared" si="7"/>
        <v/>
      </c>
    </row>
    <row r="123" spans="8:8">
      <c r="H123" s="34" t="str">
        <f t="shared" si="7"/>
        <v/>
      </c>
    </row>
    <row r="124" spans="8:8">
      <c r="H124" s="34" t="str">
        <f t="shared" si="7"/>
        <v/>
      </c>
    </row>
    <row r="125" spans="8:8">
      <c r="H125" s="34" t="str">
        <f t="shared" si="7"/>
        <v/>
      </c>
    </row>
    <row r="126" spans="8:8">
      <c r="H126" s="34" t="str">
        <f t="shared" si="7"/>
        <v/>
      </c>
    </row>
    <row r="127" spans="8:8">
      <c r="H127" s="34" t="str">
        <f t="shared" si="7"/>
        <v/>
      </c>
    </row>
    <row r="128" spans="8:8">
      <c r="H128" s="34" t="str">
        <f t="shared" si="7"/>
        <v/>
      </c>
    </row>
    <row r="129" spans="8:8">
      <c r="H129" s="34" t="str">
        <f t="shared" si="7"/>
        <v/>
      </c>
    </row>
    <row r="130" spans="8:8">
      <c r="H130" s="34" t="str">
        <f t="shared" si="7"/>
        <v/>
      </c>
    </row>
    <row r="131" spans="8:8">
      <c r="H131" s="34" t="str">
        <f t="shared" si="7"/>
        <v/>
      </c>
    </row>
    <row r="132" spans="8:8">
      <c r="H132" s="34" t="str">
        <f t="shared" ref="H132:H195" si="8">IF(A132="","",SUM(I132:DZ132))</f>
        <v/>
      </c>
    </row>
    <row r="133" spans="8:8">
      <c r="H133" s="34" t="str">
        <f t="shared" si="8"/>
        <v/>
      </c>
    </row>
    <row r="134" spans="8:8">
      <c r="H134" s="34" t="str">
        <f t="shared" si="8"/>
        <v/>
      </c>
    </row>
    <row r="135" spans="8:8">
      <c r="H135" s="34" t="str">
        <f t="shared" si="8"/>
        <v/>
      </c>
    </row>
    <row r="136" spans="8:8">
      <c r="H136" s="34" t="str">
        <f t="shared" si="8"/>
        <v/>
      </c>
    </row>
    <row r="137" spans="8:8">
      <c r="H137" s="34" t="str">
        <f t="shared" si="8"/>
        <v/>
      </c>
    </row>
    <row r="138" spans="8:8">
      <c r="H138" s="34" t="str">
        <f t="shared" si="8"/>
        <v/>
      </c>
    </row>
    <row r="139" spans="8:8">
      <c r="H139" s="34" t="str">
        <f t="shared" si="8"/>
        <v/>
      </c>
    </row>
    <row r="140" spans="8:8">
      <c r="H140" s="34" t="str">
        <f t="shared" si="8"/>
        <v/>
      </c>
    </row>
    <row r="141" spans="8:8">
      <c r="H141" s="34" t="str">
        <f t="shared" si="8"/>
        <v/>
      </c>
    </row>
    <row r="142" spans="8:8">
      <c r="H142" s="34" t="str">
        <f t="shared" si="8"/>
        <v/>
      </c>
    </row>
    <row r="143" spans="8:8">
      <c r="H143" s="34" t="str">
        <f t="shared" si="8"/>
        <v/>
      </c>
    </row>
    <row r="144" spans="8:8">
      <c r="H144" s="34" t="str">
        <f t="shared" si="8"/>
        <v/>
      </c>
    </row>
    <row r="145" spans="8:8">
      <c r="H145" s="34" t="str">
        <f t="shared" si="8"/>
        <v/>
      </c>
    </row>
    <row r="146" spans="8:8">
      <c r="H146" s="34" t="str">
        <f t="shared" si="8"/>
        <v/>
      </c>
    </row>
    <row r="147" spans="8:8">
      <c r="H147" s="34" t="str">
        <f t="shared" si="8"/>
        <v/>
      </c>
    </row>
    <row r="148" spans="8:8">
      <c r="H148" s="34" t="str">
        <f t="shared" si="8"/>
        <v/>
      </c>
    </row>
    <row r="149" spans="8:8">
      <c r="H149" s="34" t="str">
        <f t="shared" si="8"/>
        <v/>
      </c>
    </row>
    <row r="150" spans="8:8">
      <c r="H150" s="34" t="str">
        <f t="shared" si="8"/>
        <v/>
      </c>
    </row>
    <row r="151" spans="8:8">
      <c r="H151" s="34" t="str">
        <f t="shared" si="8"/>
        <v/>
      </c>
    </row>
    <row r="152" spans="8:8">
      <c r="H152" s="34" t="str">
        <f t="shared" si="8"/>
        <v/>
      </c>
    </row>
    <row r="153" spans="8:8">
      <c r="H153" s="34" t="str">
        <f t="shared" si="8"/>
        <v/>
      </c>
    </row>
    <row r="154" spans="8:8">
      <c r="H154" s="34" t="str">
        <f t="shared" si="8"/>
        <v/>
      </c>
    </row>
    <row r="155" spans="8:8">
      <c r="H155" s="34" t="str">
        <f t="shared" si="8"/>
        <v/>
      </c>
    </row>
    <row r="156" spans="8:8">
      <c r="H156" s="34" t="str">
        <f t="shared" si="8"/>
        <v/>
      </c>
    </row>
    <row r="157" spans="8:8">
      <c r="H157" s="34" t="str">
        <f t="shared" si="8"/>
        <v/>
      </c>
    </row>
    <row r="158" spans="8:8">
      <c r="H158" s="34" t="str">
        <f t="shared" si="8"/>
        <v/>
      </c>
    </row>
    <row r="159" spans="8:8">
      <c r="H159" s="34" t="str">
        <f t="shared" si="8"/>
        <v/>
      </c>
    </row>
    <row r="160" spans="8:8">
      <c r="H160" s="34" t="str">
        <f t="shared" si="8"/>
        <v/>
      </c>
    </row>
    <row r="161" spans="8:8">
      <c r="H161" s="34" t="str">
        <f t="shared" si="8"/>
        <v/>
      </c>
    </row>
    <row r="162" spans="8:8">
      <c r="H162" s="34" t="str">
        <f t="shared" si="8"/>
        <v/>
      </c>
    </row>
    <row r="163" spans="8:8">
      <c r="H163" s="34" t="str">
        <f t="shared" si="8"/>
        <v/>
      </c>
    </row>
    <row r="164" spans="8:8">
      <c r="H164" s="34" t="str">
        <f t="shared" si="8"/>
        <v/>
      </c>
    </row>
    <row r="165" spans="8:8">
      <c r="H165" s="34" t="str">
        <f t="shared" si="8"/>
        <v/>
      </c>
    </row>
    <row r="166" spans="8:8">
      <c r="H166" s="34" t="str">
        <f t="shared" si="8"/>
        <v/>
      </c>
    </row>
    <row r="167" spans="8:8">
      <c r="H167" s="34" t="str">
        <f t="shared" si="8"/>
        <v/>
      </c>
    </row>
    <row r="168" spans="8:8">
      <c r="H168" s="34" t="str">
        <f t="shared" si="8"/>
        <v/>
      </c>
    </row>
    <row r="169" spans="8:8">
      <c r="H169" s="34" t="str">
        <f t="shared" si="8"/>
        <v/>
      </c>
    </row>
    <row r="170" spans="8:8">
      <c r="H170" s="34" t="str">
        <f t="shared" si="8"/>
        <v/>
      </c>
    </row>
    <row r="171" spans="8:8">
      <c r="H171" s="34" t="str">
        <f t="shared" si="8"/>
        <v/>
      </c>
    </row>
    <row r="172" spans="8:8">
      <c r="H172" s="34" t="str">
        <f t="shared" si="8"/>
        <v/>
      </c>
    </row>
    <row r="173" spans="8:8">
      <c r="H173" s="34" t="str">
        <f t="shared" si="8"/>
        <v/>
      </c>
    </row>
    <row r="174" spans="8:8">
      <c r="H174" s="34" t="str">
        <f t="shared" si="8"/>
        <v/>
      </c>
    </row>
    <row r="175" spans="8:8">
      <c r="H175" s="34" t="str">
        <f t="shared" si="8"/>
        <v/>
      </c>
    </row>
    <row r="176" spans="8:8">
      <c r="H176" s="34" t="str">
        <f t="shared" si="8"/>
        <v/>
      </c>
    </row>
    <row r="177" spans="8:8">
      <c r="H177" s="34" t="str">
        <f t="shared" si="8"/>
        <v/>
      </c>
    </row>
    <row r="178" spans="8:8">
      <c r="H178" s="34" t="str">
        <f t="shared" si="8"/>
        <v/>
      </c>
    </row>
    <row r="179" spans="8:8">
      <c r="H179" s="34" t="str">
        <f t="shared" si="8"/>
        <v/>
      </c>
    </row>
    <row r="180" spans="8:8">
      <c r="H180" s="34" t="str">
        <f t="shared" si="8"/>
        <v/>
      </c>
    </row>
    <row r="181" spans="8:8">
      <c r="H181" s="34" t="str">
        <f t="shared" si="8"/>
        <v/>
      </c>
    </row>
    <row r="182" spans="8:8">
      <c r="H182" s="34" t="str">
        <f t="shared" si="8"/>
        <v/>
      </c>
    </row>
    <row r="183" spans="8:8">
      <c r="H183" s="34" t="str">
        <f t="shared" si="8"/>
        <v/>
      </c>
    </row>
    <row r="184" spans="8:8">
      <c r="H184" s="34" t="str">
        <f t="shared" si="8"/>
        <v/>
      </c>
    </row>
    <row r="185" spans="8:8">
      <c r="H185" s="34" t="str">
        <f t="shared" si="8"/>
        <v/>
      </c>
    </row>
    <row r="186" spans="8:8">
      <c r="H186" s="34" t="str">
        <f t="shared" si="8"/>
        <v/>
      </c>
    </row>
    <row r="187" spans="8:8">
      <c r="H187" s="34" t="str">
        <f t="shared" si="8"/>
        <v/>
      </c>
    </row>
    <row r="188" spans="8:8">
      <c r="H188" s="34" t="str">
        <f t="shared" si="8"/>
        <v/>
      </c>
    </row>
    <row r="189" spans="8:8">
      <c r="H189" s="34" t="str">
        <f t="shared" si="8"/>
        <v/>
      </c>
    </row>
    <row r="190" spans="8:8">
      <c r="H190" s="34" t="str">
        <f t="shared" si="8"/>
        <v/>
      </c>
    </row>
    <row r="191" spans="8:8">
      <c r="H191" s="34" t="str">
        <f t="shared" si="8"/>
        <v/>
      </c>
    </row>
    <row r="192" spans="8:8">
      <c r="H192" s="34" t="str">
        <f t="shared" si="8"/>
        <v/>
      </c>
    </row>
    <row r="193" spans="8:8">
      <c r="H193" s="34" t="str">
        <f t="shared" si="8"/>
        <v/>
      </c>
    </row>
    <row r="194" spans="8:8">
      <c r="H194" s="34" t="str">
        <f t="shared" si="8"/>
        <v/>
      </c>
    </row>
    <row r="195" spans="8:8">
      <c r="H195" s="34" t="str">
        <f t="shared" si="8"/>
        <v/>
      </c>
    </row>
    <row r="196" spans="8:8">
      <c r="H196" s="34" t="str">
        <f t="shared" ref="H196:H259" si="9">IF(A196="","",SUM(I196:DZ196))</f>
        <v/>
      </c>
    </row>
    <row r="197" spans="8:8">
      <c r="H197" s="34" t="str">
        <f t="shared" si="9"/>
        <v/>
      </c>
    </row>
    <row r="198" spans="8:8">
      <c r="H198" s="34" t="str">
        <f t="shared" si="9"/>
        <v/>
      </c>
    </row>
    <row r="199" spans="8:8">
      <c r="H199" s="34" t="str">
        <f t="shared" si="9"/>
        <v/>
      </c>
    </row>
    <row r="200" spans="8:8">
      <c r="H200" s="34" t="str">
        <f t="shared" si="9"/>
        <v/>
      </c>
    </row>
    <row r="201" spans="8:8">
      <c r="H201" s="34" t="str">
        <f t="shared" si="9"/>
        <v/>
      </c>
    </row>
    <row r="202" spans="8:8">
      <c r="H202" s="34" t="str">
        <f t="shared" si="9"/>
        <v/>
      </c>
    </row>
    <row r="203" spans="8:8">
      <c r="H203" s="34" t="str">
        <f t="shared" si="9"/>
        <v/>
      </c>
    </row>
    <row r="204" spans="8:8">
      <c r="H204" s="34" t="str">
        <f t="shared" si="9"/>
        <v/>
      </c>
    </row>
    <row r="205" spans="8:8">
      <c r="H205" s="34" t="str">
        <f t="shared" si="9"/>
        <v/>
      </c>
    </row>
    <row r="206" spans="8:8">
      <c r="H206" s="34" t="str">
        <f t="shared" si="9"/>
        <v/>
      </c>
    </row>
    <row r="207" spans="8:8">
      <c r="H207" s="34" t="str">
        <f t="shared" si="9"/>
        <v/>
      </c>
    </row>
    <row r="208" spans="8:8">
      <c r="H208" s="34" t="str">
        <f t="shared" si="9"/>
        <v/>
      </c>
    </row>
    <row r="209" spans="8:8">
      <c r="H209" s="34" t="str">
        <f t="shared" si="9"/>
        <v/>
      </c>
    </row>
    <row r="210" spans="8:8">
      <c r="H210" s="34" t="str">
        <f t="shared" si="9"/>
        <v/>
      </c>
    </row>
    <row r="211" spans="8:8">
      <c r="H211" s="34" t="str">
        <f t="shared" si="9"/>
        <v/>
      </c>
    </row>
    <row r="212" spans="8:8">
      <c r="H212" s="34" t="str">
        <f t="shared" si="9"/>
        <v/>
      </c>
    </row>
    <row r="213" spans="8:8">
      <c r="H213" s="34" t="str">
        <f t="shared" si="9"/>
        <v/>
      </c>
    </row>
    <row r="214" spans="8:8">
      <c r="H214" s="34" t="str">
        <f t="shared" si="9"/>
        <v/>
      </c>
    </row>
    <row r="215" spans="8:8">
      <c r="H215" s="34" t="str">
        <f t="shared" si="9"/>
        <v/>
      </c>
    </row>
    <row r="216" spans="8:8">
      <c r="H216" s="34" t="str">
        <f t="shared" si="9"/>
        <v/>
      </c>
    </row>
    <row r="217" spans="8:8">
      <c r="H217" s="34" t="str">
        <f t="shared" si="9"/>
        <v/>
      </c>
    </row>
    <row r="218" spans="8:8">
      <c r="H218" s="34" t="str">
        <f t="shared" si="9"/>
        <v/>
      </c>
    </row>
    <row r="219" spans="8:8">
      <c r="H219" s="34" t="str">
        <f t="shared" si="9"/>
        <v/>
      </c>
    </row>
    <row r="220" spans="8:8">
      <c r="H220" s="34" t="str">
        <f t="shared" si="9"/>
        <v/>
      </c>
    </row>
    <row r="221" spans="8:8">
      <c r="H221" s="34" t="str">
        <f t="shared" si="9"/>
        <v/>
      </c>
    </row>
    <row r="222" spans="8:8">
      <c r="H222" s="34" t="str">
        <f t="shared" si="9"/>
        <v/>
      </c>
    </row>
    <row r="223" spans="8:8">
      <c r="H223" s="34" t="str">
        <f t="shared" si="9"/>
        <v/>
      </c>
    </row>
    <row r="224" spans="8:8">
      <c r="H224" s="34" t="str">
        <f t="shared" si="9"/>
        <v/>
      </c>
    </row>
    <row r="225" spans="8:8">
      <c r="H225" s="34" t="str">
        <f t="shared" si="9"/>
        <v/>
      </c>
    </row>
    <row r="226" spans="8:8">
      <c r="H226" s="34" t="str">
        <f t="shared" si="9"/>
        <v/>
      </c>
    </row>
    <row r="227" spans="8:8">
      <c r="H227" s="34" t="str">
        <f t="shared" si="9"/>
        <v/>
      </c>
    </row>
    <row r="228" spans="8:8">
      <c r="H228" s="34" t="str">
        <f t="shared" si="9"/>
        <v/>
      </c>
    </row>
    <row r="229" spans="8:8">
      <c r="H229" s="34" t="str">
        <f t="shared" si="9"/>
        <v/>
      </c>
    </row>
    <row r="230" spans="8:8">
      <c r="H230" s="34" t="str">
        <f t="shared" si="9"/>
        <v/>
      </c>
    </row>
    <row r="231" spans="8:8">
      <c r="H231" s="34" t="str">
        <f t="shared" si="9"/>
        <v/>
      </c>
    </row>
    <row r="232" spans="8:8">
      <c r="H232" s="34" t="str">
        <f t="shared" si="9"/>
        <v/>
      </c>
    </row>
    <row r="233" spans="8:8">
      <c r="H233" s="34" t="str">
        <f t="shared" si="9"/>
        <v/>
      </c>
    </row>
    <row r="234" spans="8:8">
      <c r="H234" s="34" t="str">
        <f t="shared" si="9"/>
        <v/>
      </c>
    </row>
    <row r="235" spans="8:8">
      <c r="H235" s="34" t="str">
        <f t="shared" si="9"/>
        <v/>
      </c>
    </row>
    <row r="236" spans="8:8">
      <c r="H236" s="34" t="str">
        <f t="shared" si="9"/>
        <v/>
      </c>
    </row>
    <row r="237" spans="8:8">
      <c r="H237" s="34" t="str">
        <f t="shared" si="9"/>
        <v/>
      </c>
    </row>
    <row r="238" spans="8:8">
      <c r="H238" s="34" t="str">
        <f t="shared" si="9"/>
        <v/>
      </c>
    </row>
    <row r="239" spans="8:8">
      <c r="H239" s="34" t="str">
        <f t="shared" si="9"/>
        <v/>
      </c>
    </row>
    <row r="240" spans="8:8">
      <c r="H240" s="34" t="str">
        <f t="shared" si="9"/>
        <v/>
      </c>
    </row>
    <row r="241" spans="8:8">
      <c r="H241" s="34" t="str">
        <f t="shared" si="9"/>
        <v/>
      </c>
    </row>
    <row r="242" spans="8:8">
      <c r="H242" s="34" t="str">
        <f t="shared" si="9"/>
        <v/>
      </c>
    </row>
    <row r="243" spans="8:8">
      <c r="H243" s="34" t="str">
        <f t="shared" si="9"/>
        <v/>
      </c>
    </row>
    <row r="244" spans="8:8">
      <c r="H244" s="34" t="str">
        <f t="shared" si="9"/>
        <v/>
      </c>
    </row>
    <row r="245" spans="8:8">
      <c r="H245" s="34" t="str">
        <f t="shared" si="9"/>
        <v/>
      </c>
    </row>
    <row r="246" spans="8:8">
      <c r="H246" s="34" t="str">
        <f t="shared" si="9"/>
        <v/>
      </c>
    </row>
    <row r="247" spans="8:8">
      <c r="H247" s="34" t="str">
        <f t="shared" si="9"/>
        <v/>
      </c>
    </row>
    <row r="248" spans="8:8">
      <c r="H248" s="34" t="str">
        <f t="shared" si="9"/>
        <v/>
      </c>
    </row>
    <row r="249" spans="8:8">
      <c r="H249" s="34" t="str">
        <f t="shared" si="9"/>
        <v/>
      </c>
    </row>
    <row r="250" spans="8:8">
      <c r="H250" s="34" t="str">
        <f t="shared" si="9"/>
        <v/>
      </c>
    </row>
    <row r="251" spans="8:8">
      <c r="H251" s="34" t="str">
        <f t="shared" si="9"/>
        <v/>
      </c>
    </row>
    <row r="252" spans="8:8">
      <c r="H252" s="34" t="str">
        <f t="shared" si="9"/>
        <v/>
      </c>
    </row>
    <row r="253" spans="8:8">
      <c r="H253" s="34" t="str">
        <f t="shared" si="9"/>
        <v/>
      </c>
    </row>
    <row r="254" spans="8:8">
      <c r="H254" s="34" t="str">
        <f t="shared" si="9"/>
        <v/>
      </c>
    </row>
    <row r="255" spans="8:8">
      <c r="H255" s="34" t="str">
        <f t="shared" si="9"/>
        <v/>
      </c>
    </row>
    <row r="256" spans="8:8">
      <c r="H256" s="34" t="str">
        <f t="shared" si="9"/>
        <v/>
      </c>
    </row>
    <row r="257" spans="8:8">
      <c r="H257" s="34" t="str">
        <f t="shared" si="9"/>
        <v/>
      </c>
    </row>
    <row r="258" spans="8:8">
      <c r="H258" s="34" t="str">
        <f t="shared" si="9"/>
        <v/>
      </c>
    </row>
    <row r="259" spans="8:8">
      <c r="H259" s="34" t="str">
        <f t="shared" si="9"/>
        <v/>
      </c>
    </row>
    <row r="260" spans="8:8">
      <c r="H260" s="34" t="str">
        <f t="shared" ref="H260:H323" si="10">IF(A260="","",SUM(I260:DZ260))</f>
        <v/>
      </c>
    </row>
    <row r="261" spans="8:8">
      <c r="H261" s="34" t="str">
        <f t="shared" si="10"/>
        <v/>
      </c>
    </row>
    <row r="262" spans="8:8">
      <c r="H262" s="34" t="str">
        <f t="shared" si="10"/>
        <v/>
      </c>
    </row>
    <row r="263" spans="8:8">
      <c r="H263" s="34" t="str">
        <f t="shared" si="10"/>
        <v/>
      </c>
    </row>
    <row r="264" spans="8:8">
      <c r="H264" s="34" t="str">
        <f t="shared" si="10"/>
        <v/>
      </c>
    </row>
    <row r="265" spans="8:8">
      <c r="H265" s="34" t="str">
        <f t="shared" si="10"/>
        <v/>
      </c>
    </row>
    <row r="266" spans="8:8">
      <c r="H266" s="34" t="str">
        <f t="shared" si="10"/>
        <v/>
      </c>
    </row>
    <row r="267" spans="8:8">
      <c r="H267" s="34" t="str">
        <f t="shared" si="10"/>
        <v/>
      </c>
    </row>
    <row r="268" spans="8:8">
      <c r="H268" s="34" t="str">
        <f t="shared" si="10"/>
        <v/>
      </c>
    </row>
    <row r="269" spans="8:8">
      <c r="H269" s="34" t="str">
        <f t="shared" si="10"/>
        <v/>
      </c>
    </row>
    <row r="270" spans="8:8">
      <c r="H270" s="34" t="str">
        <f t="shared" si="10"/>
        <v/>
      </c>
    </row>
    <row r="271" spans="8:8">
      <c r="H271" s="34" t="str">
        <f t="shared" si="10"/>
        <v/>
      </c>
    </row>
    <row r="272" spans="8:8">
      <c r="H272" s="34" t="str">
        <f t="shared" si="10"/>
        <v/>
      </c>
    </row>
    <row r="273" spans="8:8">
      <c r="H273" s="34" t="str">
        <f t="shared" si="10"/>
        <v/>
      </c>
    </row>
    <row r="274" spans="8:8">
      <c r="H274" s="34" t="str">
        <f t="shared" si="10"/>
        <v/>
      </c>
    </row>
    <row r="275" spans="8:8">
      <c r="H275" s="34" t="str">
        <f t="shared" si="10"/>
        <v/>
      </c>
    </row>
    <row r="276" spans="8:8">
      <c r="H276" s="34" t="str">
        <f t="shared" si="10"/>
        <v/>
      </c>
    </row>
    <row r="277" spans="8:8">
      <c r="H277" s="34" t="str">
        <f t="shared" si="10"/>
        <v/>
      </c>
    </row>
    <row r="278" spans="8:8">
      <c r="H278" s="34" t="str">
        <f t="shared" si="10"/>
        <v/>
      </c>
    </row>
    <row r="279" spans="8:8">
      <c r="H279" s="34" t="str">
        <f t="shared" si="10"/>
        <v/>
      </c>
    </row>
    <row r="280" spans="8:8">
      <c r="H280" s="34" t="str">
        <f t="shared" si="10"/>
        <v/>
      </c>
    </row>
    <row r="281" spans="8:8">
      <c r="H281" s="34" t="str">
        <f t="shared" si="10"/>
        <v/>
      </c>
    </row>
    <row r="282" spans="8:8">
      <c r="H282" s="34" t="str">
        <f t="shared" si="10"/>
        <v/>
      </c>
    </row>
    <row r="283" spans="8:8">
      <c r="H283" s="34" t="str">
        <f t="shared" si="10"/>
        <v/>
      </c>
    </row>
    <row r="284" spans="8:8">
      <c r="H284" s="34" t="str">
        <f t="shared" si="10"/>
        <v/>
      </c>
    </row>
    <row r="285" spans="8:8">
      <c r="H285" s="34" t="str">
        <f t="shared" si="10"/>
        <v/>
      </c>
    </row>
    <row r="286" spans="8:8">
      <c r="H286" s="34" t="str">
        <f t="shared" si="10"/>
        <v/>
      </c>
    </row>
    <row r="287" spans="8:8">
      <c r="H287" s="34" t="str">
        <f t="shared" si="10"/>
        <v/>
      </c>
    </row>
    <row r="288" spans="8:8">
      <c r="H288" s="34" t="str">
        <f t="shared" si="10"/>
        <v/>
      </c>
    </row>
    <row r="289" spans="8:8">
      <c r="H289" s="34" t="str">
        <f t="shared" si="10"/>
        <v/>
      </c>
    </row>
    <row r="290" spans="8:8">
      <c r="H290" s="34" t="str">
        <f t="shared" si="10"/>
        <v/>
      </c>
    </row>
    <row r="291" spans="8:8">
      <c r="H291" s="34" t="str">
        <f t="shared" si="10"/>
        <v/>
      </c>
    </row>
    <row r="292" spans="8:8">
      <c r="H292" s="34" t="str">
        <f t="shared" si="10"/>
        <v/>
      </c>
    </row>
    <row r="293" spans="8:8">
      <c r="H293" s="34" t="str">
        <f t="shared" si="10"/>
        <v/>
      </c>
    </row>
    <row r="294" spans="8:8">
      <c r="H294" s="34" t="str">
        <f t="shared" si="10"/>
        <v/>
      </c>
    </row>
    <row r="295" spans="8:8">
      <c r="H295" s="34" t="str">
        <f t="shared" si="10"/>
        <v/>
      </c>
    </row>
    <row r="296" spans="8:8">
      <c r="H296" s="34" t="str">
        <f t="shared" si="10"/>
        <v/>
      </c>
    </row>
    <row r="297" spans="8:8">
      <c r="H297" s="34" t="str">
        <f t="shared" si="10"/>
        <v/>
      </c>
    </row>
    <row r="298" spans="8:8">
      <c r="H298" s="34" t="str">
        <f t="shared" si="10"/>
        <v/>
      </c>
    </row>
    <row r="299" spans="8:8">
      <c r="H299" s="34" t="str">
        <f t="shared" si="10"/>
        <v/>
      </c>
    </row>
    <row r="300" spans="8:8">
      <c r="H300" s="34" t="str">
        <f t="shared" si="10"/>
        <v/>
      </c>
    </row>
    <row r="301" spans="8:8">
      <c r="H301" s="34" t="str">
        <f t="shared" si="10"/>
        <v/>
      </c>
    </row>
    <row r="302" spans="8:8">
      <c r="H302" s="34" t="str">
        <f t="shared" si="10"/>
        <v/>
      </c>
    </row>
    <row r="303" spans="8:8">
      <c r="H303" s="34" t="str">
        <f t="shared" si="10"/>
        <v/>
      </c>
    </row>
    <row r="304" spans="8:8">
      <c r="H304" s="34" t="str">
        <f t="shared" si="10"/>
        <v/>
      </c>
    </row>
    <row r="305" spans="8:8">
      <c r="H305" s="34" t="str">
        <f t="shared" si="10"/>
        <v/>
      </c>
    </row>
    <row r="306" spans="8:8">
      <c r="H306" s="34" t="str">
        <f t="shared" si="10"/>
        <v/>
      </c>
    </row>
    <row r="307" spans="8:8">
      <c r="H307" s="34" t="str">
        <f t="shared" si="10"/>
        <v/>
      </c>
    </row>
    <row r="308" spans="8:8">
      <c r="H308" s="34" t="str">
        <f t="shared" si="10"/>
        <v/>
      </c>
    </row>
    <row r="309" spans="8:8">
      <c r="H309" s="34" t="str">
        <f t="shared" si="10"/>
        <v/>
      </c>
    </row>
    <row r="310" spans="8:8">
      <c r="H310" s="34" t="str">
        <f t="shared" si="10"/>
        <v/>
      </c>
    </row>
    <row r="311" spans="8:8">
      <c r="H311" s="34" t="str">
        <f t="shared" si="10"/>
        <v/>
      </c>
    </row>
    <row r="312" spans="8:8">
      <c r="H312" s="34" t="str">
        <f t="shared" si="10"/>
        <v/>
      </c>
    </row>
    <row r="313" spans="8:8">
      <c r="H313" s="34" t="str">
        <f t="shared" si="10"/>
        <v/>
      </c>
    </row>
    <row r="314" spans="8:8">
      <c r="H314" s="34" t="str">
        <f t="shared" si="10"/>
        <v/>
      </c>
    </row>
    <row r="315" spans="8:8">
      <c r="H315" s="34" t="str">
        <f t="shared" si="10"/>
        <v/>
      </c>
    </row>
    <row r="316" spans="8:8">
      <c r="H316" s="34" t="str">
        <f t="shared" si="10"/>
        <v/>
      </c>
    </row>
    <row r="317" spans="8:8">
      <c r="H317" s="34" t="str">
        <f t="shared" si="10"/>
        <v/>
      </c>
    </row>
    <row r="318" spans="8:8">
      <c r="H318" s="34" t="str">
        <f t="shared" si="10"/>
        <v/>
      </c>
    </row>
    <row r="319" spans="8:8">
      <c r="H319" s="34" t="str">
        <f t="shared" si="10"/>
        <v/>
      </c>
    </row>
    <row r="320" spans="8:8">
      <c r="H320" s="34" t="str">
        <f t="shared" si="10"/>
        <v/>
      </c>
    </row>
    <row r="321" spans="8:8">
      <c r="H321" s="34" t="str">
        <f t="shared" si="10"/>
        <v/>
      </c>
    </row>
    <row r="322" spans="8:8">
      <c r="H322" s="34" t="str">
        <f t="shared" si="10"/>
        <v/>
      </c>
    </row>
    <row r="323" spans="8:8">
      <c r="H323" s="34" t="str">
        <f t="shared" si="10"/>
        <v/>
      </c>
    </row>
    <row r="324" spans="8:8">
      <c r="H324" s="34" t="str">
        <f t="shared" ref="H324:H387" si="11">IF(A324="","",SUM(I324:DZ324))</f>
        <v/>
      </c>
    </row>
    <row r="325" spans="8:8">
      <c r="H325" s="34" t="str">
        <f t="shared" si="11"/>
        <v/>
      </c>
    </row>
    <row r="326" spans="8:8">
      <c r="H326" s="34" t="str">
        <f t="shared" si="11"/>
        <v/>
      </c>
    </row>
    <row r="327" spans="8:8">
      <c r="H327" s="34" t="str">
        <f t="shared" si="11"/>
        <v/>
      </c>
    </row>
    <row r="328" spans="8:8">
      <c r="H328" s="34" t="str">
        <f t="shared" si="11"/>
        <v/>
      </c>
    </row>
    <row r="329" spans="8:8">
      <c r="H329" s="34" t="str">
        <f t="shared" si="11"/>
        <v/>
      </c>
    </row>
    <row r="330" spans="8:8">
      <c r="H330" s="34" t="str">
        <f t="shared" si="11"/>
        <v/>
      </c>
    </row>
    <row r="331" spans="8:8">
      <c r="H331" s="34" t="str">
        <f t="shared" si="11"/>
        <v/>
      </c>
    </row>
    <row r="332" spans="8:8">
      <c r="H332" s="34" t="str">
        <f t="shared" si="11"/>
        <v/>
      </c>
    </row>
    <row r="333" spans="8:8">
      <c r="H333" s="34" t="str">
        <f t="shared" si="11"/>
        <v/>
      </c>
    </row>
    <row r="334" spans="8:8">
      <c r="H334" s="34" t="str">
        <f t="shared" si="11"/>
        <v/>
      </c>
    </row>
    <row r="335" spans="8:8">
      <c r="H335" s="34" t="str">
        <f t="shared" si="11"/>
        <v/>
      </c>
    </row>
    <row r="336" spans="8:8">
      <c r="H336" s="34" t="str">
        <f t="shared" si="11"/>
        <v/>
      </c>
    </row>
    <row r="337" spans="8:8">
      <c r="H337" s="34" t="str">
        <f t="shared" si="11"/>
        <v/>
      </c>
    </row>
    <row r="338" spans="8:8">
      <c r="H338" s="34" t="str">
        <f t="shared" si="11"/>
        <v/>
      </c>
    </row>
    <row r="339" spans="8:8">
      <c r="H339" s="34" t="str">
        <f t="shared" si="11"/>
        <v/>
      </c>
    </row>
    <row r="340" spans="8:8">
      <c r="H340" s="34" t="str">
        <f t="shared" si="11"/>
        <v/>
      </c>
    </row>
    <row r="341" spans="8:8">
      <c r="H341" s="34" t="str">
        <f t="shared" si="11"/>
        <v/>
      </c>
    </row>
    <row r="342" spans="8:8">
      <c r="H342" s="34" t="str">
        <f t="shared" si="11"/>
        <v/>
      </c>
    </row>
    <row r="343" spans="8:8">
      <c r="H343" s="34" t="str">
        <f t="shared" si="11"/>
        <v/>
      </c>
    </row>
    <row r="344" spans="8:8">
      <c r="H344" s="34" t="str">
        <f t="shared" si="11"/>
        <v/>
      </c>
    </row>
    <row r="345" spans="8:8">
      <c r="H345" s="34" t="str">
        <f t="shared" si="11"/>
        <v/>
      </c>
    </row>
    <row r="346" spans="8:8">
      <c r="H346" s="34" t="str">
        <f t="shared" si="11"/>
        <v/>
      </c>
    </row>
    <row r="347" spans="8:8">
      <c r="H347" s="34" t="str">
        <f t="shared" si="11"/>
        <v/>
      </c>
    </row>
    <row r="348" spans="8:8">
      <c r="H348" s="34" t="str">
        <f t="shared" si="11"/>
        <v/>
      </c>
    </row>
    <row r="349" spans="8:8">
      <c r="H349" s="34" t="str">
        <f t="shared" si="11"/>
        <v/>
      </c>
    </row>
    <row r="350" spans="8:8">
      <c r="H350" s="34" t="str">
        <f t="shared" si="11"/>
        <v/>
      </c>
    </row>
    <row r="351" spans="8:8">
      <c r="H351" s="34" t="str">
        <f t="shared" si="11"/>
        <v/>
      </c>
    </row>
    <row r="352" spans="8:8">
      <c r="H352" s="34" t="str">
        <f t="shared" si="11"/>
        <v/>
      </c>
    </row>
    <row r="353" spans="8:8">
      <c r="H353" s="34" t="str">
        <f t="shared" si="11"/>
        <v/>
      </c>
    </row>
    <row r="354" spans="8:8">
      <c r="H354" s="34" t="str">
        <f t="shared" si="11"/>
        <v/>
      </c>
    </row>
    <row r="355" spans="8:8">
      <c r="H355" s="34" t="str">
        <f t="shared" si="11"/>
        <v/>
      </c>
    </row>
    <row r="356" spans="8:8">
      <c r="H356" s="34" t="str">
        <f t="shared" si="11"/>
        <v/>
      </c>
    </row>
    <row r="357" spans="8:8">
      <c r="H357" s="34" t="str">
        <f t="shared" si="11"/>
        <v/>
      </c>
    </row>
    <row r="358" spans="8:8">
      <c r="H358" s="34" t="str">
        <f t="shared" si="11"/>
        <v/>
      </c>
    </row>
    <row r="359" spans="8:8">
      <c r="H359" s="34" t="str">
        <f t="shared" si="11"/>
        <v/>
      </c>
    </row>
    <row r="360" spans="8:8">
      <c r="H360" s="34" t="str">
        <f t="shared" si="11"/>
        <v/>
      </c>
    </row>
    <row r="361" spans="8:8">
      <c r="H361" s="34" t="str">
        <f t="shared" si="11"/>
        <v/>
      </c>
    </row>
    <row r="362" spans="8:8">
      <c r="H362" s="34" t="str">
        <f t="shared" si="11"/>
        <v/>
      </c>
    </row>
    <row r="363" spans="8:8">
      <c r="H363" s="34" t="str">
        <f t="shared" si="11"/>
        <v/>
      </c>
    </row>
    <row r="364" spans="8:8">
      <c r="H364" s="34" t="str">
        <f t="shared" si="11"/>
        <v/>
      </c>
    </row>
    <row r="365" spans="8:8">
      <c r="H365" s="34" t="str">
        <f t="shared" si="11"/>
        <v/>
      </c>
    </row>
    <row r="366" spans="8:8">
      <c r="H366" s="34" t="str">
        <f t="shared" si="11"/>
        <v/>
      </c>
    </row>
    <row r="367" spans="8:8">
      <c r="H367" s="34" t="str">
        <f t="shared" si="11"/>
        <v/>
      </c>
    </row>
    <row r="368" spans="8:8">
      <c r="H368" s="34" t="str">
        <f t="shared" si="11"/>
        <v/>
      </c>
    </row>
    <row r="369" spans="8:8">
      <c r="H369" s="34" t="str">
        <f t="shared" si="11"/>
        <v/>
      </c>
    </row>
    <row r="370" spans="8:8">
      <c r="H370" s="34" t="str">
        <f t="shared" si="11"/>
        <v/>
      </c>
    </row>
    <row r="371" spans="8:8">
      <c r="H371" s="34" t="str">
        <f t="shared" si="11"/>
        <v/>
      </c>
    </row>
    <row r="372" spans="8:8">
      <c r="H372" s="34" t="str">
        <f t="shared" si="11"/>
        <v/>
      </c>
    </row>
    <row r="373" spans="8:8">
      <c r="H373" s="34" t="str">
        <f t="shared" si="11"/>
        <v/>
      </c>
    </row>
    <row r="374" spans="8:8">
      <c r="H374" s="34" t="str">
        <f t="shared" si="11"/>
        <v/>
      </c>
    </row>
    <row r="375" spans="8:8">
      <c r="H375" s="34" t="str">
        <f t="shared" si="11"/>
        <v/>
      </c>
    </row>
    <row r="376" spans="8:8">
      <c r="H376" s="34" t="str">
        <f t="shared" si="11"/>
        <v/>
      </c>
    </row>
    <row r="377" spans="8:8">
      <c r="H377" s="34" t="str">
        <f t="shared" si="11"/>
        <v/>
      </c>
    </row>
    <row r="378" spans="8:8">
      <c r="H378" s="34" t="str">
        <f t="shared" si="11"/>
        <v/>
      </c>
    </row>
    <row r="379" spans="8:8">
      <c r="H379" s="34" t="str">
        <f t="shared" si="11"/>
        <v/>
      </c>
    </row>
    <row r="380" spans="8:8">
      <c r="H380" s="34" t="str">
        <f t="shared" si="11"/>
        <v/>
      </c>
    </row>
    <row r="381" spans="8:8">
      <c r="H381" s="34" t="str">
        <f t="shared" si="11"/>
        <v/>
      </c>
    </row>
    <row r="382" spans="8:8">
      <c r="H382" s="34" t="str">
        <f t="shared" si="11"/>
        <v/>
      </c>
    </row>
    <row r="383" spans="8:8">
      <c r="H383" s="34" t="str">
        <f t="shared" si="11"/>
        <v/>
      </c>
    </row>
    <row r="384" spans="8:8">
      <c r="H384" s="34" t="str">
        <f t="shared" si="11"/>
        <v/>
      </c>
    </row>
    <row r="385" spans="8:8">
      <c r="H385" s="34" t="str">
        <f t="shared" si="11"/>
        <v/>
      </c>
    </row>
    <row r="386" spans="8:8">
      <c r="H386" s="34" t="str">
        <f t="shared" si="11"/>
        <v/>
      </c>
    </row>
    <row r="387" spans="8:8">
      <c r="H387" s="34" t="str">
        <f t="shared" si="11"/>
        <v/>
      </c>
    </row>
    <row r="388" spans="8:8">
      <c r="H388" s="34" t="str">
        <f t="shared" ref="H388:H451" si="12">IF(A388="","",SUM(I388:DZ388))</f>
        <v/>
      </c>
    </row>
    <row r="389" spans="8:8">
      <c r="H389" s="34" t="str">
        <f t="shared" si="12"/>
        <v/>
      </c>
    </row>
    <row r="390" spans="8:8">
      <c r="H390" s="34" t="str">
        <f t="shared" si="12"/>
        <v/>
      </c>
    </row>
    <row r="391" spans="8:8">
      <c r="H391" s="34" t="str">
        <f t="shared" si="12"/>
        <v/>
      </c>
    </row>
    <row r="392" spans="8:8">
      <c r="H392" s="34" t="str">
        <f t="shared" si="12"/>
        <v/>
      </c>
    </row>
    <row r="393" spans="8:8">
      <c r="H393" s="34" t="str">
        <f t="shared" si="12"/>
        <v/>
      </c>
    </row>
    <row r="394" spans="8:8">
      <c r="H394" s="34" t="str">
        <f t="shared" si="12"/>
        <v/>
      </c>
    </row>
    <row r="395" spans="8:8">
      <c r="H395" s="34" t="str">
        <f t="shared" si="12"/>
        <v/>
      </c>
    </row>
    <row r="396" spans="8:8">
      <c r="H396" s="34" t="str">
        <f t="shared" si="12"/>
        <v/>
      </c>
    </row>
    <row r="397" spans="8:8">
      <c r="H397" s="34" t="str">
        <f t="shared" si="12"/>
        <v/>
      </c>
    </row>
    <row r="398" spans="8:8">
      <c r="H398" s="34" t="str">
        <f t="shared" si="12"/>
        <v/>
      </c>
    </row>
    <row r="399" spans="8:8">
      <c r="H399" s="34" t="str">
        <f t="shared" si="12"/>
        <v/>
      </c>
    </row>
    <row r="400" spans="8:8">
      <c r="H400" s="34" t="str">
        <f t="shared" si="12"/>
        <v/>
      </c>
    </row>
    <row r="401" spans="8:8">
      <c r="H401" s="34" t="str">
        <f t="shared" si="12"/>
        <v/>
      </c>
    </row>
    <row r="402" spans="8:8">
      <c r="H402" s="34" t="str">
        <f t="shared" si="12"/>
        <v/>
      </c>
    </row>
    <row r="403" spans="8:8">
      <c r="H403" s="34" t="str">
        <f t="shared" si="12"/>
        <v/>
      </c>
    </row>
    <row r="404" spans="8:8">
      <c r="H404" s="34" t="str">
        <f t="shared" si="12"/>
        <v/>
      </c>
    </row>
    <row r="405" spans="8:8">
      <c r="H405" s="34" t="str">
        <f t="shared" si="12"/>
        <v/>
      </c>
    </row>
    <row r="406" spans="8:8">
      <c r="H406" s="34" t="str">
        <f t="shared" si="12"/>
        <v/>
      </c>
    </row>
    <row r="407" spans="8:8">
      <c r="H407" s="34" t="str">
        <f t="shared" si="12"/>
        <v/>
      </c>
    </row>
    <row r="408" spans="8:8">
      <c r="H408" s="34" t="str">
        <f t="shared" si="12"/>
        <v/>
      </c>
    </row>
    <row r="409" spans="8:8">
      <c r="H409" s="34" t="str">
        <f t="shared" si="12"/>
        <v/>
      </c>
    </row>
    <row r="410" spans="8:8">
      <c r="H410" s="34" t="str">
        <f t="shared" si="12"/>
        <v/>
      </c>
    </row>
    <row r="411" spans="8:8">
      <c r="H411" s="34" t="str">
        <f t="shared" si="12"/>
        <v/>
      </c>
    </row>
    <row r="412" spans="8:8">
      <c r="H412" s="34" t="str">
        <f t="shared" si="12"/>
        <v/>
      </c>
    </row>
    <row r="413" spans="8:8">
      <c r="H413" s="34" t="str">
        <f t="shared" si="12"/>
        <v/>
      </c>
    </row>
    <row r="414" spans="8:8">
      <c r="H414" s="34" t="str">
        <f t="shared" si="12"/>
        <v/>
      </c>
    </row>
    <row r="415" spans="8:8">
      <c r="H415" s="34" t="str">
        <f t="shared" si="12"/>
        <v/>
      </c>
    </row>
    <row r="416" spans="8:8">
      <c r="H416" s="34" t="str">
        <f t="shared" si="12"/>
        <v/>
      </c>
    </row>
    <row r="417" spans="8:8">
      <c r="H417" s="34" t="str">
        <f t="shared" si="12"/>
        <v/>
      </c>
    </row>
    <row r="418" spans="8:8">
      <c r="H418" s="34" t="str">
        <f t="shared" si="12"/>
        <v/>
      </c>
    </row>
    <row r="419" spans="8:8">
      <c r="H419" s="34" t="str">
        <f t="shared" si="12"/>
        <v/>
      </c>
    </row>
    <row r="420" spans="8:8">
      <c r="H420" s="34" t="str">
        <f t="shared" si="12"/>
        <v/>
      </c>
    </row>
    <row r="421" spans="8:8">
      <c r="H421" s="34" t="str">
        <f t="shared" si="12"/>
        <v/>
      </c>
    </row>
    <row r="422" spans="8:8">
      <c r="H422" s="34" t="str">
        <f t="shared" si="12"/>
        <v/>
      </c>
    </row>
    <row r="423" spans="8:8">
      <c r="H423" s="34" t="str">
        <f t="shared" si="12"/>
        <v/>
      </c>
    </row>
    <row r="424" spans="8:8">
      <c r="H424" s="34" t="str">
        <f t="shared" si="12"/>
        <v/>
      </c>
    </row>
    <row r="425" spans="8:8">
      <c r="H425" s="34" t="str">
        <f t="shared" si="12"/>
        <v/>
      </c>
    </row>
    <row r="426" spans="8:8">
      <c r="H426" s="34" t="str">
        <f t="shared" si="12"/>
        <v/>
      </c>
    </row>
    <row r="427" spans="8:8">
      <c r="H427" s="34" t="str">
        <f t="shared" si="12"/>
        <v/>
      </c>
    </row>
    <row r="428" spans="8:8">
      <c r="H428" s="34" t="str">
        <f t="shared" si="12"/>
        <v/>
      </c>
    </row>
    <row r="429" spans="8:8">
      <c r="H429" s="34" t="str">
        <f t="shared" si="12"/>
        <v/>
      </c>
    </row>
    <row r="430" spans="8:8">
      <c r="H430" s="34" t="str">
        <f t="shared" si="12"/>
        <v/>
      </c>
    </row>
    <row r="431" spans="8:8">
      <c r="H431" s="34" t="str">
        <f t="shared" si="12"/>
        <v/>
      </c>
    </row>
    <row r="432" spans="8:8">
      <c r="H432" s="34" t="str">
        <f t="shared" si="12"/>
        <v/>
      </c>
    </row>
    <row r="433" spans="8:8">
      <c r="H433" s="34" t="str">
        <f t="shared" si="12"/>
        <v/>
      </c>
    </row>
    <row r="434" spans="8:8">
      <c r="H434" s="34" t="str">
        <f t="shared" si="12"/>
        <v/>
      </c>
    </row>
    <row r="435" spans="8:8">
      <c r="H435" s="34" t="str">
        <f t="shared" si="12"/>
        <v/>
      </c>
    </row>
    <row r="436" spans="8:8">
      <c r="H436" s="34" t="str">
        <f t="shared" si="12"/>
        <v/>
      </c>
    </row>
    <row r="437" spans="8:8">
      <c r="H437" s="34" t="str">
        <f t="shared" si="12"/>
        <v/>
      </c>
    </row>
    <row r="438" spans="8:8">
      <c r="H438" s="34" t="str">
        <f t="shared" si="12"/>
        <v/>
      </c>
    </row>
    <row r="439" spans="8:8">
      <c r="H439" s="34" t="str">
        <f t="shared" si="12"/>
        <v/>
      </c>
    </row>
    <row r="440" spans="8:8">
      <c r="H440" s="34" t="str">
        <f t="shared" si="12"/>
        <v/>
      </c>
    </row>
    <row r="441" spans="8:8">
      <c r="H441" s="34" t="str">
        <f t="shared" si="12"/>
        <v/>
      </c>
    </row>
    <row r="442" spans="8:8">
      <c r="H442" s="34" t="str">
        <f t="shared" si="12"/>
        <v/>
      </c>
    </row>
    <row r="443" spans="8:8">
      <c r="H443" s="34" t="str">
        <f t="shared" si="12"/>
        <v/>
      </c>
    </row>
    <row r="444" spans="8:8">
      <c r="H444" s="34" t="str">
        <f t="shared" si="12"/>
        <v/>
      </c>
    </row>
    <row r="445" spans="8:8">
      <c r="H445" s="34" t="str">
        <f t="shared" si="12"/>
        <v/>
      </c>
    </row>
    <row r="446" spans="8:8">
      <c r="H446" s="34" t="str">
        <f t="shared" si="12"/>
        <v/>
      </c>
    </row>
    <row r="447" spans="8:8">
      <c r="H447" s="34" t="str">
        <f t="shared" si="12"/>
        <v/>
      </c>
    </row>
    <row r="448" spans="8:8">
      <c r="H448" s="34" t="str">
        <f t="shared" si="12"/>
        <v/>
      </c>
    </row>
    <row r="449" spans="8:8">
      <c r="H449" s="34" t="str">
        <f t="shared" si="12"/>
        <v/>
      </c>
    </row>
    <row r="450" spans="8:8">
      <c r="H450" s="34" t="str">
        <f t="shared" si="12"/>
        <v/>
      </c>
    </row>
    <row r="451" spans="8:8">
      <c r="H451" s="34" t="str">
        <f t="shared" si="12"/>
        <v/>
      </c>
    </row>
    <row r="452" spans="8:8">
      <c r="H452" s="34" t="str">
        <f t="shared" ref="H452:H515" si="13">IF(A452="","",SUM(I452:DZ452))</f>
        <v/>
      </c>
    </row>
    <row r="453" spans="8:8">
      <c r="H453" s="34" t="str">
        <f t="shared" si="13"/>
        <v/>
      </c>
    </row>
    <row r="454" spans="8:8">
      <c r="H454" s="34" t="str">
        <f t="shared" si="13"/>
        <v/>
      </c>
    </row>
    <row r="455" spans="8:8">
      <c r="H455" s="34" t="str">
        <f t="shared" si="13"/>
        <v/>
      </c>
    </row>
    <row r="456" spans="8:8">
      <c r="H456" s="34" t="str">
        <f t="shared" si="13"/>
        <v/>
      </c>
    </row>
    <row r="457" spans="8:8">
      <c r="H457" s="34" t="str">
        <f t="shared" si="13"/>
        <v/>
      </c>
    </row>
    <row r="458" spans="8:8">
      <c r="H458" s="34" t="str">
        <f t="shared" si="13"/>
        <v/>
      </c>
    </row>
    <row r="459" spans="8:8">
      <c r="H459" s="34" t="str">
        <f t="shared" si="13"/>
        <v/>
      </c>
    </row>
    <row r="460" spans="8:8">
      <c r="H460" s="34" t="str">
        <f t="shared" si="13"/>
        <v/>
      </c>
    </row>
    <row r="461" spans="8:8">
      <c r="H461" s="34" t="str">
        <f t="shared" si="13"/>
        <v/>
      </c>
    </row>
    <row r="462" spans="8:8">
      <c r="H462" s="34" t="str">
        <f t="shared" si="13"/>
        <v/>
      </c>
    </row>
    <row r="463" spans="8:8">
      <c r="H463" s="34" t="str">
        <f t="shared" si="13"/>
        <v/>
      </c>
    </row>
    <row r="464" spans="8:8">
      <c r="H464" s="34" t="str">
        <f t="shared" si="13"/>
        <v/>
      </c>
    </row>
    <row r="465" spans="8:8">
      <c r="H465" s="34" t="str">
        <f t="shared" si="13"/>
        <v/>
      </c>
    </row>
    <row r="466" spans="8:8">
      <c r="H466" s="34" t="str">
        <f t="shared" si="13"/>
        <v/>
      </c>
    </row>
    <row r="467" spans="8:8">
      <c r="H467" s="34" t="str">
        <f t="shared" si="13"/>
        <v/>
      </c>
    </row>
    <row r="468" spans="8:8">
      <c r="H468" s="34" t="str">
        <f t="shared" si="13"/>
        <v/>
      </c>
    </row>
    <row r="469" spans="8:8">
      <c r="H469" s="34" t="str">
        <f t="shared" si="13"/>
        <v/>
      </c>
    </row>
    <row r="470" spans="8:8">
      <c r="H470" s="34" t="str">
        <f t="shared" si="13"/>
        <v/>
      </c>
    </row>
    <row r="471" spans="8:8">
      <c r="H471" s="34" t="str">
        <f t="shared" si="13"/>
        <v/>
      </c>
    </row>
    <row r="472" spans="8:8">
      <c r="H472" s="34" t="str">
        <f t="shared" si="13"/>
        <v/>
      </c>
    </row>
    <row r="473" spans="8:8">
      <c r="H473" s="34" t="str">
        <f t="shared" si="13"/>
        <v/>
      </c>
    </row>
    <row r="474" spans="8:8">
      <c r="H474" s="34" t="str">
        <f t="shared" si="13"/>
        <v/>
      </c>
    </row>
    <row r="475" spans="8:8">
      <c r="H475" s="34" t="str">
        <f t="shared" si="13"/>
        <v/>
      </c>
    </row>
    <row r="476" spans="8:8">
      <c r="H476" s="34" t="str">
        <f t="shared" si="13"/>
        <v/>
      </c>
    </row>
    <row r="477" spans="8:8">
      <c r="H477" s="34" t="str">
        <f t="shared" si="13"/>
        <v/>
      </c>
    </row>
    <row r="478" spans="8:8">
      <c r="H478" s="34" t="str">
        <f t="shared" si="13"/>
        <v/>
      </c>
    </row>
    <row r="479" spans="8:8">
      <c r="H479" s="34" t="str">
        <f t="shared" si="13"/>
        <v/>
      </c>
    </row>
    <row r="480" spans="8:8">
      <c r="H480" s="34" t="str">
        <f t="shared" si="13"/>
        <v/>
      </c>
    </row>
    <row r="481" spans="8:8">
      <c r="H481" s="34" t="str">
        <f t="shared" si="13"/>
        <v/>
      </c>
    </row>
    <row r="482" spans="8:8">
      <c r="H482" s="34" t="str">
        <f t="shared" si="13"/>
        <v/>
      </c>
    </row>
    <row r="483" spans="8:8">
      <c r="H483" s="34" t="str">
        <f t="shared" si="13"/>
        <v/>
      </c>
    </row>
    <row r="484" spans="8:8">
      <c r="H484" s="34" t="str">
        <f t="shared" si="13"/>
        <v/>
      </c>
    </row>
    <row r="485" spans="8:8">
      <c r="H485" s="34" t="str">
        <f t="shared" si="13"/>
        <v/>
      </c>
    </row>
    <row r="486" spans="8:8">
      <c r="H486" s="34" t="str">
        <f t="shared" si="13"/>
        <v/>
      </c>
    </row>
    <row r="487" spans="8:8">
      <c r="H487" s="34" t="str">
        <f t="shared" si="13"/>
        <v/>
      </c>
    </row>
    <row r="488" spans="8:8">
      <c r="H488" s="34" t="str">
        <f t="shared" si="13"/>
        <v/>
      </c>
    </row>
    <row r="489" spans="8:8">
      <c r="H489" s="34" t="str">
        <f t="shared" si="13"/>
        <v/>
      </c>
    </row>
    <row r="490" spans="8:8">
      <c r="H490" s="34" t="str">
        <f t="shared" si="13"/>
        <v/>
      </c>
    </row>
    <row r="491" spans="8:8">
      <c r="H491" s="34" t="str">
        <f t="shared" si="13"/>
        <v/>
      </c>
    </row>
    <row r="492" spans="8:8">
      <c r="H492" s="34" t="str">
        <f t="shared" si="13"/>
        <v/>
      </c>
    </row>
    <row r="493" spans="8:8">
      <c r="H493" s="34" t="str">
        <f t="shared" si="13"/>
        <v/>
      </c>
    </row>
    <row r="494" spans="8:8">
      <c r="H494" s="34" t="str">
        <f t="shared" si="13"/>
        <v/>
      </c>
    </row>
    <row r="495" spans="8:8">
      <c r="H495" s="34" t="str">
        <f t="shared" si="13"/>
        <v/>
      </c>
    </row>
    <row r="496" spans="8:8">
      <c r="H496" s="34" t="str">
        <f t="shared" si="13"/>
        <v/>
      </c>
    </row>
    <row r="497" spans="8:8">
      <c r="H497" s="34" t="str">
        <f t="shared" si="13"/>
        <v/>
      </c>
    </row>
    <row r="498" spans="8:8">
      <c r="H498" s="34" t="str">
        <f t="shared" si="13"/>
        <v/>
      </c>
    </row>
    <row r="499" spans="8:8">
      <c r="H499" s="34" t="str">
        <f t="shared" si="13"/>
        <v/>
      </c>
    </row>
    <row r="500" spans="8:8">
      <c r="H500" s="34" t="str">
        <f t="shared" si="13"/>
        <v/>
      </c>
    </row>
    <row r="501" spans="8:8">
      <c r="H501" s="34" t="str">
        <f t="shared" si="13"/>
        <v/>
      </c>
    </row>
    <row r="502" spans="8:8">
      <c r="H502" s="34" t="str">
        <f t="shared" si="13"/>
        <v/>
      </c>
    </row>
    <row r="503" spans="8:8">
      <c r="H503" s="34" t="str">
        <f t="shared" si="13"/>
        <v/>
      </c>
    </row>
    <row r="504" spans="8:8">
      <c r="H504" s="34" t="str">
        <f t="shared" si="13"/>
        <v/>
      </c>
    </row>
    <row r="505" spans="8:8">
      <c r="H505" s="34" t="str">
        <f t="shared" si="13"/>
        <v/>
      </c>
    </row>
    <row r="506" spans="8:8">
      <c r="H506" s="34" t="str">
        <f t="shared" si="13"/>
        <v/>
      </c>
    </row>
    <row r="507" spans="8:8">
      <c r="H507" s="34" t="str">
        <f t="shared" si="13"/>
        <v/>
      </c>
    </row>
    <row r="508" spans="8:8">
      <c r="H508" s="34" t="str">
        <f t="shared" si="13"/>
        <v/>
      </c>
    </row>
    <row r="509" spans="8:8">
      <c r="H509" s="34" t="str">
        <f t="shared" si="13"/>
        <v/>
      </c>
    </row>
    <row r="510" spans="8:8">
      <c r="H510" s="34" t="str">
        <f t="shared" si="13"/>
        <v/>
      </c>
    </row>
    <row r="511" spans="8:8">
      <c r="H511" s="34" t="str">
        <f t="shared" si="13"/>
        <v/>
      </c>
    </row>
    <row r="512" spans="8:8">
      <c r="H512" s="34" t="str">
        <f t="shared" si="13"/>
        <v/>
      </c>
    </row>
    <row r="513" spans="8:8">
      <c r="H513" s="34" t="str">
        <f t="shared" si="13"/>
        <v/>
      </c>
    </row>
    <row r="514" spans="8:8">
      <c r="H514" s="34" t="str">
        <f t="shared" si="13"/>
        <v/>
      </c>
    </row>
    <row r="515" spans="8:8">
      <c r="H515" s="34" t="str">
        <f t="shared" si="13"/>
        <v/>
      </c>
    </row>
    <row r="516" spans="8:8">
      <c r="H516" s="34" t="str">
        <f t="shared" ref="H516:H579" si="14">IF(A516="","",SUM(I516:DZ516))</f>
        <v/>
      </c>
    </row>
    <row r="517" spans="8:8">
      <c r="H517" s="34" t="str">
        <f t="shared" si="14"/>
        <v/>
      </c>
    </row>
    <row r="518" spans="8:8">
      <c r="H518" s="34" t="str">
        <f t="shared" si="14"/>
        <v/>
      </c>
    </row>
    <row r="519" spans="8:8">
      <c r="H519" s="34" t="str">
        <f t="shared" si="14"/>
        <v/>
      </c>
    </row>
    <row r="520" spans="8:8">
      <c r="H520" s="34" t="str">
        <f t="shared" si="14"/>
        <v/>
      </c>
    </row>
    <row r="521" spans="8:8">
      <c r="H521" s="34" t="str">
        <f t="shared" si="14"/>
        <v/>
      </c>
    </row>
    <row r="522" spans="8:8">
      <c r="H522" s="34" t="str">
        <f t="shared" si="14"/>
        <v/>
      </c>
    </row>
    <row r="523" spans="8:8">
      <c r="H523" s="34" t="str">
        <f t="shared" si="14"/>
        <v/>
      </c>
    </row>
    <row r="524" spans="8:8">
      <c r="H524" s="34" t="str">
        <f t="shared" si="14"/>
        <v/>
      </c>
    </row>
    <row r="525" spans="8:8">
      <c r="H525" s="34" t="str">
        <f t="shared" si="14"/>
        <v/>
      </c>
    </row>
    <row r="526" spans="8:8">
      <c r="H526" s="34" t="str">
        <f t="shared" si="14"/>
        <v/>
      </c>
    </row>
    <row r="527" spans="8:8">
      <c r="H527" s="34" t="str">
        <f t="shared" si="14"/>
        <v/>
      </c>
    </row>
    <row r="528" spans="8:8">
      <c r="H528" s="34" t="str">
        <f t="shared" si="14"/>
        <v/>
      </c>
    </row>
    <row r="529" spans="8:8">
      <c r="H529" s="34" t="str">
        <f t="shared" si="14"/>
        <v/>
      </c>
    </row>
    <row r="530" spans="8:8">
      <c r="H530" s="34" t="str">
        <f t="shared" si="14"/>
        <v/>
      </c>
    </row>
    <row r="531" spans="8:8">
      <c r="H531" s="34" t="str">
        <f t="shared" si="14"/>
        <v/>
      </c>
    </row>
    <row r="532" spans="8:8">
      <c r="H532" s="34" t="str">
        <f t="shared" si="14"/>
        <v/>
      </c>
    </row>
    <row r="533" spans="8:8">
      <c r="H533" s="34" t="str">
        <f t="shared" si="14"/>
        <v/>
      </c>
    </row>
    <row r="534" spans="8:8">
      <c r="H534" s="34" t="str">
        <f t="shared" si="14"/>
        <v/>
      </c>
    </row>
    <row r="535" spans="8:8">
      <c r="H535" s="34" t="str">
        <f t="shared" si="14"/>
        <v/>
      </c>
    </row>
    <row r="536" spans="8:8">
      <c r="H536" s="34" t="str">
        <f t="shared" si="14"/>
        <v/>
      </c>
    </row>
    <row r="537" spans="8:8">
      <c r="H537" s="34" t="str">
        <f t="shared" si="14"/>
        <v/>
      </c>
    </row>
    <row r="538" spans="8:8">
      <c r="H538" s="34" t="str">
        <f t="shared" si="14"/>
        <v/>
      </c>
    </row>
    <row r="539" spans="8:8">
      <c r="H539" s="34" t="str">
        <f t="shared" si="14"/>
        <v/>
      </c>
    </row>
    <row r="540" spans="8:8">
      <c r="H540" s="34" t="str">
        <f t="shared" si="14"/>
        <v/>
      </c>
    </row>
    <row r="541" spans="8:8">
      <c r="H541" s="34" t="str">
        <f t="shared" si="14"/>
        <v/>
      </c>
    </row>
    <row r="542" spans="8:8">
      <c r="H542" s="34" t="str">
        <f t="shared" si="14"/>
        <v/>
      </c>
    </row>
    <row r="543" spans="8:8">
      <c r="H543" s="34" t="str">
        <f t="shared" si="14"/>
        <v/>
      </c>
    </row>
    <row r="544" spans="8:8">
      <c r="H544" s="34" t="str">
        <f t="shared" si="14"/>
        <v/>
      </c>
    </row>
    <row r="545" spans="8:8">
      <c r="H545" s="34" t="str">
        <f t="shared" si="14"/>
        <v/>
      </c>
    </row>
    <row r="546" spans="8:8">
      <c r="H546" s="34" t="str">
        <f t="shared" si="14"/>
        <v/>
      </c>
    </row>
    <row r="547" spans="8:8">
      <c r="H547" s="34" t="str">
        <f t="shared" si="14"/>
        <v/>
      </c>
    </row>
    <row r="548" spans="8:8">
      <c r="H548" s="34" t="str">
        <f t="shared" si="14"/>
        <v/>
      </c>
    </row>
    <row r="549" spans="8:8">
      <c r="H549" s="34" t="str">
        <f t="shared" si="14"/>
        <v/>
      </c>
    </row>
    <row r="550" spans="8:8">
      <c r="H550" s="34" t="str">
        <f t="shared" si="14"/>
        <v/>
      </c>
    </row>
    <row r="551" spans="8:8">
      <c r="H551" s="34" t="str">
        <f t="shared" si="14"/>
        <v/>
      </c>
    </row>
    <row r="552" spans="8:8">
      <c r="H552" s="34" t="str">
        <f t="shared" si="14"/>
        <v/>
      </c>
    </row>
    <row r="553" spans="8:8">
      <c r="H553" s="34" t="str">
        <f t="shared" si="14"/>
        <v/>
      </c>
    </row>
    <row r="554" spans="8:8">
      <c r="H554" s="34" t="str">
        <f t="shared" si="14"/>
        <v/>
      </c>
    </row>
    <row r="555" spans="8:8">
      <c r="H555" s="34" t="str">
        <f t="shared" si="14"/>
        <v/>
      </c>
    </row>
    <row r="556" spans="8:8">
      <c r="H556" s="34" t="str">
        <f t="shared" si="14"/>
        <v/>
      </c>
    </row>
    <row r="557" spans="8:8">
      <c r="H557" s="34" t="str">
        <f t="shared" si="14"/>
        <v/>
      </c>
    </row>
    <row r="558" spans="8:8">
      <c r="H558" s="34" t="str">
        <f t="shared" si="14"/>
        <v/>
      </c>
    </row>
    <row r="559" spans="8:8">
      <c r="H559" s="34" t="str">
        <f t="shared" si="14"/>
        <v/>
      </c>
    </row>
    <row r="560" spans="8:8">
      <c r="H560" s="34" t="str">
        <f t="shared" si="14"/>
        <v/>
      </c>
    </row>
    <row r="561" spans="8:8">
      <c r="H561" s="34" t="str">
        <f t="shared" si="14"/>
        <v/>
      </c>
    </row>
    <row r="562" spans="8:8">
      <c r="H562" s="34" t="str">
        <f t="shared" si="14"/>
        <v/>
      </c>
    </row>
    <row r="563" spans="8:8">
      <c r="H563" s="34" t="str">
        <f t="shared" si="14"/>
        <v/>
      </c>
    </row>
    <row r="564" spans="8:8">
      <c r="H564" s="34" t="str">
        <f t="shared" si="14"/>
        <v/>
      </c>
    </row>
    <row r="565" spans="8:8">
      <c r="H565" s="34" t="str">
        <f t="shared" si="14"/>
        <v/>
      </c>
    </row>
    <row r="566" spans="8:8">
      <c r="H566" s="34" t="str">
        <f t="shared" si="14"/>
        <v/>
      </c>
    </row>
    <row r="567" spans="8:8">
      <c r="H567" s="34" t="str">
        <f t="shared" si="14"/>
        <v/>
      </c>
    </row>
    <row r="568" spans="8:8">
      <c r="H568" s="34" t="str">
        <f t="shared" si="14"/>
        <v/>
      </c>
    </row>
    <row r="569" spans="8:8">
      <c r="H569" s="34" t="str">
        <f t="shared" si="14"/>
        <v/>
      </c>
    </row>
    <row r="570" spans="8:8">
      <c r="H570" s="34" t="str">
        <f t="shared" si="14"/>
        <v/>
      </c>
    </row>
    <row r="571" spans="8:8">
      <c r="H571" s="34" t="str">
        <f t="shared" si="14"/>
        <v/>
      </c>
    </row>
    <row r="572" spans="8:8">
      <c r="H572" s="34" t="str">
        <f t="shared" si="14"/>
        <v/>
      </c>
    </row>
    <row r="573" spans="8:8">
      <c r="H573" s="34" t="str">
        <f t="shared" si="14"/>
        <v/>
      </c>
    </row>
    <row r="574" spans="8:8">
      <c r="H574" s="34" t="str">
        <f t="shared" si="14"/>
        <v/>
      </c>
    </row>
    <row r="575" spans="8:8">
      <c r="H575" s="34" t="str">
        <f t="shared" si="14"/>
        <v/>
      </c>
    </row>
    <row r="576" spans="8:8">
      <c r="H576" s="34" t="str">
        <f t="shared" si="14"/>
        <v/>
      </c>
    </row>
    <row r="577" spans="8:8">
      <c r="H577" s="34" t="str">
        <f t="shared" si="14"/>
        <v/>
      </c>
    </row>
    <row r="578" spans="8:8">
      <c r="H578" s="34" t="str">
        <f t="shared" si="14"/>
        <v/>
      </c>
    </row>
    <row r="579" spans="8:8">
      <c r="H579" s="34" t="str">
        <f t="shared" si="14"/>
        <v/>
      </c>
    </row>
    <row r="580" spans="8:8">
      <c r="H580" s="34" t="str">
        <f t="shared" ref="H580:H643" si="15">IF(A580="","",SUM(I580:DZ580))</f>
        <v/>
      </c>
    </row>
    <row r="581" spans="8:8">
      <c r="H581" s="34" t="str">
        <f t="shared" si="15"/>
        <v/>
      </c>
    </row>
    <row r="582" spans="8:8">
      <c r="H582" s="34" t="str">
        <f t="shared" si="15"/>
        <v/>
      </c>
    </row>
    <row r="583" spans="8:8">
      <c r="H583" s="34" t="str">
        <f t="shared" si="15"/>
        <v/>
      </c>
    </row>
    <row r="584" spans="8:8">
      <c r="H584" s="34" t="str">
        <f t="shared" si="15"/>
        <v/>
      </c>
    </row>
    <row r="585" spans="8:8">
      <c r="H585" s="34" t="str">
        <f t="shared" si="15"/>
        <v/>
      </c>
    </row>
    <row r="586" spans="8:8">
      <c r="H586" s="34" t="str">
        <f t="shared" si="15"/>
        <v/>
      </c>
    </row>
    <row r="587" spans="8:8">
      <c r="H587" s="34" t="str">
        <f t="shared" si="15"/>
        <v/>
      </c>
    </row>
    <row r="588" spans="8:8">
      <c r="H588" s="34" t="str">
        <f t="shared" si="15"/>
        <v/>
      </c>
    </row>
    <row r="589" spans="8:8">
      <c r="H589" s="34" t="str">
        <f t="shared" si="15"/>
        <v/>
      </c>
    </row>
    <row r="590" spans="8:8">
      <c r="H590" s="34" t="str">
        <f t="shared" si="15"/>
        <v/>
      </c>
    </row>
    <row r="591" spans="8:8">
      <c r="H591" s="34" t="str">
        <f t="shared" si="15"/>
        <v/>
      </c>
    </row>
    <row r="592" spans="8:8">
      <c r="H592" s="34" t="str">
        <f t="shared" si="15"/>
        <v/>
      </c>
    </row>
    <row r="593" spans="8:8">
      <c r="H593" s="34" t="str">
        <f t="shared" si="15"/>
        <v/>
      </c>
    </row>
    <row r="594" spans="8:8">
      <c r="H594" s="34" t="str">
        <f t="shared" si="15"/>
        <v/>
      </c>
    </row>
    <row r="595" spans="8:8">
      <c r="H595" s="34" t="str">
        <f t="shared" si="15"/>
        <v/>
      </c>
    </row>
    <row r="596" spans="8:8">
      <c r="H596" s="34" t="str">
        <f t="shared" si="15"/>
        <v/>
      </c>
    </row>
    <row r="597" spans="8:8">
      <c r="H597" s="34" t="str">
        <f t="shared" si="15"/>
        <v/>
      </c>
    </row>
    <row r="598" spans="8:8">
      <c r="H598" s="34" t="str">
        <f t="shared" si="15"/>
        <v/>
      </c>
    </row>
    <row r="599" spans="8:8">
      <c r="H599" s="34" t="str">
        <f t="shared" si="15"/>
        <v/>
      </c>
    </row>
    <row r="600" spans="8:8">
      <c r="H600" s="34" t="str">
        <f t="shared" si="15"/>
        <v/>
      </c>
    </row>
    <row r="601" spans="8:8">
      <c r="H601" s="34" t="str">
        <f t="shared" si="15"/>
        <v/>
      </c>
    </row>
    <row r="602" spans="8:8">
      <c r="H602" s="34" t="str">
        <f t="shared" si="15"/>
        <v/>
      </c>
    </row>
    <row r="603" spans="8:8">
      <c r="H603" s="34" t="str">
        <f t="shared" si="15"/>
        <v/>
      </c>
    </row>
    <row r="604" spans="8:8">
      <c r="H604" s="34" t="str">
        <f t="shared" si="15"/>
        <v/>
      </c>
    </row>
    <row r="605" spans="8:8">
      <c r="H605" s="34" t="str">
        <f t="shared" si="15"/>
        <v/>
      </c>
    </row>
    <row r="606" spans="8:8">
      <c r="H606" s="34" t="str">
        <f t="shared" si="15"/>
        <v/>
      </c>
    </row>
    <row r="607" spans="8:8">
      <c r="H607" s="34" t="str">
        <f t="shared" si="15"/>
        <v/>
      </c>
    </row>
    <row r="608" spans="8:8">
      <c r="H608" s="34" t="str">
        <f t="shared" si="15"/>
        <v/>
      </c>
    </row>
    <row r="609" spans="8:8">
      <c r="H609" s="34" t="str">
        <f t="shared" si="15"/>
        <v/>
      </c>
    </row>
    <row r="610" spans="8:8">
      <c r="H610" s="34" t="str">
        <f t="shared" si="15"/>
        <v/>
      </c>
    </row>
    <row r="611" spans="8:8">
      <c r="H611" s="34" t="str">
        <f t="shared" si="15"/>
        <v/>
      </c>
    </row>
    <row r="612" spans="8:8">
      <c r="H612" s="34" t="str">
        <f t="shared" si="15"/>
        <v/>
      </c>
    </row>
    <row r="613" spans="8:8">
      <c r="H613" s="34" t="str">
        <f t="shared" si="15"/>
        <v/>
      </c>
    </row>
    <row r="614" spans="8:8">
      <c r="H614" s="34" t="str">
        <f t="shared" si="15"/>
        <v/>
      </c>
    </row>
    <row r="615" spans="8:8">
      <c r="H615" s="34" t="str">
        <f t="shared" si="15"/>
        <v/>
      </c>
    </row>
    <row r="616" spans="8:8">
      <c r="H616" s="34" t="str">
        <f t="shared" si="15"/>
        <v/>
      </c>
    </row>
    <row r="617" spans="8:8">
      <c r="H617" s="34" t="str">
        <f t="shared" si="15"/>
        <v/>
      </c>
    </row>
    <row r="618" spans="8:8">
      <c r="H618" s="34" t="str">
        <f t="shared" si="15"/>
        <v/>
      </c>
    </row>
    <row r="619" spans="8:8">
      <c r="H619" s="34" t="str">
        <f t="shared" si="15"/>
        <v/>
      </c>
    </row>
    <row r="620" spans="8:8">
      <c r="H620" s="34" t="str">
        <f t="shared" si="15"/>
        <v/>
      </c>
    </row>
    <row r="621" spans="8:8">
      <c r="H621" s="34" t="str">
        <f t="shared" si="15"/>
        <v/>
      </c>
    </row>
    <row r="622" spans="8:8">
      <c r="H622" s="34" t="str">
        <f t="shared" si="15"/>
        <v/>
      </c>
    </row>
    <row r="623" spans="8:8">
      <c r="H623" s="34" t="str">
        <f t="shared" si="15"/>
        <v/>
      </c>
    </row>
    <row r="624" spans="8:8">
      <c r="H624" s="34" t="str">
        <f t="shared" si="15"/>
        <v/>
      </c>
    </row>
    <row r="625" spans="8:8">
      <c r="H625" s="34" t="str">
        <f t="shared" si="15"/>
        <v/>
      </c>
    </row>
    <row r="626" spans="8:8">
      <c r="H626" s="34" t="str">
        <f t="shared" si="15"/>
        <v/>
      </c>
    </row>
    <row r="627" spans="8:8">
      <c r="H627" s="34" t="str">
        <f t="shared" si="15"/>
        <v/>
      </c>
    </row>
    <row r="628" spans="8:8">
      <c r="H628" s="34" t="str">
        <f t="shared" si="15"/>
        <v/>
      </c>
    </row>
    <row r="629" spans="8:8">
      <c r="H629" s="34" t="str">
        <f t="shared" si="15"/>
        <v/>
      </c>
    </row>
    <row r="630" spans="8:8">
      <c r="H630" s="34" t="str">
        <f t="shared" si="15"/>
        <v/>
      </c>
    </row>
    <row r="631" spans="8:8">
      <c r="H631" s="34" t="str">
        <f t="shared" si="15"/>
        <v/>
      </c>
    </row>
    <row r="632" spans="8:8">
      <c r="H632" s="34" t="str">
        <f t="shared" si="15"/>
        <v/>
      </c>
    </row>
    <row r="633" spans="8:8">
      <c r="H633" s="34" t="str">
        <f t="shared" si="15"/>
        <v/>
      </c>
    </row>
    <row r="634" spans="8:8">
      <c r="H634" s="34" t="str">
        <f t="shared" si="15"/>
        <v/>
      </c>
    </row>
    <row r="635" spans="8:8">
      <c r="H635" s="34" t="str">
        <f t="shared" si="15"/>
        <v/>
      </c>
    </row>
    <row r="636" spans="8:8">
      <c r="H636" s="34" t="str">
        <f t="shared" si="15"/>
        <v/>
      </c>
    </row>
    <row r="637" spans="8:8">
      <c r="H637" s="34" t="str">
        <f t="shared" si="15"/>
        <v/>
      </c>
    </row>
    <row r="638" spans="8:8">
      <c r="H638" s="34" t="str">
        <f t="shared" si="15"/>
        <v/>
      </c>
    </row>
    <row r="639" spans="8:8">
      <c r="H639" s="34" t="str">
        <f t="shared" si="15"/>
        <v/>
      </c>
    </row>
    <row r="640" spans="8:8">
      <c r="H640" s="34" t="str">
        <f t="shared" si="15"/>
        <v/>
      </c>
    </row>
    <row r="641" spans="8:8">
      <c r="H641" s="34" t="str">
        <f t="shared" si="15"/>
        <v/>
      </c>
    </row>
    <row r="642" spans="8:8">
      <c r="H642" s="34" t="str">
        <f t="shared" si="15"/>
        <v/>
      </c>
    </row>
    <row r="643" spans="8:8">
      <c r="H643" s="34" t="str">
        <f t="shared" si="15"/>
        <v/>
      </c>
    </row>
    <row r="644" spans="8:8">
      <c r="H644" s="34" t="str">
        <f t="shared" ref="H644:H707" si="16">IF(A644="","",SUM(I644:DZ644))</f>
        <v/>
      </c>
    </row>
    <row r="645" spans="8:8">
      <c r="H645" s="34" t="str">
        <f t="shared" si="16"/>
        <v/>
      </c>
    </row>
    <row r="646" spans="8:8">
      <c r="H646" s="34" t="str">
        <f t="shared" si="16"/>
        <v/>
      </c>
    </row>
    <row r="647" spans="8:8">
      <c r="H647" s="34" t="str">
        <f t="shared" si="16"/>
        <v/>
      </c>
    </row>
    <row r="648" spans="8:8">
      <c r="H648" s="34" t="str">
        <f t="shared" si="16"/>
        <v/>
      </c>
    </row>
    <row r="649" spans="8:8">
      <c r="H649" s="34" t="str">
        <f t="shared" si="16"/>
        <v/>
      </c>
    </row>
    <row r="650" spans="8:8">
      <c r="H650" s="34" t="str">
        <f t="shared" si="16"/>
        <v/>
      </c>
    </row>
    <row r="651" spans="8:8">
      <c r="H651" s="34" t="str">
        <f t="shared" si="16"/>
        <v/>
      </c>
    </row>
    <row r="652" spans="8:8">
      <c r="H652" s="34" t="str">
        <f t="shared" si="16"/>
        <v/>
      </c>
    </row>
    <row r="653" spans="8:8">
      <c r="H653" s="34" t="str">
        <f t="shared" si="16"/>
        <v/>
      </c>
    </row>
    <row r="654" spans="8:8">
      <c r="H654" s="34" t="str">
        <f t="shared" si="16"/>
        <v/>
      </c>
    </row>
    <row r="655" spans="8:8">
      <c r="H655" s="34" t="str">
        <f t="shared" si="16"/>
        <v/>
      </c>
    </row>
    <row r="656" spans="8:8">
      <c r="H656" s="34" t="str">
        <f t="shared" si="16"/>
        <v/>
      </c>
    </row>
    <row r="657" spans="8:8">
      <c r="H657" s="34" t="str">
        <f t="shared" si="16"/>
        <v/>
      </c>
    </row>
    <row r="658" spans="8:8">
      <c r="H658" s="34" t="str">
        <f t="shared" si="16"/>
        <v/>
      </c>
    </row>
    <row r="659" spans="8:8">
      <c r="H659" s="34" t="str">
        <f t="shared" si="16"/>
        <v/>
      </c>
    </row>
    <row r="660" spans="8:8">
      <c r="H660" s="34" t="str">
        <f t="shared" si="16"/>
        <v/>
      </c>
    </row>
    <row r="661" spans="8:8">
      <c r="H661" s="34" t="str">
        <f t="shared" si="16"/>
        <v/>
      </c>
    </row>
    <row r="662" spans="8:8">
      <c r="H662" s="34" t="str">
        <f t="shared" si="16"/>
        <v/>
      </c>
    </row>
    <row r="663" spans="8:8">
      <c r="H663" s="34" t="str">
        <f t="shared" si="16"/>
        <v/>
      </c>
    </row>
    <row r="664" spans="8:8">
      <c r="H664" s="34" t="str">
        <f t="shared" si="16"/>
        <v/>
      </c>
    </row>
    <row r="665" spans="8:8">
      <c r="H665" s="34" t="str">
        <f t="shared" si="16"/>
        <v/>
      </c>
    </row>
    <row r="666" spans="8:8">
      <c r="H666" s="34" t="str">
        <f t="shared" si="16"/>
        <v/>
      </c>
    </row>
    <row r="667" spans="8:8">
      <c r="H667" s="34" t="str">
        <f t="shared" si="16"/>
        <v/>
      </c>
    </row>
    <row r="668" spans="8:8">
      <c r="H668" s="34" t="str">
        <f t="shared" si="16"/>
        <v/>
      </c>
    </row>
    <row r="669" spans="8:8">
      <c r="H669" s="34" t="str">
        <f t="shared" si="16"/>
        <v/>
      </c>
    </row>
    <row r="670" spans="8:8">
      <c r="H670" s="34" t="str">
        <f t="shared" si="16"/>
        <v/>
      </c>
    </row>
    <row r="671" spans="8:8">
      <c r="H671" s="34" t="str">
        <f t="shared" si="16"/>
        <v/>
      </c>
    </row>
    <row r="672" spans="8:8">
      <c r="H672" s="34" t="str">
        <f t="shared" si="16"/>
        <v/>
      </c>
    </row>
    <row r="673" spans="8:8">
      <c r="H673" s="34" t="str">
        <f t="shared" si="16"/>
        <v/>
      </c>
    </row>
    <row r="674" spans="8:8">
      <c r="H674" s="34" t="str">
        <f t="shared" si="16"/>
        <v/>
      </c>
    </row>
    <row r="675" spans="8:8">
      <c r="H675" s="34" t="str">
        <f t="shared" si="16"/>
        <v/>
      </c>
    </row>
    <row r="676" spans="8:8">
      <c r="H676" s="34" t="str">
        <f t="shared" si="16"/>
        <v/>
      </c>
    </row>
    <row r="677" spans="8:8">
      <c r="H677" s="34" t="str">
        <f t="shared" si="16"/>
        <v/>
      </c>
    </row>
    <row r="678" spans="8:8">
      <c r="H678" s="34" t="str">
        <f t="shared" si="16"/>
        <v/>
      </c>
    </row>
    <row r="679" spans="8:8">
      <c r="H679" s="34" t="str">
        <f t="shared" si="16"/>
        <v/>
      </c>
    </row>
    <row r="680" spans="8:8">
      <c r="H680" s="34" t="str">
        <f t="shared" si="16"/>
        <v/>
      </c>
    </row>
    <row r="681" spans="8:8">
      <c r="H681" s="34" t="str">
        <f t="shared" si="16"/>
        <v/>
      </c>
    </row>
    <row r="682" spans="8:8">
      <c r="H682" s="34" t="str">
        <f t="shared" si="16"/>
        <v/>
      </c>
    </row>
    <row r="683" spans="8:8">
      <c r="H683" s="34" t="str">
        <f t="shared" si="16"/>
        <v/>
      </c>
    </row>
    <row r="684" spans="8:8">
      <c r="H684" s="34" t="str">
        <f t="shared" si="16"/>
        <v/>
      </c>
    </row>
    <row r="685" spans="8:8">
      <c r="H685" s="34" t="str">
        <f t="shared" si="16"/>
        <v/>
      </c>
    </row>
    <row r="686" spans="8:8">
      <c r="H686" s="34" t="str">
        <f t="shared" si="16"/>
        <v/>
      </c>
    </row>
    <row r="687" spans="8:8">
      <c r="H687" s="34" t="str">
        <f t="shared" si="16"/>
        <v/>
      </c>
    </row>
    <row r="688" spans="8:8">
      <c r="H688" s="34" t="str">
        <f t="shared" si="16"/>
        <v/>
      </c>
    </row>
    <row r="689" spans="8:8">
      <c r="H689" s="34" t="str">
        <f t="shared" si="16"/>
        <v/>
      </c>
    </row>
    <row r="690" spans="8:8">
      <c r="H690" s="34" t="str">
        <f t="shared" si="16"/>
        <v/>
      </c>
    </row>
    <row r="691" spans="8:8">
      <c r="H691" s="34" t="str">
        <f t="shared" si="16"/>
        <v/>
      </c>
    </row>
    <row r="692" spans="8:8">
      <c r="H692" s="34" t="str">
        <f t="shared" si="16"/>
        <v/>
      </c>
    </row>
    <row r="693" spans="8:8">
      <c r="H693" s="34" t="str">
        <f t="shared" si="16"/>
        <v/>
      </c>
    </row>
    <row r="694" spans="8:8">
      <c r="H694" s="34" t="str">
        <f t="shared" si="16"/>
        <v/>
      </c>
    </row>
    <row r="695" spans="8:8">
      <c r="H695" s="34" t="str">
        <f t="shared" si="16"/>
        <v/>
      </c>
    </row>
    <row r="696" spans="8:8">
      <c r="H696" s="34" t="str">
        <f t="shared" si="16"/>
        <v/>
      </c>
    </row>
    <row r="697" spans="8:8">
      <c r="H697" s="34" t="str">
        <f t="shared" si="16"/>
        <v/>
      </c>
    </row>
    <row r="698" spans="8:8">
      <c r="H698" s="34" t="str">
        <f t="shared" si="16"/>
        <v/>
      </c>
    </row>
    <row r="699" spans="8:8">
      <c r="H699" s="34" t="str">
        <f t="shared" si="16"/>
        <v/>
      </c>
    </row>
    <row r="700" spans="8:8">
      <c r="H700" s="34" t="str">
        <f t="shared" si="16"/>
        <v/>
      </c>
    </row>
    <row r="701" spans="8:8">
      <c r="H701" s="34" t="str">
        <f t="shared" si="16"/>
        <v/>
      </c>
    </row>
    <row r="702" spans="8:8">
      <c r="H702" s="34" t="str">
        <f t="shared" si="16"/>
        <v/>
      </c>
    </row>
    <row r="703" spans="8:8">
      <c r="H703" s="34" t="str">
        <f t="shared" si="16"/>
        <v/>
      </c>
    </row>
    <row r="704" spans="8:8">
      <c r="H704" s="34" t="str">
        <f t="shared" si="16"/>
        <v/>
      </c>
    </row>
    <row r="705" spans="8:8">
      <c r="H705" s="34" t="str">
        <f t="shared" si="16"/>
        <v/>
      </c>
    </row>
    <row r="706" spans="8:8">
      <c r="H706" s="34" t="str">
        <f t="shared" si="16"/>
        <v/>
      </c>
    </row>
    <row r="707" spans="8:8">
      <c r="H707" s="34" t="str">
        <f t="shared" si="16"/>
        <v/>
      </c>
    </row>
    <row r="708" spans="8:8">
      <c r="H708" s="34" t="str">
        <f t="shared" ref="H708:H771" si="17">IF(A708="","",SUM(I708:DZ708))</f>
        <v/>
      </c>
    </row>
    <row r="709" spans="8:8">
      <c r="H709" s="34" t="str">
        <f t="shared" si="17"/>
        <v/>
      </c>
    </row>
    <row r="710" spans="8:8">
      <c r="H710" s="34" t="str">
        <f t="shared" si="17"/>
        <v/>
      </c>
    </row>
    <row r="711" spans="8:8">
      <c r="H711" s="34" t="str">
        <f t="shared" si="17"/>
        <v/>
      </c>
    </row>
    <row r="712" spans="8:8">
      <c r="H712" s="34" t="str">
        <f t="shared" si="17"/>
        <v/>
      </c>
    </row>
    <row r="713" spans="8:8">
      <c r="H713" s="34" t="str">
        <f t="shared" si="17"/>
        <v/>
      </c>
    </row>
    <row r="714" spans="8:8">
      <c r="H714" s="34" t="str">
        <f t="shared" si="17"/>
        <v/>
      </c>
    </row>
    <row r="715" spans="8:8">
      <c r="H715" s="34" t="str">
        <f t="shared" si="17"/>
        <v/>
      </c>
    </row>
    <row r="716" spans="8:8">
      <c r="H716" s="34" t="str">
        <f t="shared" si="17"/>
        <v/>
      </c>
    </row>
    <row r="717" spans="8:8">
      <c r="H717" s="34" t="str">
        <f t="shared" si="17"/>
        <v/>
      </c>
    </row>
    <row r="718" spans="8:8">
      <c r="H718" s="34" t="str">
        <f t="shared" si="17"/>
        <v/>
      </c>
    </row>
    <row r="719" spans="8:8">
      <c r="H719" s="34" t="str">
        <f t="shared" si="17"/>
        <v/>
      </c>
    </row>
    <row r="720" spans="8:8">
      <c r="H720" s="34" t="str">
        <f t="shared" si="17"/>
        <v/>
      </c>
    </row>
    <row r="721" spans="8:8">
      <c r="H721" s="34" t="str">
        <f t="shared" si="17"/>
        <v/>
      </c>
    </row>
    <row r="722" spans="8:8">
      <c r="H722" s="34" t="str">
        <f t="shared" si="17"/>
        <v/>
      </c>
    </row>
    <row r="723" spans="8:8">
      <c r="H723" s="34" t="str">
        <f t="shared" si="17"/>
        <v/>
      </c>
    </row>
    <row r="724" spans="8:8">
      <c r="H724" s="34" t="str">
        <f t="shared" si="17"/>
        <v/>
      </c>
    </row>
    <row r="725" spans="8:8">
      <c r="H725" s="34" t="str">
        <f t="shared" si="17"/>
        <v/>
      </c>
    </row>
    <row r="726" spans="8:8">
      <c r="H726" s="34" t="str">
        <f t="shared" si="17"/>
        <v/>
      </c>
    </row>
    <row r="727" spans="8:8">
      <c r="H727" s="34" t="str">
        <f t="shared" si="17"/>
        <v/>
      </c>
    </row>
    <row r="728" spans="8:8">
      <c r="H728" s="34" t="str">
        <f t="shared" si="17"/>
        <v/>
      </c>
    </row>
    <row r="729" spans="8:8">
      <c r="H729" s="34" t="str">
        <f t="shared" si="17"/>
        <v/>
      </c>
    </row>
    <row r="730" spans="8:8">
      <c r="H730" s="34" t="str">
        <f t="shared" si="17"/>
        <v/>
      </c>
    </row>
    <row r="731" spans="8:8">
      <c r="H731" s="34" t="str">
        <f t="shared" si="17"/>
        <v/>
      </c>
    </row>
    <row r="732" spans="8:8">
      <c r="H732" s="34" t="str">
        <f t="shared" si="17"/>
        <v/>
      </c>
    </row>
    <row r="733" spans="8:8">
      <c r="H733" s="34" t="str">
        <f t="shared" si="17"/>
        <v/>
      </c>
    </row>
    <row r="734" spans="8:8">
      <c r="H734" s="34" t="str">
        <f t="shared" si="17"/>
        <v/>
      </c>
    </row>
    <row r="735" spans="8:8">
      <c r="H735" s="34" t="str">
        <f t="shared" si="17"/>
        <v/>
      </c>
    </row>
    <row r="736" spans="8:8">
      <c r="H736" s="34" t="str">
        <f t="shared" si="17"/>
        <v/>
      </c>
    </row>
    <row r="737" spans="8:8">
      <c r="H737" s="34" t="str">
        <f t="shared" si="17"/>
        <v/>
      </c>
    </row>
    <row r="738" spans="8:8">
      <c r="H738" s="34" t="str">
        <f t="shared" si="17"/>
        <v/>
      </c>
    </row>
    <row r="739" spans="8:8">
      <c r="H739" s="34" t="str">
        <f t="shared" si="17"/>
        <v/>
      </c>
    </row>
    <row r="740" spans="8:8">
      <c r="H740" s="34" t="str">
        <f t="shared" si="17"/>
        <v/>
      </c>
    </row>
    <row r="741" spans="8:8">
      <c r="H741" s="34" t="str">
        <f t="shared" si="17"/>
        <v/>
      </c>
    </row>
    <row r="742" spans="8:8">
      <c r="H742" s="34" t="str">
        <f t="shared" si="17"/>
        <v/>
      </c>
    </row>
    <row r="743" spans="8:8">
      <c r="H743" s="34" t="str">
        <f t="shared" si="17"/>
        <v/>
      </c>
    </row>
    <row r="744" spans="8:8">
      <c r="H744" s="34" t="str">
        <f t="shared" si="17"/>
        <v/>
      </c>
    </row>
    <row r="745" spans="8:8">
      <c r="H745" s="34" t="str">
        <f t="shared" si="17"/>
        <v/>
      </c>
    </row>
    <row r="746" spans="8:8">
      <c r="H746" s="34" t="str">
        <f t="shared" si="17"/>
        <v/>
      </c>
    </row>
    <row r="747" spans="8:8">
      <c r="H747" s="34" t="str">
        <f t="shared" si="17"/>
        <v/>
      </c>
    </row>
    <row r="748" spans="8:8">
      <c r="H748" s="34" t="str">
        <f t="shared" si="17"/>
        <v/>
      </c>
    </row>
    <row r="749" spans="8:8">
      <c r="H749" s="34" t="str">
        <f t="shared" si="17"/>
        <v/>
      </c>
    </row>
    <row r="750" spans="8:8">
      <c r="H750" s="34" t="str">
        <f t="shared" si="17"/>
        <v/>
      </c>
    </row>
    <row r="751" spans="8:8">
      <c r="H751" s="34" t="str">
        <f t="shared" si="17"/>
        <v/>
      </c>
    </row>
    <row r="752" spans="8:8">
      <c r="H752" s="34" t="str">
        <f t="shared" si="17"/>
        <v/>
      </c>
    </row>
    <row r="753" spans="8:8">
      <c r="H753" s="34" t="str">
        <f t="shared" si="17"/>
        <v/>
      </c>
    </row>
    <row r="754" spans="8:8">
      <c r="H754" s="34" t="str">
        <f t="shared" si="17"/>
        <v/>
      </c>
    </row>
    <row r="755" spans="8:8">
      <c r="H755" s="34" t="str">
        <f t="shared" si="17"/>
        <v/>
      </c>
    </row>
    <row r="756" spans="8:8">
      <c r="H756" s="34" t="str">
        <f t="shared" si="17"/>
        <v/>
      </c>
    </row>
    <row r="757" spans="8:8">
      <c r="H757" s="34" t="str">
        <f t="shared" si="17"/>
        <v/>
      </c>
    </row>
    <row r="758" spans="8:8">
      <c r="H758" s="34" t="str">
        <f t="shared" si="17"/>
        <v/>
      </c>
    </row>
    <row r="759" spans="8:8">
      <c r="H759" s="34" t="str">
        <f t="shared" si="17"/>
        <v/>
      </c>
    </row>
    <row r="760" spans="8:8">
      <c r="H760" s="34" t="str">
        <f t="shared" si="17"/>
        <v/>
      </c>
    </row>
    <row r="761" spans="8:8">
      <c r="H761" s="34" t="str">
        <f t="shared" si="17"/>
        <v/>
      </c>
    </row>
    <row r="762" spans="8:8">
      <c r="H762" s="34" t="str">
        <f t="shared" si="17"/>
        <v/>
      </c>
    </row>
    <row r="763" spans="8:8">
      <c r="H763" s="34" t="str">
        <f t="shared" si="17"/>
        <v/>
      </c>
    </row>
    <row r="764" spans="8:8">
      <c r="H764" s="34" t="str">
        <f t="shared" si="17"/>
        <v/>
      </c>
    </row>
    <row r="765" spans="8:8">
      <c r="H765" s="34" t="str">
        <f t="shared" si="17"/>
        <v/>
      </c>
    </row>
    <row r="766" spans="8:8">
      <c r="H766" s="34" t="str">
        <f t="shared" si="17"/>
        <v/>
      </c>
    </row>
    <row r="767" spans="8:8">
      <c r="H767" s="34" t="str">
        <f t="shared" si="17"/>
        <v/>
      </c>
    </row>
    <row r="768" spans="8:8">
      <c r="H768" s="34" t="str">
        <f t="shared" si="17"/>
        <v/>
      </c>
    </row>
    <row r="769" spans="8:8">
      <c r="H769" s="34" t="str">
        <f t="shared" si="17"/>
        <v/>
      </c>
    </row>
    <row r="770" spans="8:8">
      <c r="H770" s="34" t="str">
        <f t="shared" si="17"/>
        <v/>
      </c>
    </row>
    <row r="771" spans="8:8">
      <c r="H771" s="34" t="str">
        <f t="shared" si="17"/>
        <v/>
      </c>
    </row>
    <row r="772" spans="8:8">
      <c r="H772" s="34" t="str">
        <f t="shared" ref="H772:H835" si="18">IF(A772="","",SUM(I772:DZ772))</f>
        <v/>
      </c>
    </row>
    <row r="773" spans="8:8">
      <c r="H773" s="34" t="str">
        <f t="shared" si="18"/>
        <v/>
      </c>
    </row>
    <row r="774" spans="8:8">
      <c r="H774" s="34" t="str">
        <f t="shared" si="18"/>
        <v/>
      </c>
    </row>
    <row r="775" spans="8:8">
      <c r="H775" s="34" t="str">
        <f t="shared" si="18"/>
        <v/>
      </c>
    </row>
    <row r="776" spans="8:8">
      <c r="H776" s="34" t="str">
        <f t="shared" si="18"/>
        <v/>
      </c>
    </row>
    <row r="777" spans="8:8">
      <c r="H777" s="34" t="str">
        <f t="shared" si="18"/>
        <v/>
      </c>
    </row>
    <row r="778" spans="8:8">
      <c r="H778" s="34" t="str">
        <f t="shared" si="18"/>
        <v/>
      </c>
    </row>
    <row r="779" spans="8:8">
      <c r="H779" s="34" t="str">
        <f t="shared" si="18"/>
        <v/>
      </c>
    </row>
    <row r="780" spans="8:8">
      <c r="H780" s="34" t="str">
        <f t="shared" si="18"/>
        <v/>
      </c>
    </row>
    <row r="781" spans="8:8">
      <c r="H781" s="34" t="str">
        <f t="shared" si="18"/>
        <v/>
      </c>
    </row>
    <row r="782" spans="8:8">
      <c r="H782" s="34" t="str">
        <f t="shared" si="18"/>
        <v/>
      </c>
    </row>
    <row r="783" spans="8:8">
      <c r="H783" s="34" t="str">
        <f t="shared" si="18"/>
        <v/>
      </c>
    </row>
    <row r="784" spans="8:8">
      <c r="H784" s="34" t="str">
        <f t="shared" si="18"/>
        <v/>
      </c>
    </row>
    <row r="785" spans="8:8">
      <c r="H785" s="34" t="str">
        <f t="shared" si="18"/>
        <v/>
      </c>
    </row>
    <row r="786" spans="8:8">
      <c r="H786" s="34" t="str">
        <f t="shared" si="18"/>
        <v/>
      </c>
    </row>
    <row r="787" spans="8:8">
      <c r="H787" s="34" t="str">
        <f t="shared" si="18"/>
        <v/>
      </c>
    </row>
    <row r="788" spans="8:8">
      <c r="H788" s="34" t="str">
        <f t="shared" si="18"/>
        <v/>
      </c>
    </row>
    <row r="789" spans="8:8">
      <c r="H789" s="34" t="str">
        <f t="shared" si="18"/>
        <v/>
      </c>
    </row>
    <row r="790" spans="8:8">
      <c r="H790" s="34" t="str">
        <f t="shared" si="18"/>
        <v/>
      </c>
    </row>
    <row r="791" spans="8:8">
      <c r="H791" s="34" t="str">
        <f t="shared" si="18"/>
        <v/>
      </c>
    </row>
    <row r="792" spans="8:8">
      <c r="H792" s="34" t="str">
        <f t="shared" si="18"/>
        <v/>
      </c>
    </row>
    <row r="793" spans="8:8">
      <c r="H793" s="34" t="str">
        <f t="shared" si="18"/>
        <v/>
      </c>
    </row>
    <row r="794" spans="8:8">
      <c r="H794" s="34" t="str">
        <f t="shared" si="18"/>
        <v/>
      </c>
    </row>
    <row r="795" spans="8:8">
      <c r="H795" s="34" t="str">
        <f t="shared" si="18"/>
        <v/>
      </c>
    </row>
    <row r="796" spans="8:8">
      <c r="H796" s="34" t="str">
        <f t="shared" si="18"/>
        <v/>
      </c>
    </row>
    <row r="797" spans="8:8">
      <c r="H797" s="34" t="str">
        <f t="shared" si="18"/>
        <v/>
      </c>
    </row>
    <row r="798" spans="8:8">
      <c r="H798" s="34" t="str">
        <f t="shared" si="18"/>
        <v/>
      </c>
    </row>
    <row r="799" spans="8:8">
      <c r="H799" s="34" t="str">
        <f t="shared" si="18"/>
        <v/>
      </c>
    </row>
    <row r="800" spans="8:8">
      <c r="H800" s="34" t="str">
        <f t="shared" si="18"/>
        <v/>
      </c>
    </row>
    <row r="801" spans="8:8">
      <c r="H801" s="34" t="str">
        <f t="shared" si="18"/>
        <v/>
      </c>
    </row>
    <row r="802" spans="8:8">
      <c r="H802" s="34" t="str">
        <f t="shared" si="18"/>
        <v/>
      </c>
    </row>
    <row r="803" spans="8:8">
      <c r="H803" s="34" t="str">
        <f t="shared" si="18"/>
        <v/>
      </c>
    </row>
    <row r="804" spans="8:8">
      <c r="H804" s="34" t="str">
        <f t="shared" si="18"/>
        <v/>
      </c>
    </row>
    <row r="805" spans="8:8">
      <c r="H805" s="34" t="str">
        <f t="shared" si="18"/>
        <v/>
      </c>
    </row>
    <row r="806" spans="8:8">
      <c r="H806" s="34" t="str">
        <f t="shared" si="18"/>
        <v/>
      </c>
    </row>
    <row r="807" spans="8:8">
      <c r="H807" s="34" t="str">
        <f t="shared" si="18"/>
        <v/>
      </c>
    </row>
    <row r="808" spans="8:8">
      <c r="H808" s="34" t="str">
        <f t="shared" si="18"/>
        <v/>
      </c>
    </row>
    <row r="809" spans="8:8">
      <c r="H809" s="34" t="str">
        <f t="shared" si="18"/>
        <v/>
      </c>
    </row>
    <row r="810" spans="8:8">
      <c r="H810" s="34" t="str">
        <f t="shared" si="18"/>
        <v/>
      </c>
    </row>
    <row r="811" spans="8:8">
      <c r="H811" s="34" t="str">
        <f t="shared" si="18"/>
        <v/>
      </c>
    </row>
    <row r="812" spans="8:8">
      <c r="H812" s="34" t="str">
        <f t="shared" si="18"/>
        <v/>
      </c>
    </row>
    <row r="813" spans="8:8">
      <c r="H813" s="34" t="str">
        <f t="shared" si="18"/>
        <v/>
      </c>
    </row>
    <row r="814" spans="8:8">
      <c r="H814" s="34" t="str">
        <f t="shared" si="18"/>
        <v/>
      </c>
    </row>
    <row r="815" spans="8:8">
      <c r="H815" s="34" t="str">
        <f t="shared" si="18"/>
        <v/>
      </c>
    </row>
    <row r="816" spans="8:8">
      <c r="H816" s="34" t="str">
        <f t="shared" si="18"/>
        <v/>
      </c>
    </row>
    <row r="817" spans="8:8">
      <c r="H817" s="34" t="str">
        <f t="shared" si="18"/>
        <v/>
      </c>
    </row>
    <row r="818" spans="8:8">
      <c r="H818" s="34" t="str">
        <f t="shared" si="18"/>
        <v/>
      </c>
    </row>
    <row r="819" spans="8:8">
      <c r="H819" s="34" t="str">
        <f t="shared" si="18"/>
        <v/>
      </c>
    </row>
    <row r="820" spans="8:8">
      <c r="H820" s="34" t="str">
        <f t="shared" si="18"/>
        <v/>
      </c>
    </row>
    <row r="821" spans="8:8">
      <c r="H821" s="34" t="str">
        <f t="shared" si="18"/>
        <v/>
      </c>
    </row>
    <row r="822" spans="8:8">
      <c r="H822" s="34" t="str">
        <f t="shared" si="18"/>
        <v/>
      </c>
    </row>
    <row r="823" spans="8:8">
      <c r="H823" s="34" t="str">
        <f t="shared" si="18"/>
        <v/>
      </c>
    </row>
    <row r="824" spans="8:8">
      <c r="H824" s="34" t="str">
        <f t="shared" si="18"/>
        <v/>
      </c>
    </row>
    <row r="825" spans="8:8">
      <c r="H825" s="34" t="str">
        <f t="shared" si="18"/>
        <v/>
      </c>
    </row>
    <row r="826" spans="8:8">
      <c r="H826" s="34" t="str">
        <f t="shared" si="18"/>
        <v/>
      </c>
    </row>
    <row r="827" spans="8:8">
      <c r="H827" s="34" t="str">
        <f t="shared" si="18"/>
        <v/>
      </c>
    </row>
    <row r="828" spans="8:8">
      <c r="H828" s="34" t="str">
        <f t="shared" si="18"/>
        <v/>
      </c>
    </row>
    <row r="829" spans="8:8">
      <c r="H829" s="34" t="str">
        <f t="shared" si="18"/>
        <v/>
      </c>
    </row>
    <row r="830" spans="8:8">
      <c r="H830" s="34" t="str">
        <f t="shared" si="18"/>
        <v/>
      </c>
    </row>
    <row r="831" spans="8:8">
      <c r="H831" s="34" t="str">
        <f t="shared" si="18"/>
        <v/>
      </c>
    </row>
    <row r="832" spans="8:8">
      <c r="H832" s="34" t="str">
        <f t="shared" si="18"/>
        <v/>
      </c>
    </row>
    <row r="833" spans="8:8">
      <c r="H833" s="34" t="str">
        <f t="shared" si="18"/>
        <v/>
      </c>
    </row>
    <row r="834" spans="8:8">
      <c r="H834" s="34" t="str">
        <f t="shared" si="18"/>
        <v/>
      </c>
    </row>
    <row r="835" spans="8:8">
      <c r="H835" s="34" t="str">
        <f t="shared" si="18"/>
        <v/>
      </c>
    </row>
    <row r="836" spans="8:8">
      <c r="H836" s="34" t="str">
        <f t="shared" ref="H836:H899" si="19">IF(A836="","",SUM(I836:DZ836))</f>
        <v/>
      </c>
    </row>
    <row r="837" spans="8:8">
      <c r="H837" s="34" t="str">
        <f t="shared" si="19"/>
        <v/>
      </c>
    </row>
    <row r="838" spans="8:8">
      <c r="H838" s="34" t="str">
        <f t="shared" si="19"/>
        <v/>
      </c>
    </row>
    <row r="839" spans="8:8">
      <c r="H839" s="34" t="str">
        <f t="shared" si="19"/>
        <v/>
      </c>
    </row>
    <row r="840" spans="8:8">
      <c r="H840" s="34" t="str">
        <f t="shared" si="19"/>
        <v/>
      </c>
    </row>
    <row r="841" spans="8:8">
      <c r="H841" s="34" t="str">
        <f t="shared" si="19"/>
        <v/>
      </c>
    </row>
    <row r="842" spans="8:8">
      <c r="H842" s="34" t="str">
        <f t="shared" si="19"/>
        <v/>
      </c>
    </row>
    <row r="843" spans="8:8">
      <c r="H843" s="34" t="str">
        <f t="shared" si="19"/>
        <v/>
      </c>
    </row>
    <row r="844" spans="8:8">
      <c r="H844" s="34" t="str">
        <f t="shared" si="19"/>
        <v/>
      </c>
    </row>
    <row r="845" spans="8:8">
      <c r="H845" s="34" t="str">
        <f t="shared" si="19"/>
        <v/>
      </c>
    </row>
    <row r="846" spans="8:8">
      <c r="H846" s="34" t="str">
        <f t="shared" si="19"/>
        <v/>
      </c>
    </row>
    <row r="847" spans="8:8">
      <c r="H847" s="34" t="str">
        <f t="shared" si="19"/>
        <v/>
      </c>
    </row>
    <row r="848" spans="8:8">
      <c r="H848" s="34" t="str">
        <f t="shared" si="19"/>
        <v/>
      </c>
    </row>
    <row r="849" spans="8:8">
      <c r="H849" s="34" t="str">
        <f t="shared" si="19"/>
        <v/>
      </c>
    </row>
    <row r="850" spans="8:8">
      <c r="H850" s="34" t="str">
        <f t="shared" si="19"/>
        <v/>
      </c>
    </row>
    <row r="851" spans="8:8">
      <c r="H851" s="34" t="str">
        <f t="shared" si="19"/>
        <v/>
      </c>
    </row>
    <row r="852" spans="8:8">
      <c r="H852" s="34" t="str">
        <f t="shared" si="19"/>
        <v/>
      </c>
    </row>
    <row r="853" spans="8:8">
      <c r="H853" s="34" t="str">
        <f t="shared" si="19"/>
        <v/>
      </c>
    </row>
    <row r="854" spans="8:8">
      <c r="H854" s="34" t="str">
        <f t="shared" si="19"/>
        <v/>
      </c>
    </row>
    <row r="855" spans="8:8">
      <c r="H855" s="34" t="str">
        <f t="shared" si="19"/>
        <v/>
      </c>
    </row>
    <row r="856" spans="8:8">
      <c r="H856" s="34" t="str">
        <f t="shared" si="19"/>
        <v/>
      </c>
    </row>
    <row r="857" spans="8:8">
      <c r="H857" s="34" t="str">
        <f t="shared" si="19"/>
        <v/>
      </c>
    </row>
    <row r="858" spans="8:8">
      <c r="H858" s="34" t="str">
        <f t="shared" si="19"/>
        <v/>
      </c>
    </row>
    <row r="859" spans="8:8">
      <c r="H859" s="34" t="str">
        <f t="shared" si="19"/>
        <v/>
      </c>
    </row>
    <row r="860" spans="8:8">
      <c r="H860" s="34" t="str">
        <f t="shared" si="19"/>
        <v/>
      </c>
    </row>
    <row r="861" spans="8:8">
      <c r="H861" s="34" t="str">
        <f t="shared" si="19"/>
        <v/>
      </c>
    </row>
    <row r="862" spans="8:8">
      <c r="H862" s="34" t="str">
        <f t="shared" si="19"/>
        <v/>
      </c>
    </row>
    <row r="863" spans="8:8">
      <c r="H863" s="34" t="str">
        <f t="shared" si="19"/>
        <v/>
      </c>
    </row>
    <row r="864" spans="8:8">
      <c r="H864" s="34" t="str">
        <f t="shared" si="19"/>
        <v/>
      </c>
    </row>
    <row r="865" spans="8:8">
      <c r="H865" s="34" t="str">
        <f t="shared" si="19"/>
        <v/>
      </c>
    </row>
    <row r="866" spans="8:8">
      <c r="H866" s="34" t="str">
        <f t="shared" si="19"/>
        <v/>
      </c>
    </row>
    <row r="867" spans="8:8">
      <c r="H867" s="34" t="str">
        <f t="shared" si="19"/>
        <v/>
      </c>
    </row>
    <row r="868" spans="8:8">
      <c r="H868" s="34" t="str">
        <f t="shared" si="19"/>
        <v/>
      </c>
    </row>
    <row r="869" spans="8:8">
      <c r="H869" s="34" t="str">
        <f t="shared" si="19"/>
        <v/>
      </c>
    </row>
    <row r="870" spans="8:8">
      <c r="H870" s="34" t="str">
        <f t="shared" si="19"/>
        <v/>
      </c>
    </row>
    <row r="871" spans="8:8">
      <c r="H871" s="34" t="str">
        <f t="shared" si="19"/>
        <v/>
      </c>
    </row>
    <row r="872" spans="8:8">
      <c r="H872" s="34" t="str">
        <f t="shared" si="19"/>
        <v/>
      </c>
    </row>
    <row r="873" spans="8:8">
      <c r="H873" s="34" t="str">
        <f t="shared" si="19"/>
        <v/>
      </c>
    </row>
    <row r="874" spans="8:8">
      <c r="H874" s="34" t="str">
        <f t="shared" si="19"/>
        <v/>
      </c>
    </row>
    <row r="875" spans="8:8">
      <c r="H875" s="34" t="str">
        <f t="shared" si="19"/>
        <v/>
      </c>
    </row>
    <row r="876" spans="8:8">
      <c r="H876" s="34" t="str">
        <f t="shared" si="19"/>
        <v/>
      </c>
    </row>
    <row r="877" spans="8:8">
      <c r="H877" s="34" t="str">
        <f t="shared" si="19"/>
        <v/>
      </c>
    </row>
    <row r="878" spans="8:8">
      <c r="H878" s="34" t="str">
        <f t="shared" si="19"/>
        <v/>
      </c>
    </row>
    <row r="879" spans="8:8">
      <c r="H879" s="34" t="str">
        <f t="shared" si="19"/>
        <v/>
      </c>
    </row>
    <row r="880" spans="8:8">
      <c r="H880" s="34" t="str">
        <f t="shared" si="19"/>
        <v/>
      </c>
    </row>
    <row r="881" spans="8:8">
      <c r="H881" s="34" t="str">
        <f t="shared" si="19"/>
        <v/>
      </c>
    </row>
    <row r="882" spans="8:8">
      <c r="H882" s="34" t="str">
        <f t="shared" si="19"/>
        <v/>
      </c>
    </row>
    <row r="883" spans="8:8">
      <c r="H883" s="34" t="str">
        <f t="shared" si="19"/>
        <v/>
      </c>
    </row>
    <row r="884" spans="8:8">
      <c r="H884" s="34" t="str">
        <f t="shared" si="19"/>
        <v/>
      </c>
    </row>
    <row r="885" spans="8:8">
      <c r="H885" s="34" t="str">
        <f t="shared" si="19"/>
        <v/>
      </c>
    </row>
    <row r="886" spans="8:8">
      <c r="H886" s="34" t="str">
        <f t="shared" si="19"/>
        <v/>
      </c>
    </row>
    <row r="887" spans="8:8">
      <c r="H887" s="34" t="str">
        <f t="shared" si="19"/>
        <v/>
      </c>
    </row>
    <row r="888" spans="8:8">
      <c r="H888" s="34" t="str">
        <f t="shared" si="19"/>
        <v/>
      </c>
    </row>
    <row r="889" spans="8:8">
      <c r="H889" s="34" t="str">
        <f t="shared" si="19"/>
        <v/>
      </c>
    </row>
    <row r="890" spans="8:8">
      <c r="H890" s="34" t="str">
        <f t="shared" si="19"/>
        <v/>
      </c>
    </row>
    <row r="891" spans="8:8">
      <c r="H891" s="34" t="str">
        <f t="shared" si="19"/>
        <v/>
      </c>
    </row>
    <row r="892" spans="8:8">
      <c r="H892" s="34" t="str">
        <f t="shared" si="19"/>
        <v/>
      </c>
    </row>
    <row r="893" spans="8:8">
      <c r="H893" s="34" t="str">
        <f t="shared" si="19"/>
        <v/>
      </c>
    </row>
    <row r="894" spans="8:8">
      <c r="H894" s="34" t="str">
        <f t="shared" si="19"/>
        <v/>
      </c>
    </row>
    <row r="895" spans="8:8">
      <c r="H895" s="34" t="str">
        <f t="shared" si="19"/>
        <v/>
      </c>
    </row>
    <row r="896" spans="8:8">
      <c r="H896" s="34" t="str">
        <f t="shared" si="19"/>
        <v/>
      </c>
    </row>
    <row r="897" spans="8:8">
      <c r="H897" s="34" t="str">
        <f t="shared" si="19"/>
        <v/>
      </c>
    </row>
    <row r="898" spans="8:8">
      <c r="H898" s="34" t="str">
        <f t="shared" si="19"/>
        <v/>
      </c>
    </row>
    <row r="899" spans="8:8">
      <c r="H899" s="34" t="str">
        <f t="shared" si="19"/>
        <v/>
      </c>
    </row>
    <row r="900" spans="8:8">
      <c r="H900" s="34" t="str">
        <f t="shared" ref="H900:H963" si="20">IF(A900="","",SUM(I900:DZ900))</f>
        <v/>
      </c>
    </row>
    <row r="901" spans="8:8">
      <c r="H901" s="34" t="str">
        <f t="shared" si="20"/>
        <v/>
      </c>
    </row>
    <row r="902" spans="8:8">
      <c r="H902" s="34" t="str">
        <f t="shared" si="20"/>
        <v/>
      </c>
    </row>
    <row r="903" spans="8:8">
      <c r="H903" s="34" t="str">
        <f t="shared" si="20"/>
        <v/>
      </c>
    </row>
    <row r="904" spans="8:8">
      <c r="H904" s="34" t="str">
        <f t="shared" si="20"/>
        <v/>
      </c>
    </row>
    <row r="905" spans="8:8">
      <c r="H905" s="34" t="str">
        <f t="shared" si="20"/>
        <v/>
      </c>
    </row>
    <row r="906" spans="8:8">
      <c r="H906" s="34" t="str">
        <f t="shared" si="20"/>
        <v/>
      </c>
    </row>
    <row r="907" spans="8:8">
      <c r="H907" s="34" t="str">
        <f t="shared" si="20"/>
        <v/>
      </c>
    </row>
    <row r="908" spans="8:8">
      <c r="H908" s="34" t="str">
        <f t="shared" si="20"/>
        <v/>
      </c>
    </row>
    <row r="909" spans="8:8">
      <c r="H909" s="34" t="str">
        <f t="shared" si="20"/>
        <v/>
      </c>
    </row>
    <row r="910" spans="8:8">
      <c r="H910" s="34" t="str">
        <f t="shared" si="20"/>
        <v/>
      </c>
    </row>
    <row r="911" spans="8:8">
      <c r="H911" s="34" t="str">
        <f t="shared" si="20"/>
        <v/>
      </c>
    </row>
    <row r="912" spans="8:8">
      <c r="H912" s="34" t="str">
        <f t="shared" si="20"/>
        <v/>
      </c>
    </row>
    <row r="913" spans="8:8">
      <c r="H913" s="34" t="str">
        <f t="shared" si="20"/>
        <v/>
      </c>
    </row>
    <row r="914" spans="8:8">
      <c r="H914" s="34" t="str">
        <f t="shared" si="20"/>
        <v/>
      </c>
    </row>
    <row r="915" spans="8:8">
      <c r="H915" s="34" t="str">
        <f t="shared" si="20"/>
        <v/>
      </c>
    </row>
    <row r="916" spans="8:8">
      <c r="H916" s="34" t="str">
        <f t="shared" si="20"/>
        <v/>
      </c>
    </row>
    <row r="917" spans="8:8">
      <c r="H917" s="34" t="str">
        <f t="shared" si="20"/>
        <v/>
      </c>
    </row>
    <row r="918" spans="8:8">
      <c r="H918" s="34" t="str">
        <f t="shared" si="20"/>
        <v/>
      </c>
    </row>
    <row r="919" spans="8:8">
      <c r="H919" s="34" t="str">
        <f t="shared" si="20"/>
        <v/>
      </c>
    </row>
    <row r="920" spans="8:8">
      <c r="H920" s="34" t="str">
        <f t="shared" si="20"/>
        <v/>
      </c>
    </row>
    <row r="921" spans="8:8">
      <c r="H921" s="34" t="str">
        <f t="shared" si="20"/>
        <v/>
      </c>
    </row>
    <row r="922" spans="8:8">
      <c r="H922" s="34" t="str">
        <f t="shared" si="20"/>
        <v/>
      </c>
    </row>
    <row r="923" spans="8:8">
      <c r="H923" s="34" t="str">
        <f t="shared" si="20"/>
        <v/>
      </c>
    </row>
    <row r="924" spans="8:8">
      <c r="H924" s="34" t="str">
        <f t="shared" si="20"/>
        <v/>
      </c>
    </row>
    <row r="925" spans="8:8">
      <c r="H925" s="34" t="str">
        <f t="shared" si="20"/>
        <v/>
      </c>
    </row>
    <row r="926" spans="8:8">
      <c r="H926" s="34" t="str">
        <f t="shared" si="20"/>
        <v/>
      </c>
    </row>
    <row r="927" spans="8:8">
      <c r="H927" s="34" t="str">
        <f t="shared" si="20"/>
        <v/>
      </c>
    </row>
    <row r="928" spans="8:8">
      <c r="H928" s="34" t="str">
        <f t="shared" si="20"/>
        <v/>
      </c>
    </row>
    <row r="929" spans="8:8">
      <c r="H929" s="34" t="str">
        <f t="shared" si="20"/>
        <v/>
      </c>
    </row>
    <row r="930" spans="8:8">
      <c r="H930" s="34" t="str">
        <f t="shared" si="20"/>
        <v/>
      </c>
    </row>
    <row r="931" spans="8:8">
      <c r="H931" s="34" t="str">
        <f t="shared" si="20"/>
        <v/>
      </c>
    </row>
    <row r="932" spans="8:8">
      <c r="H932" s="34" t="str">
        <f t="shared" si="20"/>
        <v/>
      </c>
    </row>
    <row r="933" spans="8:8">
      <c r="H933" s="34" t="str">
        <f t="shared" si="20"/>
        <v/>
      </c>
    </row>
    <row r="934" spans="8:8">
      <c r="H934" s="34" t="str">
        <f t="shared" si="20"/>
        <v/>
      </c>
    </row>
    <row r="935" spans="8:8">
      <c r="H935" s="34" t="str">
        <f t="shared" si="20"/>
        <v/>
      </c>
    </row>
    <row r="936" spans="8:8">
      <c r="H936" s="34" t="str">
        <f t="shared" si="20"/>
        <v/>
      </c>
    </row>
    <row r="937" spans="8:8">
      <c r="H937" s="34" t="str">
        <f t="shared" si="20"/>
        <v/>
      </c>
    </row>
    <row r="938" spans="8:8">
      <c r="H938" s="34" t="str">
        <f t="shared" si="20"/>
        <v/>
      </c>
    </row>
    <row r="939" spans="8:8">
      <c r="H939" s="34" t="str">
        <f t="shared" si="20"/>
        <v/>
      </c>
    </row>
    <row r="940" spans="8:8">
      <c r="H940" s="34" t="str">
        <f t="shared" si="20"/>
        <v/>
      </c>
    </row>
    <row r="941" spans="8:8">
      <c r="H941" s="34" t="str">
        <f t="shared" si="20"/>
        <v/>
      </c>
    </row>
    <row r="942" spans="8:8">
      <c r="H942" s="34" t="str">
        <f t="shared" si="20"/>
        <v/>
      </c>
    </row>
    <row r="943" spans="8:8">
      <c r="H943" s="34" t="str">
        <f t="shared" si="20"/>
        <v/>
      </c>
    </row>
    <row r="944" spans="8:8">
      <c r="H944" s="34" t="str">
        <f t="shared" si="20"/>
        <v/>
      </c>
    </row>
    <row r="945" spans="8:8">
      <c r="H945" s="34" t="str">
        <f t="shared" si="20"/>
        <v/>
      </c>
    </row>
    <row r="946" spans="8:8">
      <c r="H946" s="34" t="str">
        <f t="shared" si="20"/>
        <v/>
      </c>
    </row>
    <row r="947" spans="8:8">
      <c r="H947" s="34" t="str">
        <f t="shared" si="20"/>
        <v/>
      </c>
    </row>
    <row r="948" spans="8:8">
      <c r="H948" s="34" t="str">
        <f t="shared" si="20"/>
        <v/>
      </c>
    </row>
    <row r="949" spans="8:8">
      <c r="H949" s="34" t="str">
        <f t="shared" si="20"/>
        <v/>
      </c>
    </row>
    <row r="950" spans="8:8">
      <c r="H950" s="34" t="str">
        <f t="shared" si="20"/>
        <v/>
      </c>
    </row>
    <row r="951" spans="8:8">
      <c r="H951" s="34" t="str">
        <f t="shared" si="20"/>
        <v/>
      </c>
    </row>
    <row r="952" spans="8:8">
      <c r="H952" s="34" t="str">
        <f t="shared" si="20"/>
        <v/>
      </c>
    </row>
    <row r="953" spans="8:8">
      <c r="H953" s="34" t="str">
        <f t="shared" si="20"/>
        <v/>
      </c>
    </row>
    <row r="954" spans="8:8">
      <c r="H954" s="34" t="str">
        <f t="shared" si="20"/>
        <v/>
      </c>
    </row>
    <row r="955" spans="8:8">
      <c r="H955" s="34" t="str">
        <f t="shared" si="20"/>
        <v/>
      </c>
    </row>
    <row r="956" spans="8:8">
      <c r="H956" s="34" t="str">
        <f t="shared" si="20"/>
        <v/>
      </c>
    </row>
    <row r="957" spans="8:8">
      <c r="H957" s="34" t="str">
        <f t="shared" si="20"/>
        <v/>
      </c>
    </row>
    <row r="958" spans="8:8">
      <c r="H958" s="34" t="str">
        <f t="shared" si="20"/>
        <v/>
      </c>
    </row>
    <row r="959" spans="8:8">
      <c r="H959" s="34" t="str">
        <f t="shared" si="20"/>
        <v/>
      </c>
    </row>
    <row r="960" spans="8:8">
      <c r="H960" s="34" t="str">
        <f t="shared" si="20"/>
        <v/>
      </c>
    </row>
    <row r="961" spans="8:8">
      <c r="H961" s="34" t="str">
        <f t="shared" si="20"/>
        <v/>
      </c>
    </row>
    <row r="962" spans="8:8">
      <c r="H962" s="34" t="str">
        <f t="shared" si="20"/>
        <v/>
      </c>
    </row>
    <row r="963" spans="8:8">
      <c r="H963" s="34" t="str">
        <f t="shared" si="20"/>
        <v/>
      </c>
    </row>
    <row r="964" spans="8:8">
      <c r="H964" s="34" t="str">
        <f t="shared" ref="H964:H998" si="21">IF(A964="","",SUM(I964:DZ964))</f>
        <v/>
      </c>
    </row>
    <row r="965" spans="8:8">
      <c r="H965" s="34" t="str">
        <f t="shared" si="21"/>
        <v/>
      </c>
    </row>
    <row r="966" spans="8:8">
      <c r="H966" s="34" t="str">
        <f t="shared" si="21"/>
        <v/>
      </c>
    </row>
    <row r="967" spans="8:8">
      <c r="H967" s="34" t="str">
        <f t="shared" si="21"/>
        <v/>
      </c>
    </row>
    <row r="968" spans="8:8">
      <c r="H968" s="34" t="str">
        <f t="shared" si="21"/>
        <v/>
      </c>
    </row>
    <row r="969" spans="8:8">
      <c r="H969" s="34" t="str">
        <f t="shared" si="21"/>
        <v/>
      </c>
    </row>
    <row r="970" spans="8:8">
      <c r="H970" s="34" t="str">
        <f t="shared" si="21"/>
        <v/>
      </c>
    </row>
    <row r="971" spans="8:8">
      <c r="H971" s="34" t="str">
        <f t="shared" si="21"/>
        <v/>
      </c>
    </row>
    <row r="972" spans="8:8">
      <c r="H972" s="34" t="str">
        <f t="shared" si="21"/>
        <v/>
      </c>
    </row>
    <row r="973" spans="8:8">
      <c r="H973" s="34" t="str">
        <f t="shared" si="21"/>
        <v/>
      </c>
    </row>
    <row r="974" spans="8:8">
      <c r="H974" s="34" t="str">
        <f t="shared" si="21"/>
        <v/>
      </c>
    </row>
    <row r="975" spans="8:8">
      <c r="H975" s="34" t="str">
        <f t="shared" si="21"/>
        <v/>
      </c>
    </row>
    <row r="976" spans="8:8">
      <c r="H976" s="34" t="str">
        <f t="shared" si="21"/>
        <v/>
      </c>
    </row>
    <row r="977" spans="8:8">
      <c r="H977" s="34" t="str">
        <f t="shared" si="21"/>
        <v/>
      </c>
    </row>
    <row r="978" spans="8:8">
      <c r="H978" s="34" t="str">
        <f t="shared" si="21"/>
        <v/>
      </c>
    </row>
    <row r="979" spans="8:8">
      <c r="H979" s="34" t="str">
        <f t="shared" si="21"/>
        <v/>
      </c>
    </row>
    <row r="980" spans="8:8">
      <c r="H980" s="34" t="str">
        <f t="shared" si="21"/>
        <v/>
      </c>
    </row>
    <row r="981" spans="8:8">
      <c r="H981" s="34" t="str">
        <f t="shared" si="21"/>
        <v/>
      </c>
    </row>
    <row r="982" spans="8:8">
      <c r="H982" s="34" t="str">
        <f t="shared" si="21"/>
        <v/>
      </c>
    </row>
    <row r="983" spans="8:8">
      <c r="H983" s="34" t="str">
        <f t="shared" si="21"/>
        <v/>
      </c>
    </row>
    <row r="984" spans="8:8">
      <c r="H984" s="34" t="str">
        <f t="shared" si="21"/>
        <v/>
      </c>
    </row>
    <row r="985" spans="8:8">
      <c r="H985" s="34" t="str">
        <f t="shared" si="21"/>
        <v/>
      </c>
    </row>
    <row r="986" spans="8:8">
      <c r="H986" s="34" t="str">
        <f t="shared" si="21"/>
        <v/>
      </c>
    </row>
    <row r="987" spans="8:8">
      <c r="H987" s="34" t="str">
        <f t="shared" si="21"/>
        <v/>
      </c>
    </row>
    <row r="988" spans="8:8">
      <c r="H988" s="34" t="str">
        <f t="shared" si="21"/>
        <v/>
      </c>
    </row>
    <row r="989" spans="8:8">
      <c r="H989" s="34" t="str">
        <f t="shared" si="21"/>
        <v/>
      </c>
    </row>
    <row r="990" spans="8:8">
      <c r="H990" s="34" t="str">
        <f t="shared" si="21"/>
        <v/>
      </c>
    </row>
    <row r="991" spans="8:8">
      <c r="H991" s="34" t="str">
        <f t="shared" si="21"/>
        <v/>
      </c>
    </row>
    <row r="992" spans="8:8">
      <c r="H992" s="34" t="str">
        <f t="shared" si="21"/>
        <v/>
      </c>
    </row>
    <row r="993" spans="8:8">
      <c r="H993" s="34" t="str">
        <f t="shared" si="21"/>
        <v/>
      </c>
    </row>
    <row r="994" spans="8:8">
      <c r="H994" s="34" t="str">
        <f t="shared" si="21"/>
        <v/>
      </c>
    </row>
    <row r="995" spans="8:8">
      <c r="H995" s="34" t="str">
        <f t="shared" si="21"/>
        <v/>
      </c>
    </row>
    <row r="996" spans="8:8">
      <c r="H996" s="34" t="str">
        <f t="shared" si="21"/>
        <v/>
      </c>
    </row>
    <row r="997" spans="8:8">
      <c r="H997" s="34" t="str">
        <f t="shared" si="21"/>
        <v/>
      </c>
    </row>
    <row r="998" spans="8:8">
      <c r="H998" s="34" t="str">
        <f t="shared" si="21"/>
        <v/>
      </c>
    </row>
  </sheetData>
  <hyperlinks>
    <hyperlink ref="A1" location="CF!A11" display="Оплата субподряда (DC)" xr:uid="{BA4BE6AB-D6F9-41FC-A7C3-D2593BEBE0E5}"/>
  </hyperlinks>
  <pageMargins left="0.75" right="0.75" top="1" bottom="1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FB3A8-8AAF-4D78-A8E8-88D6F1A03794}">
  <dimension ref="A1:EC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3" width="48.5703125" style="32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3" s="28" customFormat="1" ht="15">
      <c r="A1" s="74" t="s">
        <v>74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3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5586</v>
      </c>
      <c r="I3" s="31">
        <f t="shared" si="4"/>
        <v>0</v>
      </c>
      <c r="J3" s="31">
        <f t="shared" si="4"/>
        <v>0</v>
      </c>
      <c r="K3" s="31">
        <f t="shared" si="4"/>
        <v>0</v>
      </c>
      <c r="L3" s="31">
        <f t="shared" si="4"/>
        <v>5586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0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33" customFormat="1">
      <c r="A4" s="33" t="str">
        <f>IF(EB4="","",IFERROR(INDEX(Контрагенты!$H:$H,MATCH(1,INDEX((Контрагенты!$C:$C=EB4)*(Контрагенты!$I:$I="Прочее (Inc)"),0),0)),""))</f>
        <v>Возврат денежных средств за заказ № 0223354655-0045, НДС 22% 1007,31 руб.</v>
      </c>
      <c r="B4" s="33" t="str">
        <f>IF(EB4="","",EB4)</f>
        <v>ИНТЕРНЕТ РЕШЕНИЯ ООО</v>
      </c>
      <c r="C4" s="33" t="str">
        <f>IF(EC4="","",EC4)</f>
        <v>0223354655-0045</v>
      </c>
      <c r="H4" s="34">
        <f>IF(A4="","",SUM(I4:DZ4))</f>
        <v>5586</v>
      </c>
      <c r="I4" s="33">
        <f>IF($EB4="","",SUMIFS(Контрагенты!$G:$G,Контрагенты!$I:$I,"Прочее (Inc)",Контрагенты!$C:$C,$EB4,Контрагенты!$E:$E,$EC4,Контрагенты!$B:$B,I$2))</f>
        <v>0</v>
      </c>
      <c r="J4" s="33">
        <f>IF($EB4="","",SUMIFS(Контрагенты!$G:$G,Контрагенты!$I:$I,"Прочее (Inc)",Контрагенты!$C:$C,$EB4,Контрагенты!$E:$E,$EC4,Контрагенты!$B:$B,J$2))</f>
        <v>0</v>
      </c>
      <c r="K4" s="33">
        <f>IF($EB4="","",SUMIFS(Контрагенты!$G:$G,Контрагенты!$I:$I,"Прочее (Inc)",Контрагенты!$C:$C,$EB4,Контрагенты!$E:$E,$EC4,Контрагенты!$B:$B,K$2))</f>
        <v>0</v>
      </c>
      <c r="L4" s="33">
        <f>IF($EB4="","",SUMIFS(Контрагенты!$G:$G,Контрагенты!$I:$I,"Прочее (Inc)",Контрагенты!$C:$C,$EB4,Контрагенты!$E:$E,$EC4,Контрагенты!$B:$B,L$2))</f>
        <v>5586</v>
      </c>
      <c r="M4" s="33">
        <f>IF($EB4="","",SUMIFS(Контрагенты!$G:$G,Контрагенты!$I:$I,"Прочее (Inc)",Контрагенты!$C:$C,$EB4,Контрагенты!$E:$E,$EC4,Контрагенты!$B:$B,M$2))</f>
        <v>0</v>
      </c>
      <c r="N4" s="33">
        <f>IF($EB4="","",SUMIFS(Контрагенты!$G:$G,Контрагенты!$I:$I,"Прочее (Inc)",Контрагенты!$C:$C,$EB4,Контрагенты!$E:$E,$EC4,Контрагенты!$B:$B,N$2))</f>
        <v>0</v>
      </c>
      <c r="O4" s="33">
        <f>IF($EB4="","",SUMIFS(Контрагенты!$G:$G,Контрагенты!$I:$I,"Прочее (Inc)",Контрагенты!$C:$C,$EB4,Контрагенты!$E:$E,$EC4,Контрагенты!$B:$B,O$2))</f>
        <v>0</v>
      </c>
      <c r="P4" s="33">
        <f>IF($EB4="","",SUMIFS(Контрагенты!$G:$G,Контрагенты!$I:$I,"Прочее (Inc)",Контрагенты!$C:$C,$EB4,Контрагенты!$E:$E,$EC4,Контрагенты!$B:$B,P$2))</f>
        <v>0</v>
      </c>
      <c r="Q4" s="33">
        <f>IF($EB4="","",SUMIFS(Контрагенты!$G:$G,Контрагенты!$I:$I,"Прочее (Inc)",Контрагенты!$C:$C,$EB4,Контрагенты!$E:$E,$EC4,Контрагенты!$B:$B,Q$2))</f>
        <v>0</v>
      </c>
      <c r="R4" s="33">
        <f>IF($EB4="","",SUMIFS(Контрагенты!$G:$G,Контрагенты!$I:$I,"Прочее (Inc)",Контрагенты!$C:$C,$EB4,Контрагенты!$E:$E,$EC4,Контрагенты!$B:$B,R$2))</f>
        <v>0</v>
      </c>
      <c r="S4" s="33">
        <f>IF($EB4="","",SUMIFS(Контрагенты!$G:$G,Контрагенты!$I:$I,"Прочее (Inc)",Контрагенты!$C:$C,$EB4,Контрагенты!$E:$E,$EC4,Контрагенты!$B:$B,S$2))</f>
        <v>0</v>
      </c>
      <c r="T4" s="33">
        <f>IF($EB4="","",SUMIFS(Контрагенты!$G:$G,Контрагенты!$I:$I,"Прочее (Inc)",Контрагенты!$C:$C,$EB4,Контрагенты!$E:$E,$EC4,Контрагенты!$B:$B,T$2))</f>
        <v>0</v>
      </c>
      <c r="U4" s="33">
        <f>IF($EB4="","",SUMIFS(Контрагенты!$G:$G,Контрагенты!$I:$I,"Прочее (Inc)",Контрагенты!$C:$C,$EB4,Контрагенты!$E:$E,$EC4,Контрагенты!$B:$B,U$2))</f>
        <v>0</v>
      </c>
      <c r="V4" s="33">
        <f>IF($EB4="","",SUMIFS(Контрагенты!$G:$G,Контрагенты!$I:$I,"Прочее (Inc)",Контрагенты!$C:$C,$EB4,Контрагенты!$E:$E,$EC4,Контрагенты!$B:$B,V$2))</f>
        <v>0</v>
      </c>
      <c r="W4" s="33">
        <f>IF($EB4="","",SUMIFS(Контрагенты!$G:$G,Контрагенты!$I:$I,"Прочее (Inc)",Контрагенты!$C:$C,$EB4,Контрагенты!$E:$E,$EC4,Контрагенты!$B:$B,W$2))</f>
        <v>0</v>
      </c>
      <c r="X4" s="33">
        <f>IF($EB4="","",SUMIFS(Контрагенты!$G:$G,Контрагенты!$I:$I,"Прочее (Inc)",Контрагенты!$C:$C,$EB4,Контрагенты!$E:$E,$EC4,Контрагенты!$B:$B,X$2))</f>
        <v>0</v>
      </c>
      <c r="Y4" s="33">
        <f>IF($EB4="","",SUMIFS(Контрагенты!$G:$G,Контрагенты!$I:$I,"Прочее (Inc)",Контрагенты!$C:$C,$EB4,Контрагенты!$E:$E,$EC4,Контрагенты!$B:$B,Y$2))</f>
        <v>0</v>
      </c>
      <c r="Z4" s="33">
        <f>IF($EB4="","",SUMIFS(Контрагенты!$G:$G,Контрагенты!$I:$I,"Прочее (Inc)",Контрагенты!$C:$C,$EB4,Контрагенты!$E:$E,$EC4,Контрагенты!$B:$B,Z$2))</f>
        <v>0</v>
      </c>
      <c r="AA4" s="33">
        <f>IF($EB4="","",SUMIFS(Контрагенты!$G:$G,Контрагенты!$I:$I,"Прочее (Inc)",Контрагенты!$C:$C,$EB4,Контрагенты!$E:$E,$EC4,Контрагенты!$B:$B,AA$2))</f>
        <v>0</v>
      </c>
      <c r="AB4" s="33">
        <f>IF($EB4="","",SUMIFS(Контрагенты!$G:$G,Контрагенты!$I:$I,"Прочее (Inc)",Контрагенты!$C:$C,$EB4,Контрагенты!$E:$E,$EC4,Контрагенты!$B:$B,AB$2))</f>
        <v>0</v>
      </c>
      <c r="AC4" s="33">
        <f>IF($EB4="","",SUMIFS(Контрагенты!$G:$G,Контрагенты!$I:$I,"Прочее (Inc)",Контрагенты!$C:$C,$EB4,Контрагенты!$E:$E,$EC4,Контрагенты!$B:$B,AC$2))</f>
        <v>0</v>
      </c>
      <c r="AD4" s="33">
        <f>IF($EB4="","",SUMIFS(Контрагенты!$G:$G,Контрагенты!$I:$I,"Прочее (Inc)",Контрагенты!$C:$C,$EB4,Контрагенты!$E:$E,$EC4,Контрагенты!$B:$B,AD$2))</f>
        <v>0</v>
      </c>
      <c r="AE4" s="33">
        <f>IF($EB4="","",SUMIFS(Контрагенты!$G:$G,Контрагенты!$I:$I,"Прочее (Inc)",Контрагенты!$C:$C,$EB4,Контрагенты!$E:$E,$EC4,Контрагенты!$B:$B,AE$2))</f>
        <v>0</v>
      </c>
      <c r="AF4" s="33">
        <f>IF($EB4="","",SUMIFS(Контрагенты!$G:$G,Контрагенты!$I:$I,"Прочее (Inc)",Контрагенты!$C:$C,$EB4,Контрагенты!$E:$E,$EC4,Контрагенты!$B:$B,AF$2))</f>
        <v>0</v>
      </c>
      <c r="AG4" s="33">
        <f>IF($EB4="","",SUMIFS(Контрагенты!$G:$G,Контрагенты!$I:$I,"Прочее (Inc)",Контрагенты!$C:$C,$EB4,Контрагенты!$E:$E,$EC4,Контрагенты!$B:$B,AG$2))</f>
        <v>0</v>
      </c>
      <c r="AH4" s="33">
        <f>IF($EB4="","",SUMIFS(Контрагенты!$G:$G,Контрагенты!$I:$I,"Прочее (Inc)",Контрагенты!$C:$C,$EB4,Контрагенты!$E:$E,$EC4,Контрагенты!$B:$B,AH$2))</f>
        <v>0</v>
      </c>
      <c r="AI4" s="33">
        <f>IF($EB4="","",SUMIFS(Контрагенты!$G:$G,Контрагенты!$I:$I,"Прочее (Inc)",Контрагенты!$C:$C,$EB4,Контрагенты!$E:$E,$EC4,Контрагенты!$B:$B,AI$2))</f>
        <v>0</v>
      </c>
      <c r="AJ4" s="33">
        <f>IF($EB4="","",SUMIFS(Контрагенты!$G:$G,Контрагенты!$I:$I,"Прочее (Inc)",Контрагенты!$C:$C,$EB4,Контрагенты!$E:$E,$EC4,Контрагенты!$B:$B,AJ$2))</f>
        <v>0</v>
      </c>
      <c r="AK4" s="33">
        <f>IF($EB4="","",SUMIFS(Контрагенты!$G:$G,Контрагенты!$I:$I,"Прочее (Inc)",Контрагенты!$C:$C,$EB4,Контрагенты!$E:$E,$EC4,Контрагенты!$B:$B,AK$2))</f>
        <v>0</v>
      </c>
      <c r="AL4" s="33">
        <f>IF($EB4="","",SUMIFS(Контрагенты!$G:$G,Контрагенты!$I:$I,"Прочее (Inc)",Контрагенты!$C:$C,$EB4,Контрагенты!$E:$E,$EC4,Контрагенты!$B:$B,AL$2))</f>
        <v>0</v>
      </c>
      <c r="AM4" s="33">
        <f>IF($EB4="","",SUMIFS(Контрагенты!$G:$G,Контрагенты!$I:$I,"Прочее (Inc)",Контрагенты!$C:$C,$EB4,Контрагенты!$E:$E,$EC4,Контрагенты!$B:$B,AM$2))</f>
        <v>0</v>
      </c>
      <c r="AN4" s="33">
        <f>IF($EB4="","",SUMIFS(Контрагенты!$G:$G,Контрагенты!$I:$I,"Прочее (Inc)",Контрагенты!$C:$C,$EB4,Контрагенты!$E:$E,$EC4,Контрагенты!$B:$B,AN$2))</f>
        <v>0</v>
      </c>
      <c r="AO4" s="33">
        <f>IF($EB4="","",SUMIFS(Контрагенты!$G:$G,Контрагенты!$I:$I,"Прочее (Inc)",Контрагенты!$C:$C,$EB4,Контрагенты!$E:$E,$EC4,Контрагенты!$B:$B,AO$2))</f>
        <v>0</v>
      </c>
      <c r="AP4" s="33">
        <f>IF($EB4="","",SUMIFS(Контрагенты!$G:$G,Контрагенты!$I:$I,"Прочее (Inc)",Контрагенты!$C:$C,$EB4,Контрагенты!$E:$E,$EC4,Контрагенты!$B:$B,AP$2))</f>
        <v>0</v>
      </c>
      <c r="AQ4" s="33">
        <f>IF($EB4="","",SUMIFS(Контрагенты!$G:$G,Контрагенты!$I:$I,"Прочее (Inc)",Контрагенты!$C:$C,$EB4,Контрагенты!$E:$E,$EC4,Контрагенты!$B:$B,AQ$2))</f>
        <v>0</v>
      </c>
      <c r="AR4" s="33">
        <f>IF($EB4="","",SUMIFS(Контрагенты!$G:$G,Контрагенты!$I:$I,"Прочее (Inc)",Контрагенты!$C:$C,$EB4,Контрагенты!$E:$E,$EC4,Контрагенты!$B:$B,AR$2))</f>
        <v>0</v>
      </c>
      <c r="AS4" s="33">
        <f>IF($EB4="","",SUMIFS(Контрагенты!$G:$G,Контрагенты!$I:$I,"Прочее (Inc)",Контрагенты!$C:$C,$EB4,Контрагенты!$E:$E,$EC4,Контрагенты!$B:$B,AS$2))</f>
        <v>0</v>
      </c>
      <c r="AT4" s="33">
        <f>IF($EB4="","",SUMIFS(Контрагенты!$G:$G,Контрагенты!$I:$I,"Прочее (Inc)",Контрагенты!$C:$C,$EB4,Контрагенты!$E:$E,$EC4,Контрагенты!$B:$B,AT$2))</f>
        <v>0</v>
      </c>
      <c r="AU4" s="33">
        <f>IF($EB4="","",SUMIFS(Контрагенты!$G:$G,Контрагенты!$I:$I,"Прочее (Inc)",Контрагенты!$C:$C,$EB4,Контрагенты!$E:$E,$EC4,Контрагенты!$B:$B,AU$2))</f>
        <v>0</v>
      </c>
      <c r="AV4" s="33">
        <f>IF($EB4="","",SUMIFS(Контрагенты!$G:$G,Контрагенты!$I:$I,"Прочее (Inc)",Контрагенты!$C:$C,$EB4,Контрагенты!$E:$E,$EC4,Контрагенты!$B:$B,AV$2))</f>
        <v>0</v>
      </c>
      <c r="AW4" s="33">
        <f>IF($EB4="","",SUMIFS(Контрагенты!$G:$G,Контрагенты!$I:$I,"Прочее (Inc)",Контрагенты!$C:$C,$EB4,Контрагенты!$E:$E,$EC4,Контрагенты!$B:$B,AW$2))</f>
        <v>0</v>
      </c>
      <c r="AX4" s="33">
        <f>IF($EB4="","",SUMIFS(Контрагенты!$G:$G,Контрагенты!$I:$I,"Прочее (Inc)",Контрагенты!$C:$C,$EB4,Контрагенты!$E:$E,$EC4,Контрагенты!$B:$B,AX$2))</f>
        <v>0</v>
      </c>
      <c r="AY4" s="33">
        <f>IF($EB4="","",SUMIFS(Контрагенты!$G:$G,Контрагенты!$I:$I,"Прочее (Inc)",Контрагенты!$C:$C,$EB4,Контрагенты!$E:$E,$EC4,Контрагенты!$B:$B,AY$2))</f>
        <v>0</v>
      </c>
      <c r="AZ4" s="33">
        <f>IF($EB4="","",SUMIFS(Контрагенты!$G:$G,Контрагенты!$I:$I,"Прочее (Inc)",Контрагенты!$C:$C,$EB4,Контрагенты!$E:$E,$EC4,Контрагенты!$B:$B,AZ$2))</f>
        <v>0</v>
      </c>
      <c r="BA4" s="33">
        <f>IF($EB4="","",SUMIFS(Контрагенты!$G:$G,Контрагенты!$I:$I,"Прочее (Inc)",Контрагенты!$C:$C,$EB4,Контрагенты!$E:$E,$EC4,Контрагенты!$B:$B,BA$2))</f>
        <v>0</v>
      </c>
      <c r="BB4" s="33">
        <f>IF($EB4="","",SUMIFS(Контрагенты!$G:$G,Контрагенты!$I:$I,"Прочее (Inc)",Контрагенты!$C:$C,$EB4,Контрагенты!$E:$E,$EC4,Контрагенты!$B:$B,BB$2))</f>
        <v>0</v>
      </c>
      <c r="BC4" s="33">
        <f>IF($EB4="","",SUMIFS(Контрагенты!$G:$G,Контрагенты!$I:$I,"Прочее (Inc)",Контрагенты!$C:$C,$EB4,Контрагенты!$E:$E,$EC4,Контрагенты!$B:$B,BC$2))</f>
        <v>0</v>
      </c>
      <c r="BD4" s="33">
        <f>IF($EB4="","",SUMIFS(Контрагенты!$G:$G,Контрагенты!$I:$I,"Прочее (Inc)",Контрагенты!$C:$C,$EB4,Контрагенты!$E:$E,$EC4,Контрагенты!$B:$B,BD$2))</f>
        <v>0</v>
      </c>
      <c r="BE4" s="33">
        <f>IF($EB4="","",SUMIFS(Контрагенты!$G:$G,Контрагенты!$I:$I,"Прочее (Inc)",Контрагенты!$C:$C,$EB4,Контрагенты!$E:$E,$EC4,Контрагенты!$B:$B,BE$2))</f>
        <v>0</v>
      </c>
      <c r="BF4" s="33">
        <f>IF($EB4="","",SUMIFS(Контрагенты!$G:$G,Контрагенты!$I:$I,"Прочее (Inc)",Контрагенты!$C:$C,$EB4,Контрагенты!$E:$E,$EC4,Контрагенты!$B:$B,BF$2))</f>
        <v>0</v>
      </c>
      <c r="BG4" s="33">
        <f>IF($EB4="","",SUMIFS(Контрагенты!$G:$G,Контрагенты!$I:$I,"Прочее (Inc)",Контрагенты!$C:$C,$EB4,Контрагенты!$E:$E,$EC4,Контрагенты!$B:$B,BG$2))</f>
        <v>0</v>
      </c>
      <c r="BH4" s="33">
        <f>IF($EB4="","",SUMIFS(Контрагенты!$G:$G,Контрагенты!$I:$I,"Прочее (Inc)",Контрагенты!$C:$C,$EB4,Контрагенты!$E:$E,$EC4,Контрагенты!$B:$B,BH$2))</f>
        <v>0</v>
      </c>
      <c r="BI4" s="33">
        <f>IF($EB4="","",SUMIFS(Контрагенты!$G:$G,Контрагенты!$I:$I,"Прочее (Inc)",Контрагенты!$C:$C,$EB4,Контрагенты!$E:$E,$EC4,Контрагенты!$B:$B,BI$2))</f>
        <v>0</v>
      </c>
      <c r="BJ4" s="33">
        <f>IF($EB4="","",SUMIFS(Контрагенты!$G:$G,Контрагенты!$I:$I,"Прочее (Inc)",Контрагенты!$C:$C,$EB4,Контрагенты!$E:$E,$EC4,Контрагенты!$B:$B,BJ$2))</f>
        <v>0</v>
      </c>
      <c r="BK4" s="33">
        <f>IF($EB4="","",SUMIFS(Контрагенты!$G:$G,Контрагенты!$I:$I,"Прочее (Inc)",Контрагенты!$C:$C,$EB4,Контрагенты!$E:$E,$EC4,Контрагенты!$B:$B,BK$2))</f>
        <v>0</v>
      </c>
      <c r="BL4" s="33">
        <f>IF($EB4="","",SUMIFS(Контрагенты!$G:$G,Контрагенты!$I:$I,"Прочее (Inc)",Контрагенты!$C:$C,$EB4,Контрагенты!$E:$E,$EC4,Контрагенты!$B:$B,BL$2))</f>
        <v>0</v>
      </c>
      <c r="BM4" s="33">
        <f>IF($EB4="","",SUMIFS(Контрагенты!$G:$G,Контрагенты!$I:$I,"Прочее (Inc)",Контрагенты!$C:$C,$EB4,Контрагенты!$E:$E,$EC4,Контрагенты!$B:$B,BM$2))</f>
        <v>0</v>
      </c>
      <c r="BN4" s="33">
        <f>IF($EB4="","",SUMIFS(Контрагенты!$G:$G,Контрагенты!$I:$I,"Прочее (Inc)",Контрагенты!$C:$C,$EB4,Контрагенты!$E:$E,$EC4,Контрагенты!$B:$B,BN$2))</f>
        <v>0</v>
      </c>
      <c r="BO4" s="33">
        <f>IF($EB4="","",SUMIFS(Контрагенты!$G:$G,Контрагенты!$I:$I,"Прочее (Inc)",Контрагенты!$C:$C,$EB4,Контрагенты!$E:$E,$EC4,Контрагенты!$B:$B,BO$2))</f>
        <v>0</v>
      </c>
      <c r="BP4" s="33">
        <f>IF($EB4="","",SUMIFS(Контрагенты!$G:$G,Контрагенты!$I:$I,"Прочее (Inc)",Контрагенты!$C:$C,$EB4,Контрагенты!$E:$E,$EC4,Контрагенты!$B:$B,BP$2))</f>
        <v>0</v>
      </c>
      <c r="BQ4" s="33">
        <f>IF($EB4="","",SUMIFS(Контрагенты!$G:$G,Контрагенты!$I:$I,"Прочее (Inc)",Контрагенты!$C:$C,$EB4,Контрагенты!$E:$E,$EC4,Контрагенты!$B:$B,BQ$2))</f>
        <v>0</v>
      </c>
      <c r="BR4" s="33">
        <f>IF($EB4="","",SUMIFS(Контрагенты!$G:$G,Контрагенты!$I:$I,"Прочее (Inc)",Контрагенты!$C:$C,$EB4,Контрагенты!$E:$E,$EC4,Контрагенты!$B:$B,BR$2))</f>
        <v>0</v>
      </c>
      <c r="BS4" s="33">
        <f>IF($EB4="","",SUMIFS(Контрагенты!$G:$G,Контрагенты!$I:$I,"Прочее (Inc)",Контрагенты!$C:$C,$EB4,Контрагенты!$E:$E,$EC4,Контрагенты!$B:$B,BS$2))</f>
        <v>0</v>
      </c>
      <c r="BT4" s="33">
        <f>IF($EB4="","",SUMIFS(Контрагенты!$G:$G,Контрагенты!$I:$I,"Прочее (Inc)",Контрагенты!$C:$C,$EB4,Контрагенты!$E:$E,$EC4,Контрагенты!$B:$B,BT$2))</f>
        <v>0</v>
      </c>
      <c r="BU4" s="33">
        <f>IF($EB4="","",SUMIFS(Контрагенты!$G:$G,Контрагенты!$I:$I,"Прочее (Inc)",Контрагенты!$C:$C,$EB4,Контрагенты!$E:$E,$EC4,Контрагенты!$B:$B,BU$2))</f>
        <v>0</v>
      </c>
      <c r="BV4" s="33">
        <f>IF($EB4="","",SUMIFS(Контрагенты!$G:$G,Контрагенты!$I:$I,"Прочее (Inc)",Контрагенты!$C:$C,$EB4,Контрагенты!$E:$E,$EC4,Контрагенты!$B:$B,BV$2))</f>
        <v>0</v>
      </c>
      <c r="BW4" s="33">
        <f>IF($EB4="","",SUMIFS(Контрагенты!$G:$G,Контрагенты!$I:$I,"Прочее (Inc)",Контрагенты!$C:$C,$EB4,Контрагенты!$E:$E,$EC4,Контрагенты!$B:$B,BW$2))</f>
        <v>0</v>
      </c>
      <c r="BX4" s="33">
        <f>IF($EB4="","",SUMIFS(Контрагенты!$G:$G,Контрагенты!$I:$I,"Прочее (Inc)",Контрагенты!$C:$C,$EB4,Контрагенты!$E:$E,$EC4,Контрагенты!$B:$B,BX$2))</f>
        <v>0</v>
      </c>
      <c r="BY4" s="33">
        <f>IF($EB4="","",SUMIFS(Контрагенты!$G:$G,Контрагенты!$I:$I,"Прочее (Inc)",Контрагенты!$C:$C,$EB4,Контрагенты!$E:$E,$EC4,Контрагенты!$B:$B,BY$2))</f>
        <v>0</v>
      </c>
      <c r="BZ4" s="33">
        <f>IF($EB4="","",SUMIFS(Контрагенты!$G:$G,Контрагенты!$I:$I,"Прочее (Inc)",Контрагенты!$C:$C,$EB4,Контрагенты!$E:$E,$EC4,Контрагенты!$B:$B,BZ$2))</f>
        <v>0</v>
      </c>
      <c r="CA4" s="33">
        <f>IF($EB4="","",SUMIFS(Контрагенты!$G:$G,Контрагенты!$I:$I,"Прочее (Inc)",Контрагенты!$C:$C,$EB4,Контрагенты!$E:$E,$EC4,Контрагенты!$B:$B,CA$2))</f>
        <v>0</v>
      </c>
      <c r="CB4" s="33">
        <f>IF($EB4="","",SUMIFS(Контрагенты!$G:$G,Контрагенты!$I:$I,"Прочее (Inc)",Контрагенты!$C:$C,$EB4,Контрагенты!$E:$E,$EC4,Контрагенты!$B:$B,CB$2))</f>
        <v>0</v>
      </c>
      <c r="CC4" s="33">
        <f>IF($EB4="","",SUMIFS(Контрагенты!$G:$G,Контрагенты!$I:$I,"Прочее (Inc)",Контрагенты!$C:$C,$EB4,Контрагенты!$E:$E,$EC4,Контрагенты!$B:$B,CC$2))</f>
        <v>0</v>
      </c>
      <c r="CD4" s="33">
        <f>IF($EB4="","",SUMIFS(Контрагенты!$G:$G,Контрагенты!$I:$I,"Прочее (Inc)",Контрагенты!$C:$C,$EB4,Контрагенты!$E:$E,$EC4,Контрагенты!$B:$B,CD$2))</f>
        <v>0</v>
      </c>
      <c r="CE4" s="33">
        <f>IF($EB4="","",SUMIFS(Контрагенты!$G:$G,Контрагенты!$I:$I,"Прочее (Inc)",Контрагенты!$C:$C,$EB4,Контрагенты!$E:$E,$EC4,Контрагенты!$B:$B,CE$2))</f>
        <v>0</v>
      </c>
      <c r="CF4" s="33">
        <f>IF($EB4="","",SUMIFS(Контрагенты!$G:$G,Контрагенты!$I:$I,"Прочее (Inc)",Контрагенты!$C:$C,$EB4,Контрагенты!$E:$E,$EC4,Контрагенты!$B:$B,CF$2))</f>
        <v>0</v>
      </c>
      <c r="CG4" s="33">
        <f>IF($EB4="","",SUMIFS(Контрагенты!$G:$G,Контрагенты!$I:$I,"Прочее (Inc)",Контрагенты!$C:$C,$EB4,Контрагенты!$E:$E,$EC4,Контрагенты!$B:$B,CG$2))</f>
        <v>0</v>
      </c>
      <c r="CH4" s="33">
        <f>IF($EB4="","",SUMIFS(Контрагенты!$G:$G,Контрагенты!$I:$I,"Прочее (Inc)",Контрагенты!$C:$C,$EB4,Контрагенты!$E:$E,$EC4,Контрагенты!$B:$B,CH$2))</f>
        <v>0</v>
      </c>
      <c r="CI4" s="33">
        <f>IF($EB4="","",SUMIFS(Контрагенты!$G:$G,Контрагенты!$I:$I,"Прочее (Inc)",Контрагенты!$C:$C,$EB4,Контрагенты!$E:$E,$EC4,Контрагенты!$B:$B,CI$2))</f>
        <v>0</v>
      </c>
      <c r="CJ4" s="33">
        <f>IF($EB4="","",SUMIFS(Контрагенты!$G:$G,Контрагенты!$I:$I,"Прочее (Inc)",Контрагенты!$C:$C,$EB4,Контрагенты!$E:$E,$EC4,Контрагенты!$B:$B,CJ$2))</f>
        <v>0</v>
      </c>
      <c r="CK4" s="33">
        <f>IF($EB4="","",SUMIFS(Контрагенты!$G:$G,Контрагенты!$I:$I,"Прочее (Inc)",Контрагенты!$C:$C,$EB4,Контрагенты!$E:$E,$EC4,Контрагенты!$B:$B,CK$2))</f>
        <v>0</v>
      </c>
      <c r="CL4" s="33">
        <f>IF($EB4="","",SUMIFS(Контрагенты!$G:$G,Контрагенты!$I:$I,"Прочее (Inc)",Контрагенты!$C:$C,$EB4,Контрагенты!$E:$E,$EC4,Контрагенты!$B:$B,CL$2))</f>
        <v>0</v>
      </c>
      <c r="CM4" s="33">
        <f>IF($EB4="","",SUMIFS(Контрагенты!$G:$G,Контрагенты!$I:$I,"Прочее (Inc)",Контрагенты!$C:$C,$EB4,Контрагенты!$E:$E,$EC4,Контрагенты!$B:$B,CM$2))</f>
        <v>0</v>
      </c>
      <c r="CN4" s="33">
        <f>IF($EB4="","",SUMIFS(Контрагенты!$G:$G,Контрагенты!$I:$I,"Прочее (Inc)",Контрагенты!$C:$C,$EB4,Контрагенты!$E:$E,$EC4,Контрагенты!$B:$B,CN$2))</f>
        <v>0</v>
      </c>
      <c r="CO4" s="33">
        <f>IF($EB4="","",SUMIFS(Контрагенты!$G:$G,Контрагенты!$I:$I,"Прочее (Inc)",Контрагенты!$C:$C,$EB4,Контрагенты!$E:$E,$EC4,Контрагенты!$B:$B,CO$2))</f>
        <v>0</v>
      </c>
      <c r="CP4" s="33">
        <f>IF($EB4="","",SUMIFS(Контрагенты!$G:$G,Контрагенты!$I:$I,"Прочее (Inc)",Контрагенты!$C:$C,$EB4,Контрагенты!$E:$E,$EC4,Контрагенты!$B:$B,CP$2))</f>
        <v>0</v>
      </c>
      <c r="CQ4" s="33">
        <f>IF($EB4="","",SUMIFS(Контрагенты!$G:$G,Контрагенты!$I:$I,"Прочее (Inc)",Контрагенты!$C:$C,$EB4,Контрагенты!$E:$E,$EC4,Контрагенты!$B:$B,CQ$2))</f>
        <v>0</v>
      </c>
      <c r="CR4" s="33">
        <f>IF($EB4="","",SUMIFS(Контрагенты!$G:$G,Контрагенты!$I:$I,"Прочее (Inc)",Контрагенты!$C:$C,$EB4,Контрагенты!$E:$E,$EC4,Контрагенты!$B:$B,CR$2))</f>
        <v>0</v>
      </c>
      <c r="CS4" s="33">
        <f>IF($EB4="","",SUMIFS(Контрагенты!$G:$G,Контрагенты!$I:$I,"Прочее (Inc)",Контрагенты!$C:$C,$EB4,Контрагенты!$E:$E,$EC4,Контрагенты!$B:$B,CS$2))</f>
        <v>0</v>
      </c>
      <c r="CT4" s="33">
        <f>IF($EB4="","",SUMIFS(Контрагенты!$G:$G,Контрагенты!$I:$I,"Прочее (Inc)",Контрагенты!$C:$C,$EB4,Контрагенты!$E:$E,$EC4,Контрагенты!$B:$B,CT$2))</f>
        <v>0</v>
      </c>
      <c r="CU4" s="33">
        <f>IF($EB4="","",SUMIFS(Контрагенты!$G:$G,Контрагенты!$I:$I,"Прочее (Inc)",Контрагенты!$C:$C,$EB4,Контрагенты!$E:$E,$EC4,Контрагенты!$B:$B,CU$2))</f>
        <v>0</v>
      </c>
      <c r="CV4" s="33">
        <f>IF($EB4="","",SUMIFS(Контрагенты!$G:$G,Контрагенты!$I:$I,"Прочее (Inc)",Контрагенты!$C:$C,$EB4,Контрагенты!$E:$E,$EC4,Контрагенты!$B:$B,CV$2))</f>
        <v>0</v>
      </c>
      <c r="CW4" s="33">
        <f>IF($EB4="","",SUMIFS(Контрагенты!$G:$G,Контрагенты!$I:$I,"Прочее (Inc)",Контрагенты!$C:$C,$EB4,Контрагенты!$E:$E,$EC4,Контрагенты!$B:$B,CW$2))</f>
        <v>0</v>
      </c>
      <c r="CX4" s="33">
        <f>IF($EB4="","",SUMIFS(Контрагенты!$G:$G,Контрагенты!$I:$I,"Прочее (Inc)",Контрагенты!$C:$C,$EB4,Контрагенты!$E:$E,$EC4,Контрагенты!$B:$B,CX$2))</f>
        <v>0</v>
      </c>
      <c r="CY4" s="33">
        <f>IF($EB4="","",SUMIFS(Контрагенты!$G:$G,Контрагенты!$I:$I,"Прочее (Inc)",Контрагенты!$C:$C,$EB4,Контрагенты!$E:$E,$EC4,Контрагенты!$B:$B,CY$2))</f>
        <v>0</v>
      </c>
      <c r="CZ4" s="33">
        <f>IF($EB4="","",SUMIFS(Контрагенты!$G:$G,Контрагенты!$I:$I,"Прочее (Inc)",Контрагенты!$C:$C,$EB4,Контрагенты!$E:$E,$EC4,Контрагенты!$B:$B,CZ$2))</f>
        <v>0</v>
      </c>
      <c r="DA4" s="33">
        <f>IF($EB4="","",SUMIFS(Контрагенты!$G:$G,Контрагенты!$I:$I,"Прочее (Inc)",Контрагенты!$C:$C,$EB4,Контрагенты!$E:$E,$EC4,Контрагенты!$B:$B,DA$2))</f>
        <v>0</v>
      </c>
      <c r="DB4" s="33">
        <f>IF($EB4="","",SUMIFS(Контрагенты!$G:$G,Контрагенты!$I:$I,"Прочее (Inc)",Контрагенты!$C:$C,$EB4,Контрагенты!$E:$E,$EC4,Контрагенты!$B:$B,DB$2))</f>
        <v>0</v>
      </c>
      <c r="DC4" s="33">
        <f>IF($EB4="","",SUMIFS(Контрагенты!$G:$G,Контрагенты!$I:$I,"Прочее (Inc)",Контрагенты!$C:$C,$EB4,Контрагенты!$E:$E,$EC4,Контрагенты!$B:$B,DC$2))</f>
        <v>0</v>
      </c>
      <c r="DD4" s="33">
        <f>IF($EB4="","",SUMIFS(Контрагенты!$G:$G,Контрагенты!$I:$I,"Прочее (Inc)",Контрагенты!$C:$C,$EB4,Контрагенты!$E:$E,$EC4,Контрагенты!$B:$B,DD$2))</f>
        <v>0</v>
      </c>
      <c r="DE4" s="33">
        <f>IF($EB4="","",SUMIFS(Контрагенты!$G:$G,Контрагенты!$I:$I,"Прочее (Inc)",Контрагенты!$C:$C,$EB4,Контрагенты!$E:$E,$EC4,Контрагенты!$B:$B,DE$2))</f>
        <v>0</v>
      </c>
      <c r="DF4" s="33">
        <f>IF($EB4="","",SUMIFS(Контрагенты!$G:$G,Контрагенты!$I:$I,"Прочее (Inc)",Контрагенты!$C:$C,$EB4,Контрагенты!$E:$E,$EC4,Контрагенты!$B:$B,DF$2))</f>
        <v>0</v>
      </c>
      <c r="DG4" s="33">
        <f>IF($EB4="","",SUMIFS(Контрагенты!$G:$G,Контрагенты!$I:$I,"Прочее (Inc)",Контрагенты!$C:$C,$EB4,Контрагенты!$E:$E,$EC4,Контрагенты!$B:$B,DG$2))</f>
        <v>0</v>
      </c>
      <c r="DH4" s="33">
        <f>IF($EB4="","",SUMIFS(Контрагенты!$G:$G,Контрагенты!$I:$I,"Прочее (Inc)",Контрагенты!$C:$C,$EB4,Контрагенты!$E:$E,$EC4,Контрагенты!$B:$B,DH$2))</f>
        <v>0</v>
      </c>
      <c r="DI4" s="33">
        <f>IF($EB4="","",SUMIFS(Контрагенты!$G:$G,Контрагенты!$I:$I,"Прочее (Inc)",Контрагенты!$C:$C,$EB4,Контрагенты!$E:$E,$EC4,Контрагенты!$B:$B,DI$2))</f>
        <v>0</v>
      </c>
      <c r="DJ4" s="33">
        <f>IF($EB4="","",SUMIFS(Контрагенты!$G:$G,Контрагенты!$I:$I,"Прочее (Inc)",Контрагенты!$C:$C,$EB4,Контрагенты!$E:$E,$EC4,Контрагенты!$B:$B,DJ$2))</f>
        <v>0</v>
      </c>
      <c r="DK4" s="33">
        <f>IF($EB4="","",SUMIFS(Контрагенты!$G:$G,Контрагенты!$I:$I,"Прочее (Inc)",Контрагенты!$C:$C,$EB4,Контрагенты!$E:$E,$EC4,Контрагенты!$B:$B,DK$2))</f>
        <v>0</v>
      </c>
      <c r="DL4" s="33">
        <f>IF($EB4="","",SUMIFS(Контрагенты!$G:$G,Контрагенты!$I:$I,"Прочее (Inc)",Контрагенты!$C:$C,$EB4,Контрагенты!$E:$E,$EC4,Контрагенты!$B:$B,DL$2))</f>
        <v>0</v>
      </c>
      <c r="DM4" s="33">
        <f>IF($EB4="","",SUMIFS(Контрагенты!$G:$G,Контрагенты!$I:$I,"Прочее (Inc)",Контрагенты!$C:$C,$EB4,Контрагенты!$E:$E,$EC4,Контрагенты!$B:$B,DM$2))</f>
        <v>0</v>
      </c>
      <c r="DN4" s="33">
        <f>IF($EB4="","",SUMIFS(Контрагенты!$G:$G,Контрагенты!$I:$I,"Прочее (Inc)",Контрагенты!$C:$C,$EB4,Контрагенты!$E:$E,$EC4,Контрагенты!$B:$B,DN$2))</f>
        <v>0</v>
      </c>
      <c r="DO4" s="33">
        <f>IF($EB4="","",SUMIFS(Контрагенты!$G:$G,Контрагенты!$I:$I,"Прочее (Inc)",Контрагенты!$C:$C,$EB4,Контрагенты!$E:$E,$EC4,Контрагенты!$B:$B,DO$2))</f>
        <v>0</v>
      </c>
      <c r="DP4" s="33">
        <f>IF($EB4="","",SUMIFS(Контрагенты!$G:$G,Контрагенты!$I:$I,"Прочее (Inc)",Контрагенты!$C:$C,$EB4,Контрагенты!$E:$E,$EC4,Контрагенты!$B:$B,DP$2))</f>
        <v>0</v>
      </c>
      <c r="DQ4" s="33">
        <f>IF($EB4="","",SUMIFS(Контрагенты!$G:$G,Контрагенты!$I:$I,"Прочее (Inc)",Контрагенты!$C:$C,$EB4,Контрагенты!$E:$E,$EC4,Контрагенты!$B:$B,DQ$2))</f>
        <v>0</v>
      </c>
      <c r="DR4" s="33">
        <f>IF($EB4="","",SUMIFS(Контрагенты!$G:$G,Контрагенты!$I:$I,"Прочее (Inc)",Контрагенты!$C:$C,$EB4,Контрагенты!$E:$E,$EC4,Контрагенты!$B:$B,DR$2))</f>
        <v>0</v>
      </c>
      <c r="DS4" s="33">
        <f>IF($EB4="","",SUMIFS(Контрагенты!$G:$G,Контрагенты!$I:$I,"Прочее (Inc)",Контрагенты!$C:$C,$EB4,Контрагенты!$E:$E,$EC4,Контрагенты!$B:$B,DS$2))</f>
        <v>0</v>
      </c>
      <c r="DT4" s="33">
        <f>IF($EB4="","",SUMIFS(Контрагенты!$G:$G,Контрагенты!$I:$I,"Прочее (Inc)",Контрагенты!$C:$C,$EB4,Контрагенты!$E:$E,$EC4,Контрагенты!$B:$B,DT$2))</f>
        <v>0</v>
      </c>
      <c r="DU4" s="33">
        <f>IF($EB4="","",SUMIFS(Контрагенты!$G:$G,Контрагенты!$I:$I,"Прочее (Inc)",Контрагенты!$C:$C,$EB4,Контрагенты!$E:$E,$EC4,Контрагенты!$B:$B,DU$2))</f>
        <v>0</v>
      </c>
      <c r="DV4" s="33">
        <f>IF($EB4="","",SUMIFS(Контрагенты!$G:$G,Контрагенты!$I:$I,"Прочее (Inc)",Контрагенты!$C:$C,$EB4,Контрагенты!$E:$E,$EC4,Контрагенты!$B:$B,DV$2))</f>
        <v>0</v>
      </c>
      <c r="DW4" s="33">
        <f>IF($EB4="","",SUMIFS(Контрагенты!$G:$G,Контрагенты!$I:$I,"Прочее (Inc)",Контрагенты!$C:$C,$EB4,Контрагенты!$E:$E,$EC4,Контрагенты!$B:$B,DW$2))</f>
        <v>0</v>
      </c>
      <c r="DX4" s="33">
        <f>IF($EB4="","",SUMIFS(Контрагенты!$G:$G,Контрагенты!$I:$I,"Прочее (Inc)",Контрагенты!$C:$C,$EB4,Контрагенты!$E:$E,$EC4,Контрагенты!$B:$B,DX$2))</f>
        <v>0</v>
      </c>
      <c r="DY4" s="33">
        <f>IF($EB4="","",SUMIFS(Контрагенты!$G:$G,Контрагенты!$I:$I,"Прочее (Inc)",Контрагенты!$C:$C,$EB4,Контрагенты!$E:$E,$EC4,Контрагенты!$B:$B,DY$2))</f>
        <v>0</v>
      </c>
      <c r="DZ4" s="33">
        <f>IF($EB4="","",SUMIFS(Контрагенты!$G:$G,Контрагенты!$I:$I,"Прочее (Inc)",Контрагенты!$C:$C,$EB4,Контрагенты!$E:$E,$EC4,Контрагенты!$B:$B,DZ$2))</f>
        <v>0</v>
      </c>
      <c r="EB4" s="33" t="s">
        <v>210</v>
      </c>
      <c r="EC4" s="33" t="s">
        <v>109</v>
      </c>
    </row>
    <row r="5" spans="1:133" s="33" customFormat="1">
      <c r="H5" s="34" t="str">
        <f t="shared" ref="H5:H67" si="6">IF(A5="","",SUM(I5:DZ5))</f>
        <v/>
      </c>
    </row>
    <row r="6" spans="1:133" s="33" customFormat="1">
      <c r="H6" s="34" t="str">
        <f t="shared" si="6"/>
        <v/>
      </c>
    </row>
    <row r="7" spans="1:133" s="33" customFormat="1">
      <c r="H7" s="34" t="str">
        <f t="shared" si="6"/>
        <v/>
      </c>
    </row>
    <row r="8" spans="1:133" s="33" customFormat="1">
      <c r="H8" s="34" t="str">
        <f t="shared" si="6"/>
        <v/>
      </c>
    </row>
    <row r="9" spans="1:133" s="33" customFormat="1">
      <c r="H9" s="34" t="str">
        <f t="shared" si="6"/>
        <v/>
      </c>
    </row>
    <row r="10" spans="1:133" s="33" customFormat="1">
      <c r="H10" s="34" t="str">
        <f t="shared" si="6"/>
        <v/>
      </c>
    </row>
    <row r="11" spans="1:133" s="33" customFormat="1">
      <c r="H11" s="34" t="str">
        <f t="shared" si="6"/>
        <v/>
      </c>
    </row>
    <row r="12" spans="1:133" s="33" customFormat="1">
      <c r="H12" s="34" t="str">
        <f t="shared" si="6"/>
        <v/>
      </c>
    </row>
    <row r="13" spans="1:133" s="33" customFormat="1">
      <c r="H13" s="34" t="str">
        <f t="shared" si="6"/>
        <v/>
      </c>
    </row>
    <row r="14" spans="1:133" s="33" customFormat="1">
      <c r="H14" s="34" t="str">
        <f t="shared" si="6"/>
        <v/>
      </c>
    </row>
    <row r="15" spans="1:133" s="33" customFormat="1">
      <c r="H15" s="34" t="str">
        <f t="shared" si="6"/>
        <v/>
      </c>
    </row>
    <row r="16" spans="1:133" s="33" customFormat="1">
      <c r="H16" s="34" t="str">
        <f t="shared" si="6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6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6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6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6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6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6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6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6"/>
        <v/>
      </c>
    </row>
    <row r="25" spans="1:38">
      <c r="H25" s="34" t="str">
        <f t="shared" si="6"/>
        <v/>
      </c>
    </row>
    <row r="26" spans="1:38">
      <c r="H26" s="34" t="str">
        <f t="shared" si="6"/>
        <v/>
      </c>
    </row>
    <row r="27" spans="1:38">
      <c r="H27" s="34" t="str">
        <f t="shared" si="6"/>
        <v/>
      </c>
    </row>
    <row r="28" spans="1:38">
      <c r="H28" s="34" t="str">
        <f t="shared" si="6"/>
        <v/>
      </c>
    </row>
    <row r="29" spans="1:38">
      <c r="H29" s="34" t="str">
        <f t="shared" si="6"/>
        <v/>
      </c>
    </row>
    <row r="30" spans="1:38">
      <c r="H30" s="34" t="str">
        <f t="shared" si="6"/>
        <v/>
      </c>
    </row>
    <row r="31" spans="1:38">
      <c r="H31" s="34" t="str">
        <f t="shared" si="6"/>
        <v/>
      </c>
    </row>
    <row r="32" spans="1:38">
      <c r="H32" s="34" t="str">
        <f t="shared" si="6"/>
        <v/>
      </c>
    </row>
    <row r="33" spans="8:8">
      <c r="H33" s="34" t="str">
        <f t="shared" si="6"/>
        <v/>
      </c>
    </row>
    <row r="34" spans="8:8">
      <c r="H34" s="34" t="str">
        <f t="shared" si="6"/>
        <v/>
      </c>
    </row>
    <row r="35" spans="8:8">
      <c r="H35" s="34" t="str">
        <f t="shared" si="6"/>
        <v/>
      </c>
    </row>
    <row r="36" spans="8:8">
      <c r="H36" s="34" t="str">
        <f t="shared" si="6"/>
        <v/>
      </c>
    </row>
    <row r="37" spans="8:8">
      <c r="H37" s="34" t="str">
        <f t="shared" si="6"/>
        <v/>
      </c>
    </row>
    <row r="38" spans="8:8">
      <c r="H38" s="34" t="str">
        <f t="shared" si="6"/>
        <v/>
      </c>
    </row>
    <row r="39" spans="8:8">
      <c r="H39" s="34" t="str">
        <f t="shared" si="6"/>
        <v/>
      </c>
    </row>
    <row r="40" spans="8:8">
      <c r="H40" s="34" t="str">
        <f t="shared" si="6"/>
        <v/>
      </c>
    </row>
    <row r="41" spans="8:8">
      <c r="H41" s="34" t="str">
        <f t="shared" si="6"/>
        <v/>
      </c>
    </row>
    <row r="42" spans="8:8">
      <c r="H42" s="34" t="str">
        <f t="shared" si="6"/>
        <v/>
      </c>
    </row>
    <row r="43" spans="8:8">
      <c r="H43" s="34" t="str">
        <f t="shared" si="6"/>
        <v/>
      </c>
    </row>
    <row r="44" spans="8:8">
      <c r="H44" s="34" t="str">
        <f t="shared" si="6"/>
        <v/>
      </c>
    </row>
    <row r="45" spans="8:8">
      <c r="H45" s="34" t="str">
        <f t="shared" si="6"/>
        <v/>
      </c>
    </row>
    <row r="46" spans="8:8">
      <c r="H46" s="34" t="str">
        <f t="shared" si="6"/>
        <v/>
      </c>
    </row>
    <row r="47" spans="8:8">
      <c r="H47" s="34" t="str">
        <f t="shared" si="6"/>
        <v/>
      </c>
    </row>
    <row r="48" spans="8:8">
      <c r="H48" s="34" t="str">
        <f t="shared" si="6"/>
        <v/>
      </c>
    </row>
    <row r="49" spans="8:8">
      <c r="H49" s="34" t="str">
        <f t="shared" si="6"/>
        <v/>
      </c>
    </row>
    <row r="50" spans="8:8">
      <c r="H50" s="34" t="str">
        <f t="shared" si="6"/>
        <v/>
      </c>
    </row>
    <row r="51" spans="8:8">
      <c r="H51" s="34" t="str">
        <f t="shared" si="6"/>
        <v/>
      </c>
    </row>
    <row r="52" spans="8:8">
      <c r="H52" s="34" t="str">
        <f t="shared" si="6"/>
        <v/>
      </c>
    </row>
    <row r="53" spans="8:8">
      <c r="H53" s="34" t="str">
        <f t="shared" si="6"/>
        <v/>
      </c>
    </row>
    <row r="54" spans="8:8">
      <c r="H54" s="34" t="str">
        <f t="shared" si="6"/>
        <v/>
      </c>
    </row>
    <row r="55" spans="8:8">
      <c r="H55" s="34" t="str">
        <f t="shared" si="6"/>
        <v/>
      </c>
    </row>
    <row r="56" spans="8:8">
      <c r="H56" s="34" t="str">
        <f t="shared" si="6"/>
        <v/>
      </c>
    </row>
    <row r="57" spans="8:8">
      <c r="H57" s="34" t="str">
        <f t="shared" si="6"/>
        <v/>
      </c>
    </row>
    <row r="58" spans="8:8">
      <c r="H58" s="34" t="str">
        <f t="shared" si="6"/>
        <v/>
      </c>
    </row>
    <row r="59" spans="8:8">
      <c r="H59" s="34" t="str">
        <f t="shared" si="6"/>
        <v/>
      </c>
    </row>
    <row r="60" spans="8:8">
      <c r="H60" s="34" t="str">
        <f t="shared" si="6"/>
        <v/>
      </c>
    </row>
    <row r="61" spans="8:8">
      <c r="H61" s="34" t="str">
        <f t="shared" si="6"/>
        <v/>
      </c>
    </row>
    <row r="62" spans="8:8">
      <c r="H62" s="34" t="str">
        <f t="shared" si="6"/>
        <v/>
      </c>
    </row>
    <row r="63" spans="8:8">
      <c r="H63" s="34" t="str">
        <f t="shared" si="6"/>
        <v/>
      </c>
    </row>
    <row r="64" spans="8:8">
      <c r="H64" s="34" t="str">
        <f t="shared" si="6"/>
        <v/>
      </c>
    </row>
    <row r="65" spans="8:8">
      <c r="H65" s="34" t="str">
        <f t="shared" si="6"/>
        <v/>
      </c>
    </row>
    <row r="66" spans="8:8">
      <c r="H66" s="34" t="str">
        <f t="shared" si="6"/>
        <v/>
      </c>
    </row>
    <row r="67" spans="8:8">
      <c r="H67" s="34" t="str">
        <f t="shared" si="6"/>
        <v/>
      </c>
    </row>
    <row r="68" spans="8:8">
      <c r="H68" s="34" t="str">
        <f t="shared" ref="H68:H131" si="7">IF(A68="","",SUM(I68:DZ68))</f>
        <v/>
      </c>
    </row>
    <row r="69" spans="8:8">
      <c r="H69" s="34" t="str">
        <f t="shared" si="7"/>
        <v/>
      </c>
    </row>
    <row r="70" spans="8:8">
      <c r="H70" s="34" t="str">
        <f t="shared" si="7"/>
        <v/>
      </c>
    </row>
    <row r="71" spans="8:8">
      <c r="H71" s="34" t="str">
        <f t="shared" si="7"/>
        <v/>
      </c>
    </row>
    <row r="72" spans="8:8">
      <c r="H72" s="34" t="str">
        <f t="shared" si="7"/>
        <v/>
      </c>
    </row>
    <row r="73" spans="8:8">
      <c r="H73" s="34" t="str">
        <f t="shared" si="7"/>
        <v/>
      </c>
    </row>
    <row r="74" spans="8:8">
      <c r="H74" s="34" t="str">
        <f t="shared" si="7"/>
        <v/>
      </c>
    </row>
    <row r="75" spans="8:8">
      <c r="H75" s="34" t="str">
        <f t="shared" si="7"/>
        <v/>
      </c>
    </row>
    <row r="76" spans="8:8">
      <c r="H76" s="34" t="str">
        <f t="shared" si="7"/>
        <v/>
      </c>
    </row>
    <row r="77" spans="8:8">
      <c r="H77" s="34" t="str">
        <f t="shared" si="7"/>
        <v/>
      </c>
    </row>
    <row r="78" spans="8:8">
      <c r="H78" s="34" t="str">
        <f t="shared" si="7"/>
        <v/>
      </c>
    </row>
    <row r="79" spans="8:8">
      <c r="H79" s="34" t="str">
        <f t="shared" si="7"/>
        <v/>
      </c>
    </row>
    <row r="80" spans="8:8">
      <c r="H80" s="34" t="str">
        <f t="shared" si="7"/>
        <v/>
      </c>
    </row>
    <row r="81" spans="8:8">
      <c r="H81" s="34" t="str">
        <f t="shared" si="7"/>
        <v/>
      </c>
    </row>
    <row r="82" spans="8:8">
      <c r="H82" s="34" t="str">
        <f t="shared" si="7"/>
        <v/>
      </c>
    </row>
    <row r="83" spans="8:8">
      <c r="H83" s="34" t="str">
        <f t="shared" si="7"/>
        <v/>
      </c>
    </row>
    <row r="84" spans="8:8">
      <c r="H84" s="34" t="str">
        <f t="shared" si="7"/>
        <v/>
      </c>
    </row>
    <row r="85" spans="8:8">
      <c r="H85" s="34" t="str">
        <f t="shared" si="7"/>
        <v/>
      </c>
    </row>
    <row r="86" spans="8:8">
      <c r="H86" s="34" t="str">
        <f t="shared" si="7"/>
        <v/>
      </c>
    </row>
    <row r="87" spans="8:8">
      <c r="H87" s="34" t="str">
        <f t="shared" si="7"/>
        <v/>
      </c>
    </row>
    <row r="88" spans="8:8">
      <c r="H88" s="34" t="str">
        <f t="shared" si="7"/>
        <v/>
      </c>
    </row>
    <row r="89" spans="8:8">
      <c r="H89" s="34" t="str">
        <f t="shared" si="7"/>
        <v/>
      </c>
    </row>
    <row r="90" spans="8:8">
      <c r="H90" s="34" t="str">
        <f t="shared" si="7"/>
        <v/>
      </c>
    </row>
    <row r="91" spans="8:8">
      <c r="H91" s="34" t="str">
        <f t="shared" si="7"/>
        <v/>
      </c>
    </row>
    <row r="92" spans="8:8">
      <c r="H92" s="34" t="str">
        <f t="shared" si="7"/>
        <v/>
      </c>
    </row>
    <row r="93" spans="8:8">
      <c r="H93" s="34" t="str">
        <f t="shared" si="7"/>
        <v/>
      </c>
    </row>
    <row r="94" spans="8:8">
      <c r="H94" s="34" t="str">
        <f t="shared" si="7"/>
        <v/>
      </c>
    </row>
    <row r="95" spans="8:8">
      <c r="H95" s="34" t="str">
        <f t="shared" si="7"/>
        <v/>
      </c>
    </row>
    <row r="96" spans="8:8">
      <c r="H96" s="34" t="str">
        <f t="shared" si="7"/>
        <v/>
      </c>
    </row>
    <row r="97" spans="8:8">
      <c r="H97" s="34" t="str">
        <f t="shared" si="7"/>
        <v/>
      </c>
    </row>
    <row r="98" spans="8:8">
      <c r="H98" s="34" t="str">
        <f t="shared" si="7"/>
        <v/>
      </c>
    </row>
    <row r="99" spans="8:8">
      <c r="H99" s="34" t="str">
        <f t="shared" si="7"/>
        <v/>
      </c>
    </row>
    <row r="100" spans="8:8">
      <c r="H100" s="34" t="str">
        <f t="shared" si="7"/>
        <v/>
      </c>
    </row>
    <row r="101" spans="8:8">
      <c r="H101" s="34" t="str">
        <f t="shared" si="7"/>
        <v/>
      </c>
    </row>
    <row r="102" spans="8:8">
      <c r="H102" s="34" t="str">
        <f t="shared" si="7"/>
        <v/>
      </c>
    </row>
    <row r="103" spans="8:8">
      <c r="H103" s="34" t="str">
        <f t="shared" si="7"/>
        <v/>
      </c>
    </row>
    <row r="104" spans="8:8">
      <c r="H104" s="34" t="str">
        <f t="shared" si="7"/>
        <v/>
      </c>
    </row>
    <row r="105" spans="8:8">
      <c r="H105" s="34" t="str">
        <f t="shared" si="7"/>
        <v/>
      </c>
    </row>
    <row r="106" spans="8:8">
      <c r="H106" s="34" t="str">
        <f t="shared" si="7"/>
        <v/>
      </c>
    </row>
    <row r="107" spans="8:8">
      <c r="H107" s="34" t="str">
        <f t="shared" si="7"/>
        <v/>
      </c>
    </row>
    <row r="108" spans="8:8">
      <c r="H108" s="34" t="str">
        <f t="shared" si="7"/>
        <v/>
      </c>
    </row>
    <row r="109" spans="8:8">
      <c r="H109" s="34" t="str">
        <f t="shared" si="7"/>
        <v/>
      </c>
    </row>
    <row r="110" spans="8:8">
      <c r="H110" s="34" t="str">
        <f t="shared" si="7"/>
        <v/>
      </c>
    </row>
    <row r="111" spans="8:8">
      <c r="H111" s="34" t="str">
        <f t="shared" si="7"/>
        <v/>
      </c>
    </row>
    <row r="112" spans="8:8">
      <c r="H112" s="34" t="str">
        <f t="shared" si="7"/>
        <v/>
      </c>
    </row>
    <row r="113" spans="8:8">
      <c r="H113" s="34" t="str">
        <f t="shared" si="7"/>
        <v/>
      </c>
    </row>
    <row r="114" spans="8:8">
      <c r="H114" s="34" t="str">
        <f t="shared" si="7"/>
        <v/>
      </c>
    </row>
    <row r="115" spans="8:8">
      <c r="H115" s="34" t="str">
        <f t="shared" si="7"/>
        <v/>
      </c>
    </row>
    <row r="116" spans="8:8">
      <c r="H116" s="34" t="str">
        <f t="shared" si="7"/>
        <v/>
      </c>
    </row>
    <row r="117" spans="8:8">
      <c r="H117" s="34" t="str">
        <f t="shared" si="7"/>
        <v/>
      </c>
    </row>
    <row r="118" spans="8:8">
      <c r="H118" s="34" t="str">
        <f t="shared" si="7"/>
        <v/>
      </c>
    </row>
    <row r="119" spans="8:8">
      <c r="H119" s="34" t="str">
        <f t="shared" si="7"/>
        <v/>
      </c>
    </row>
    <row r="120" spans="8:8">
      <c r="H120" s="34" t="str">
        <f t="shared" si="7"/>
        <v/>
      </c>
    </row>
    <row r="121" spans="8:8">
      <c r="H121" s="34" t="str">
        <f t="shared" si="7"/>
        <v/>
      </c>
    </row>
    <row r="122" spans="8:8">
      <c r="H122" s="34" t="str">
        <f t="shared" si="7"/>
        <v/>
      </c>
    </row>
    <row r="123" spans="8:8">
      <c r="H123" s="34" t="str">
        <f t="shared" si="7"/>
        <v/>
      </c>
    </row>
    <row r="124" spans="8:8">
      <c r="H124" s="34" t="str">
        <f t="shared" si="7"/>
        <v/>
      </c>
    </row>
    <row r="125" spans="8:8">
      <c r="H125" s="34" t="str">
        <f t="shared" si="7"/>
        <v/>
      </c>
    </row>
    <row r="126" spans="8:8">
      <c r="H126" s="34" t="str">
        <f t="shared" si="7"/>
        <v/>
      </c>
    </row>
    <row r="127" spans="8:8">
      <c r="H127" s="34" t="str">
        <f t="shared" si="7"/>
        <v/>
      </c>
    </row>
    <row r="128" spans="8:8">
      <c r="H128" s="34" t="str">
        <f t="shared" si="7"/>
        <v/>
      </c>
    </row>
    <row r="129" spans="8:8">
      <c r="H129" s="34" t="str">
        <f t="shared" si="7"/>
        <v/>
      </c>
    </row>
    <row r="130" spans="8:8">
      <c r="H130" s="34" t="str">
        <f t="shared" si="7"/>
        <v/>
      </c>
    </row>
    <row r="131" spans="8:8">
      <c r="H131" s="34" t="str">
        <f t="shared" si="7"/>
        <v/>
      </c>
    </row>
    <row r="132" spans="8:8">
      <c r="H132" s="34" t="str">
        <f t="shared" ref="H132:H195" si="8">IF(A132="","",SUM(I132:DZ132))</f>
        <v/>
      </c>
    </row>
    <row r="133" spans="8:8">
      <c r="H133" s="34" t="str">
        <f t="shared" si="8"/>
        <v/>
      </c>
    </row>
    <row r="134" spans="8:8">
      <c r="H134" s="34" t="str">
        <f t="shared" si="8"/>
        <v/>
      </c>
    </row>
    <row r="135" spans="8:8">
      <c r="H135" s="34" t="str">
        <f t="shared" si="8"/>
        <v/>
      </c>
    </row>
    <row r="136" spans="8:8">
      <c r="H136" s="34" t="str">
        <f t="shared" si="8"/>
        <v/>
      </c>
    </row>
    <row r="137" spans="8:8">
      <c r="H137" s="34" t="str">
        <f t="shared" si="8"/>
        <v/>
      </c>
    </row>
    <row r="138" spans="8:8">
      <c r="H138" s="34" t="str">
        <f t="shared" si="8"/>
        <v/>
      </c>
    </row>
    <row r="139" spans="8:8">
      <c r="H139" s="34" t="str">
        <f t="shared" si="8"/>
        <v/>
      </c>
    </row>
    <row r="140" spans="8:8">
      <c r="H140" s="34" t="str">
        <f t="shared" si="8"/>
        <v/>
      </c>
    </row>
    <row r="141" spans="8:8">
      <c r="H141" s="34" t="str">
        <f t="shared" si="8"/>
        <v/>
      </c>
    </row>
    <row r="142" spans="8:8">
      <c r="H142" s="34" t="str">
        <f t="shared" si="8"/>
        <v/>
      </c>
    </row>
    <row r="143" spans="8:8">
      <c r="H143" s="34" t="str">
        <f t="shared" si="8"/>
        <v/>
      </c>
    </row>
    <row r="144" spans="8:8">
      <c r="H144" s="34" t="str">
        <f t="shared" si="8"/>
        <v/>
      </c>
    </row>
    <row r="145" spans="8:8">
      <c r="H145" s="34" t="str">
        <f t="shared" si="8"/>
        <v/>
      </c>
    </row>
    <row r="146" spans="8:8">
      <c r="H146" s="34" t="str">
        <f t="shared" si="8"/>
        <v/>
      </c>
    </row>
    <row r="147" spans="8:8">
      <c r="H147" s="34" t="str">
        <f t="shared" si="8"/>
        <v/>
      </c>
    </row>
    <row r="148" spans="8:8">
      <c r="H148" s="34" t="str">
        <f t="shared" si="8"/>
        <v/>
      </c>
    </row>
    <row r="149" spans="8:8">
      <c r="H149" s="34" t="str">
        <f t="shared" si="8"/>
        <v/>
      </c>
    </row>
    <row r="150" spans="8:8">
      <c r="H150" s="34" t="str">
        <f t="shared" si="8"/>
        <v/>
      </c>
    </row>
    <row r="151" spans="8:8">
      <c r="H151" s="34" t="str">
        <f t="shared" si="8"/>
        <v/>
      </c>
    </row>
    <row r="152" spans="8:8">
      <c r="H152" s="34" t="str">
        <f t="shared" si="8"/>
        <v/>
      </c>
    </row>
    <row r="153" spans="8:8">
      <c r="H153" s="34" t="str">
        <f t="shared" si="8"/>
        <v/>
      </c>
    </row>
    <row r="154" spans="8:8">
      <c r="H154" s="34" t="str">
        <f t="shared" si="8"/>
        <v/>
      </c>
    </row>
    <row r="155" spans="8:8">
      <c r="H155" s="34" t="str">
        <f t="shared" si="8"/>
        <v/>
      </c>
    </row>
    <row r="156" spans="8:8">
      <c r="H156" s="34" t="str">
        <f t="shared" si="8"/>
        <v/>
      </c>
    </row>
    <row r="157" spans="8:8">
      <c r="H157" s="34" t="str">
        <f t="shared" si="8"/>
        <v/>
      </c>
    </row>
    <row r="158" spans="8:8">
      <c r="H158" s="34" t="str">
        <f t="shared" si="8"/>
        <v/>
      </c>
    </row>
    <row r="159" spans="8:8">
      <c r="H159" s="34" t="str">
        <f t="shared" si="8"/>
        <v/>
      </c>
    </row>
    <row r="160" spans="8:8">
      <c r="H160" s="34" t="str">
        <f t="shared" si="8"/>
        <v/>
      </c>
    </row>
    <row r="161" spans="8:8">
      <c r="H161" s="34" t="str">
        <f t="shared" si="8"/>
        <v/>
      </c>
    </row>
    <row r="162" spans="8:8">
      <c r="H162" s="34" t="str">
        <f t="shared" si="8"/>
        <v/>
      </c>
    </row>
    <row r="163" spans="8:8">
      <c r="H163" s="34" t="str">
        <f t="shared" si="8"/>
        <v/>
      </c>
    </row>
    <row r="164" spans="8:8">
      <c r="H164" s="34" t="str">
        <f t="shared" si="8"/>
        <v/>
      </c>
    </row>
    <row r="165" spans="8:8">
      <c r="H165" s="34" t="str">
        <f t="shared" si="8"/>
        <v/>
      </c>
    </row>
    <row r="166" spans="8:8">
      <c r="H166" s="34" t="str">
        <f t="shared" si="8"/>
        <v/>
      </c>
    </row>
    <row r="167" spans="8:8">
      <c r="H167" s="34" t="str">
        <f t="shared" si="8"/>
        <v/>
      </c>
    </row>
    <row r="168" spans="8:8">
      <c r="H168" s="34" t="str">
        <f t="shared" si="8"/>
        <v/>
      </c>
    </row>
    <row r="169" spans="8:8">
      <c r="H169" s="34" t="str">
        <f t="shared" si="8"/>
        <v/>
      </c>
    </row>
    <row r="170" spans="8:8">
      <c r="H170" s="34" t="str">
        <f t="shared" si="8"/>
        <v/>
      </c>
    </row>
    <row r="171" spans="8:8">
      <c r="H171" s="34" t="str">
        <f t="shared" si="8"/>
        <v/>
      </c>
    </row>
    <row r="172" spans="8:8">
      <c r="H172" s="34" t="str">
        <f t="shared" si="8"/>
        <v/>
      </c>
    </row>
    <row r="173" spans="8:8">
      <c r="H173" s="34" t="str">
        <f t="shared" si="8"/>
        <v/>
      </c>
    </row>
    <row r="174" spans="8:8">
      <c r="H174" s="34" t="str">
        <f t="shared" si="8"/>
        <v/>
      </c>
    </row>
    <row r="175" spans="8:8">
      <c r="H175" s="34" t="str">
        <f t="shared" si="8"/>
        <v/>
      </c>
    </row>
    <row r="176" spans="8:8">
      <c r="H176" s="34" t="str">
        <f t="shared" si="8"/>
        <v/>
      </c>
    </row>
    <row r="177" spans="8:8">
      <c r="H177" s="34" t="str">
        <f t="shared" si="8"/>
        <v/>
      </c>
    </row>
    <row r="178" spans="8:8">
      <c r="H178" s="34" t="str">
        <f t="shared" si="8"/>
        <v/>
      </c>
    </row>
    <row r="179" spans="8:8">
      <c r="H179" s="34" t="str">
        <f t="shared" si="8"/>
        <v/>
      </c>
    </row>
    <row r="180" spans="8:8">
      <c r="H180" s="34" t="str">
        <f t="shared" si="8"/>
        <v/>
      </c>
    </row>
    <row r="181" spans="8:8">
      <c r="H181" s="34" t="str">
        <f t="shared" si="8"/>
        <v/>
      </c>
    </row>
    <row r="182" spans="8:8">
      <c r="H182" s="34" t="str">
        <f t="shared" si="8"/>
        <v/>
      </c>
    </row>
    <row r="183" spans="8:8">
      <c r="H183" s="34" t="str">
        <f t="shared" si="8"/>
        <v/>
      </c>
    </row>
    <row r="184" spans="8:8">
      <c r="H184" s="34" t="str">
        <f t="shared" si="8"/>
        <v/>
      </c>
    </row>
    <row r="185" spans="8:8">
      <c r="H185" s="34" t="str">
        <f t="shared" si="8"/>
        <v/>
      </c>
    </row>
    <row r="186" spans="8:8">
      <c r="H186" s="34" t="str">
        <f t="shared" si="8"/>
        <v/>
      </c>
    </row>
    <row r="187" spans="8:8">
      <c r="H187" s="34" t="str">
        <f t="shared" si="8"/>
        <v/>
      </c>
    </row>
    <row r="188" spans="8:8">
      <c r="H188" s="34" t="str">
        <f t="shared" si="8"/>
        <v/>
      </c>
    </row>
    <row r="189" spans="8:8">
      <c r="H189" s="34" t="str">
        <f t="shared" si="8"/>
        <v/>
      </c>
    </row>
    <row r="190" spans="8:8">
      <c r="H190" s="34" t="str">
        <f t="shared" si="8"/>
        <v/>
      </c>
    </row>
    <row r="191" spans="8:8">
      <c r="H191" s="34" t="str">
        <f t="shared" si="8"/>
        <v/>
      </c>
    </row>
    <row r="192" spans="8:8">
      <c r="H192" s="34" t="str">
        <f t="shared" si="8"/>
        <v/>
      </c>
    </row>
    <row r="193" spans="8:8">
      <c r="H193" s="34" t="str">
        <f t="shared" si="8"/>
        <v/>
      </c>
    </row>
    <row r="194" spans="8:8">
      <c r="H194" s="34" t="str">
        <f t="shared" si="8"/>
        <v/>
      </c>
    </row>
    <row r="195" spans="8:8">
      <c r="H195" s="34" t="str">
        <f t="shared" si="8"/>
        <v/>
      </c>
    </row>
    <row r="196" spans="8:8">
      <c r="H196" s="34" t="str">
        <f t="shared" ref="H196:H259" si="9">IF(A196="","",SUM(I196:DZ196))</f>
        <v/>
      </c>
    </row>
    <row r="197" spans="8:8">
      <c r="H197" s="34" t="str">
        <f t="shared" si="9"/>
        <v/>
      </c>
    </row>
    <row r="198" spans="8:8">
      <c r="H198" s="34" t="str">
        <f t="shared" si="9"/>
        <v/>
      </c>
    </row>
    <row r="199" spans="8:8">
      <c r="H199" s="34" t="str">
        <f t="shared" si="9"/>
        <v/>
      </c>
    </row>
    <row r="200" spans="8:8">
      <c r="H200" s="34" t="str">
        <f t="shared" si="9"/>
        <v/>
      </c>
    </row>
    <row r="201" spans="8:8">
      <c r="H201" s="34" t="str">
        <f t="shared" si="9"/>
        <v/>
      </c>
    </row>
    <row r="202" spans="8:8">
      <c r="H202" s="34" t="str">
        <f t="shared" si="9"/>
        <v/>
      </c>
    </row>
    <row r="203" spans="8:8">
      <c r="H203" s="34" t="str">
        <f t="shared" si="9"/>
        <v/>
      </c>
    </row>
    <row r="204" spans="8:8">
      <c r="H204" s="34" t="str">
        <f t="shared" si="9"/>
        <v/>
      </c>
    </row>
    <row r="205" spans="8:8">
      <c r="H205" s="34" t="str">
        <f t="shared" si="9"/>
        <v/>
      </c>
    </row>
    <row r="206" spans="8:8">
      <c r="H206" s="34" t="str">
        <f t="shared" si="9"/>
        <v/>
      </c>
    </row>
    <row r="207" spans="8:8">
      <c r="H207" s="34" t="str">
        <f t="shared" si="9"/>
        <v/>
      </c>
    </row>
    <row r="208" spans="8:8">
      <c r="H208" s="34" t="str">
        <f t="shared" si="9"/>
        <v/>
      </c>
    </row>
    <row r="209" spans="8:8">
      <c r="H209" s="34" t="str">
        <f t="shared" si="9"/>
        <v/>
      </c>
    </row>
    <row r="210" spans="8:8">
      <c r="H210" s="34" t="str">
        <f t="shared" si="9"/>
        <v/>
      </c>
    </row>
    <row r="211" spans="8:8">
      <c r="H211" s="34" t="str">
        <f t="shared" si="9"/>
        <v/>
      </c>
    </row>
    <row r="212" spans="8:8">
      <c r="H212" s="34" t="str">
        <f t="shared" si="9"/>
        <v/>
      </c>
    </row>
    <row r="213" spans="8:8">
      <c r="H213" s="34" t="str">
        <f t="shared" si="9"/>
        <v/>
      </c>
    </row>
    <row r="214" spans="8:8">
      <c r="H214" s="34" t="str">
        <f t="shared" si="9"/>
        <v/>
      </c>
    </row>
    <row r="215" spans="8:8">
      <c r="H215" s="34" t="str">
        <f t="shared" si="9"/>
        <v/>
      </c>
    </row>
    <row r="216" spans="8:8">
      <c r="H216" s="34" t="str">
        <f t="shared" si="9"/>
        <v/>
      </c>
    </row>
    <row r="217" spans="8:8">
      <c r="H217" s="34" t="str">
        <f t="shared" si="9"/>
        <v/>
      </c>
    </row>
    <row r="218" spans="8:8">
      <c r="H218" s="34" t="str">
        <f t="shared" si="9"/>
        <v/>
      </c>
    </row>
    <row r="219" spans="8:8">
      <c r="H219" s="34" t="str">
        <f t="shared" si="9"/>
        <v/>
      </c>
    </row>
    <row r="220" spans="8:8">
      <c r="H220" s="34" t="str">
        <f t="shared" si="9"/>
        <v/>
      </c>
    </row>
    <row r="221" spans="8:8">
      <c r="H221" s="34" t="str">
        <f t="shared" si="9"/>
        <v/>
      </c>
    </row>
    <row r="222" spans="8:8">
      <c r="H222" s="34" t="str">
        <f t="shared" si="9"/>
        <v/>
      </c>
    </row>
    <row r="223" spans="8:8">
      <c r="H223" s="34" t="str">
        <f t="shared" si="9"/>
        <v/>
      </c>
    </row>
    <row r="224" spans="8:8">
      <c r="H224" s="34" t="str">
        <f t="shared" si="9"/>
        <v/>
      </c>
    </row>
    <row r="225" spans="8:8">
      <c r="H225" s="34" t="str">
        <f t="shared" si="9"/>
        <v/>
      </c>
    </row>
    <row r="226" spans="8:8">
      <c r="H226" s="34" t="str">
        <f t="shared" si="9"/>
        <v/>
      </c>
    </row>
    <row r="227" spans="8:8">
      <c r="H227" s="34" t="str">
        <f t="shared" si="9"/>
        <v/>
      </c>
    </row>
    <row r="228" spans="8:8">
      <c r="H228" s="34" t="str">
        <f t="shared" si="9"/>
        <v/>
      </c>
    </row>
    <row r="229" spans="8:8">
      <c r="H229" s="34" t="str">
        <f t="shared" si="9"/>
        <v/>
      </c>
    </row>
    <row r="230" spans="8:8">
      <c r="H230" s="34" t="str">
        <f t="shared" si="9"/>
        <v/>
      </c>
    </row>
    <row r="231" spans="8:8">
      <c r="H231" s="34" t="str">
        <f t="shared" si="9"/>
        <v/>
      </c>
    </row>
    <row r="232" spans="8:8">
      <c r="H232" s="34" t="str">
        <f t="shared" si="9"/>
        <v/>
      </c>
    </row>
    <row r="233" spans="8:8">
      <c r="H233" s="34" t="str">
        <f t="shared" si="9"/>
        <v/>
      </c>
    </row>
    <row r="234" spans="8:8">
      <c r="H234" s="34" t="str">
        <f t="shared" si="9"/>
        <v/>
      </c>
    </row>
    <row r="235" spans="8:8">
      <c r="H235" s="34" t="str">
        <f t="shared" si="9"/>
        <v/>
      </c>
    </row>
    <row r="236" spans="8:8">
      <c r="H236" s="34" t="str">
        <f t="shared" si="9"/>
        <v/>
      </c>
    </row>
    <row r="237" spans="8:8">
      <c r="H237" s="34" t="str">
        <f t="shared" si="9"/>
        <v/>
      </c>
    </row>
    <row r="238" spans="8:8">
      <c r="H238" s="34" t="str">
        <f t="shared" si="9"/>
        <v/>
      </c>
    </row>
    <row r="239" spans="8:8">
      <c r="H239" s="34" t="str">
        <f t="shared" si="9"/>
        <v/>
      </c>
    </row>
    <row r="240" spans="8:8">
      <c r="H240" s="34" t="str">
        <f t="shared" si="9"/>
        <v/>
      </c>
    </row>
    <row r="241" spans="8:8">
      <c r="H241" s="34" t="str">
        <f t="shared" si="9"/>
        <v/>
      </c>
    </row>
    <row r="242" spans="8:8">
      <c r="H242" s="34" t="str">
        <f t="shared" si="9"/>
        <v/>
      </c>
    </row>
    <row r="243" spans="8:8">
      <c r="H243" s="34" t="str">
        <f t="shared" si="9"/>
        <v/>
      </c>
    </row>
    <row r="244" spans="8:8">
      <c r="H244" s="34" t="str">
        <f t="shared" si="9"/>
        <v/>
      </c>
    </row>
    <row r="245" spans="8:8">
      <c r="H245" s="34" t="str">
        <f t="shared" si="9"/>
        <v/>
      </c>
    </row>
    <row r="246" spans="8:8">
      <c r="H246" s="34" t="str">
        <f t="shared" si="9"/>
        <v/>
      </c>
    </row>
    <row r="247" spans="8:8">
      <c r="H247" s="34" t="str">
        <f t="shared" si="9"/>
        <v/>
      </c>
    </row>
    <row r="248" spans="8:8">
      <c r="H248" s="34" t="str">
        <f t="shared" si="9"/>
        <v/>
      </c>
    </row>
    <row r="249" spans="8:8">
      <c r="H249" s="34" t="str">
        <f t="shared" si="9"/>
        <v/>
      </c>
    </row>
    <row r="250" spans="8:8">
      <c r="H250" s="34" t="str">
        <f t="shared" si="9"/>
        <v/>
      </c>
    </row>
    <row r="251" spans="8:8">
      <c r="H251" s="34" t="str">
        <f t="shared" si="9"/>
        <v/>
      </c>
    </row>
    <row r="252" spans="8:8">
      <c r="H252" s="34" t="str">
        <f t="shared" si="9"/>
        <v/>
      </c>
    </row>
    <row r="253" spans="8:8">
      <c r="H253" s="34" t="str">
        <f t="shared" si="9"/>
        <v/>
      </c>
    </row>
    <row r="254" spans="8:8">
      <c r="H254" s="34" t="str">
        <f t="shared" si="9"/>
        <v/>
      </c>
    </row>
    <row r="255" spans="8:8">
      <c r="H255" s="34" t="str">
        <f t="shared" si="9"/>
        <v/>
      </c>
    </row>
    <row r="256" spans="8:8">
      <c r="H256" s="34" t="str">
        <f t="shared" si="9"/>
        <v/>
      </c>
    </row>
    <row r="257" spans="8:8">
      <c r="H257" s="34" t="str">
        <f t="shared" si="9"/>
        <v/>
      </c>
    </row>
    <row r="258" spans="8:8">
      <c r="H258" s="34" t="str">
        <f t="shared" si="9"/>
        <v/>
      </c>
    </row>
    <row r="259" spans="8:8">
      <c r="H259" s="34" t="str">
        <f t="shared" si="9"/>
        <v/>
      </c>
    </row>
    <row r="260" spans="8:8">
      <c r="H260" s="34" t="str">
        <f t="shared" ref="H260:H323" si="10">IF(A260="","",SUM(I260:DZ260))</f>
        <v/>
      </c>
    </row>
    <row r="261" spans="8:8">
      <c r="H261" s="34" t="str">
        <f t="shared" si="10"/>
        <v/>
      </c>
    </row>
    <row r="262" spans="8:8">
      <c r="H262" s="34" t="str">
        <f t="shared" si="10"/>
        <v/>
      </c>
    </row>
    <row r="263" spans="8:8">
      <c r="H263" s="34" t="str">
        <f t="shared" si="10"/>
        <v/>
      </c>
    </row>
    <row r="264" spans="8:8">
      <c r="H264" s="34" t="str">
        <f t="shared" si="10"/>
        <v/>
      </c>
    </row>
    <row r="265" spans="8:8">
      <c r="H265" s="34" t="str">
        <f t="shared" si="10"/>
        <v/>
      </c>
    </row>
    <row r="266" spans="8:8">
      <c r="H266" s="34" t="str">
        <f t="shared" si="10"/>
        <v/>
      </c>
    </row>
    <row r="267" spans="8:8">
      <c r="H267" s="34" t="str">
        <f t="shared" si="10"/>
        <v/>
      </c>
    </row>
    <row r="268" spans="8:8">
      <c r="H268" s="34" t="str">
        <f t="shared" si="10"/>
        <v/>
      </c>
    </row>
    <row r="269" spans="8:8">
      <c r="H269" s="34" t="str">
        <f t="shared" si="10"/>
        <v/>
      </c>
    </row>
    <row r="270" spans="8:8">
      <c r="H270" s="34" t="str">
        <f t="shared" si="10"/>
        <v/>
      </c>
    </row>
    <row r="271" spans="8:8">
      <c r="H271" s="34" t="str">
        <f t="shared" si="10"/>
        <v/>
      </c>
    </row>
    <row r="272" spans="8:8">
      <c r="H272" s="34" t="str">
        <f t="shared" si="10"/>
        <v/>
      </c>
    </row>
    <row r="273" spans="8:8">
      <c r="H273" s="34" t="str">
        <f t="shared" si="10"/>
        <v/>
      </c>
    </row>
    <row r="274" spans="8:8">
      <c r="H274" s="34" t="str">
        <f t="shared" si="10"/>
        <v/>
      </c>
    </row>
    <row r="275" spans="8:8">
      <c r="H275" s="34" t="str">
        <f t="shared" si="10"/>
        <v/>
      </c>
    </row>
    <row r="276" spans="8:8">
      <c r="H276" s="34" t="str">
        <f t="shared" si="10"/>
        <v/>
      </c>
    </row>
    <row r="277" spans="8:8">
      <c r="H277" s="34" t="str">
        <f t="shared" si="10"/>
        <v/>
      </c>
    </row>
    <row r="278" spans="8:8">
      <c r="H278" s="34" t="str">
        <f t="shared" si="10"/>
        <v/>
      </c>
    </row>
    <row r="279" spans="8:8">
      <c r="H279" s="34" t="str">
        <f t="shared" si="10"/>
        <v/>
      </c>
    </row>
    <row r="280" spans="8:8">
      <c r="H280" s="34" t="str">
        <f t="shared" si="10"/>
        <v/>
      </c>
    </row>
    <row r="281" spans="8:8">
      <c r="H281" s="34" t="str">
        <f t="shared" si="10"/>
        <v/>
      </c>
    </row>
    <row r="282" spans="8:8">
      <c r="H282" s="34" t="str">
        <f t="shared" si="10"/>
        <v/>
      </c>
    </row>
    <row r="283" spans="8:8">
      <c r="H283" s="34" t="str">
        <f t="shared" si="10"/>
        <v/>
      </c>
    </row>
    <row r="284" spans="8:8">
      <c r="H284" s="34" t="str">
        <f t="shared" si="10"/>
        <v/>
      </c>
    </row>
    <row r="285" spans="8:8">
      <c r="H285" s="34" t="str">
        <f t="shared" si="10"/>
        <v/>
      </c>
    </row>
    <row r="286" spans="8:8">
      <c r="H286" s="34" t="str">
        <f t="shared" si="10"/>
        <v/>
      </c>
    </row>
    <row r="287" spans="8:8">
      <c r="H287" s="34" t="str">
        <f t="shared" si="10"/>
        <v/>
      </c>
    </row>
    <row r="288" spans="8:8">
      <c r="H288" s="34" t="str">
        <f t="shared" si="10"/>
        <v/>
      </c>
    </row>
    <row r="289" spans="8:8">
      <c r="H289" s="34" t="str">
        <f t="shared" si="10"/>
        <v/>
      </c>
    </row>
    <row r="290" spans="8:8">
      <c r="H290" s="34" t="str">
        <f t="shared" si="10"/>
        <v/>
      </c>
    </row>
    <row r="291" spans="8:8">
      <c r="H291" s="34" t="str">
        <f t="shared" si="10"/>
        <v/>
      </c>
    </row>
    <row r="292" spans="8:8">
      <c r="H292" s="34" t="str">
        <f t="shared" si="10"/>
        <v/>
      </c>
    </row>
    <row r="293" spans="8:8">
      <c r="H293" s="34" t="str">
        <f t="shared" si="10"/>
        <v/>
      </c>
    </row>
    <row r="294" spans="8:8">
      <c r="H294" s="34" t="str">
        <f t="shared" si="10"/>
        <v/>
      </c>
    </row>
    <row r="295" spans="8:8">
      <c r="H295" s="34" t="str">
        <f t="shared" si="10"/>
        <v/>
      </c>
    </row>
    <row r="296" spans="8:8">
      <c r="H296" s="34" t="str">
        <f t="shared" si="10"/>
        <v/>
      </c>
    </row>
    <row r="297" spans="8:8">
      <c r="H297" s="34" t="str">
        <f t="shared" si="10"/>
        <v/>
      </c>
    </row>
    <row r="298" spans="8:8">
      <c r="H298" s="34" t="str">
        <f t="shared" si="10"/>
        <v/>
      </c>
    </row>
    <row r="299" spans="8:8">
      <c r="H299" s="34" t="str">
        <f t="shared" si="10"/>
        <v/>
      </c>
    </row>
    <row r="300" spans="8:8">
      <c r="H300" s="34" t="str">
        <f t="shared" si="10"/>
        <v/>
      </c>
    </row>
    <row r="301" spans="8:8">
      <c r="H301" s="34" t="str">
        <f t="shared" si="10"/>
        <v/>
      </c>
    </row>
    <row r="302" spans="8:8">
      <c r="H302" s="34" t="str">
        <f t="shared" si="10"/>
        <v/>
      </c>
    </row>
    <row r="303" spans="8:8">
      <c r="H303" s="34" t="str">
        <f t="shared" si="10"/>
        <v/>
      </c>
    </row>
    <row r="304" spans="8:8">
      <c r="H304" s="34" t="str">
        <f t="shared" si="10"/>
        <v/>
      </c>
    </row>
    <row r="305" spans="8:8">
      <c r="H305" s="34" t="str">
        <f t="shared" si="10"/>
        <v/>
      </c>
    </row>
    <row r="306" spans="8:8">
      <c r="H306" s="34" t="str">
        <f t="shared" si="10"/>
        <v/>
      </c>
    </row>
    <row r="307" spans="8:8">
      <c r="H307" s="34" t="str">
        <f t="shared" si="10"/>
        <v/>
      </c>
    </row>
    <row r="308" spans="8:8">
      <c r="H308" s="34" t="str">
        <f t="shared" si="10"/>
        <v/>
      </c>
    </row>
    <row r="309" spans="8:8">
      <c r="H309" s="34" t="str">
        <f t="shared" si="10"/>
        <v/>
      </c>
    </row>
    <row r="310" spans="8:8">
      <c r="H310" s="34" t="str">
        <f t="shared" si="10"/>
        <v/>
      </c>
    </row>
    <row r="311" spans="8:8">
      <c r="H311" s="34" t="str">
        <f t="shared" si="10"/>
        <v/>
      </c>
    </row>
    <row r="312" spans="8:8">
      <c r="H312" s="34" t="str">
        <f t="shared" si="10"/>
        <v/>
      </c>
    </row>
    <row r="313" spans="8:8">
      <c r="H313" s="34" t="str">
        <f t="shared" si="10"/>
        <v/>
      </c>
    </row>
    <row r="314" spans="8:8">
      <c r="H314" s="34" t="str">
        <f t="shared" si="10"/>
        <v/>
      </c>
    </row>
    <row r="315" spans="8:8">
      <c r="H315" s="34" t="str">
        <f t="shared" si="10"/>
        <v/>
      </c>
    </row>
    <row r="316" spans="8:8">
      <c r="H316" s="34" t="str">
        <f t="shared" si="10"/>
        <v/>
      </c>
    </row>
    <row r="317" spans="8:8">
      <c r="H317" s="34" t="str">
        <f t="shared" si="10"/>
        <v/>
      </c>
    </row>
    <row r="318" spans="8:8">
      <c r="H318" s="34" t="str">
        <f t="shared" si="10"/>
        <v/>
      </c>
    </row>
    <row r="319" spans="8:8">
      <c r="H319" s="34" t="str">
        <f t="shared" si="10"/>
        <v/>
      </c>
    </row>
    <row r="320" spans="8:8">
      <c r="H320" s="34" t="str">
        <f t="shared" si="10"/>
        <v/>
      </c>
    </row>
    <row r="321" spans="8:8">
      <c r="H321" s="34" t="str">
        <f t="shared" si="10"/>
        <v/>
      </c>
    </row>
    <row r="322" spans="8:8">
      <c r="H322" s="34" t="str">
        <f t="shared" si="10"/>
        <v/>
      </c>
    </row>
    <row r="323" spans="8:8">
      <c r="H323" s="34" t="str">
        <f t="shared" si="10"/>
        <v/>
      </c>
    </row>
    <row r="324" spans="8:8">
      <c r="H324" s="34" t="str">
        <f t="shared" ref="H324:H387" si="11">IF(A324="","",SUM(I324:DZ324))</f>
        <v/>
      </c>
    </row>
    <row r="325" spans="8:8">
      <c r="H325" s="34" t="str">
        <f t="shared" si="11"/>
        <v/>
      </c>
    </row>
    <row r="326" spans="8:8">
      <c r="H326" s="34" t="str">
        <f t="shared" si="11"/>
        <v/>
      </c>
    </row>
    <row r="327" spans="8:8">
      <c r="H327" s="34" t="str">
        <f t="shared" si="11"/>
        <v/>
      </c>
    </row>
    <row r="328" spans="8:8">
      <c r="H328" s="34" t="str">
        <f t="shared" si="11"/>
        <v/>
      </c>
    </row>
    <row r="329" spans="8:8">
      <c r="H329" s="34" t="str">
        <f t="shared" si="11"/>
        <v/>
      </c>
    </row>
    <row r="330" spans="8:8">
      <c r="H330" s="34" t="str">
        <f t="shared" si="11"/>
        <v/>
      </c>
    </row>
    <row r="331" spans="8:8">
      <c r="H331" s="34" t="str">
        <f t="shared" si="11"/>
        <v/>
      </c>
    </row>
    <row r="332" spans="8:8">
      <c r="H332" s="34" t="str">
        <f t="shared" si="11"/>
        <v/>
      </c>
    </row>
    <row r="333" spans="8:8">
      <c r="H333" s="34" t="str">
        <f t="shared" si="11"/>
        <v/>
      </c>
    </row>
    <row r="334" spans="8:8">
      <c r="H334" s="34" t="str">
        <f t="shared" si="11"/>
        <v/>
      </c>
    </row>
    <row r="335" spans="8:8">
      <c r="H335" s="34" t="str">
        <f t="shared" si="11"/>
        <v/>
      </c>
    </row>
    <row r="336" spans="8:8">
      <c r="H336" s="34" t="str">
        <f t="shared" si="11"/>
        <v/>
      </c>
    </row>
    <row r="337" spans="8:8">
      <c r="H337" s="34" t="str">
        <f t="shared" si="11"/>
        <v/>
      </c>
    </row>
    <row r="338" spans="8:8">
      <c r="H338" s="34" t="str">
        <f t="shared" si="11"/>
        <v/>
      </c>
    </row>
    <row r="339" spans="8:8">
      <c r="H339" s="34" t="str">
        <f t="shared" si="11"/>
        <v/>
      </c>
    </row>
    <row r="340" spans="8:8">
      <c r="H340" s="34" t="str">
        <f t="shared" si="11"/>
        <v/>
      </c>
    </row>
    <row r="341" spans="8:8">
      <c r="H341" s="34" t="str">
        <f t="shared" si="11"/>
        <v/>
      </c>
    </row>
    <row r="342" spans="8:8">
      <c r="H342" s="34" t="str">
        <f t="shared" si="11"/>
        <v/>
      </c>
    </row>
    <row r="343" spans="8:8">
      <c r="H343" s="34" t="str">
        <f t="shared" si="11"/>
        <v/>
      </c>
    </row>
    <row r="344" spans="8:8">
      <c r="H344" s="34" t="str">
        <f t="shared" si="11"/>
        <v/>
      </c>
    </row>
    <row r="345" spans="8:8">
      <c r="H345" s="34" t="str">
        <f t="shared" si="11"/>
        <v/>
      </c>
    </row>
    <row r="346" spans="8:8">
      <c r="H346" s="34" t="str">
        <f t="shared" si="11"/>
        <v/>
      </c>
    </row>
    <row r="347" spans="8:8">
      <c r="H347" s="34" t="str">
        <f t="shared" si="11"/>
        <v/>
      </c>
    </row>
    <row r="348" spans="8:8">
      <c r="H348" s="34" t="str">
        <f t="shared" si="11"/>
        <v/>
      </c>
    </row>
    <row r="349" spans="8:8">
      <c r="H349" s="34" t="str">
        <f t="shared" si="11"/>
        <v/>
      </c>
    </row>
    <row r="350" spans="8:8">
      <c r="H350" s="34" t="str">
        <f t="shared" si="11"/>
        <v/>
      </c>
    </row>
    <row r="351" spans="8:8">
      <c r="H351" s="34" t="str">
        <f t="shared" si="11"/>
        <v/>
      </c>
    </row>
    <row r="352" spans="8:8">
      <c r="H352" s="34" t="str">
        <f t="shared" si="11"/>
        <v/>
      </c>
    </row>
    <row r="353" spans="8:8">
      <c r="H353" s="34" t="str">
        <f t="shared" si="11"/>
        <v/>
      </c>
    </row>
    <row r="354" spans="8:8">
      <c r="H354" s="34" t="str">
        <f t="shared" si="11"/>
        <v/>
      </c>
    </row>
    <row r="355" spans="8:8">
      <c r="H355" s="34" t="str">
        <f t="shared" si="11"/>
        <v/>
      </c>
    </row>
    <row r="356" spans="8:8">
      <c r="H356" s="34" t="str">
        <f t="shared" si="11"/>
        <v/>
      </c>
    </row>
    <row r="357" spans="8:8">
      <c r="H357" s="34" t="str">
        <f t="shared" si="11"/>
        <v/>
      </c>
    </row>
    <row r="358" spans="8:8">
      <c r="H358" s="34" t="str">
        <f t="shared" si="11"/>
        <v/>
      </c>
    </row>
    <row r="359" spans="8:8">
      <c r="H359" s="34" t="str">
        <f t="shared" si="11"/>
        <v/>
      </c>
    </row>
    <row r="360" spans="8:8">
      <c r="H360" s="34" t="str">
        <f t="shared" si="11"/>
        <v/>
      </c>
    </row>
    <row r="361" spans="8:8">
      <c r="H361" s="34" t="str">
        <f t="shared" si="11"/>
        <v/>
      </c>
    </row>
    <row r="362" spans="8:8">
      <c r="H362" s="34" t="str">
        <f t="shared" si="11"/>
        <v/>
      </c>
    </row>
    <row r="363" spans="8:8">
      <c r="H363" s="34" t="str">
        <f t="shared" si="11"/>
        <v/>
      </c>
    </row>
    <row r="364" spans="8:8">
      <c r="H364" s="34" t="str">
        <f t="shared" si="11"/>
        <v/>
      </c>
    </row>
    <row r="365" spans="8:8">
      <c r="H365" s="34" t="str">
        <f t="shared" si="11"/>
        <v/>
      </c>
    </row>
    <row r="366" spans="8:8">
      <c r="H366" s="34" t="str">
        <f t="shared" si="11"/>
        <v/>
      </c>
    </row>
    <row r="367" spans="8:8">
      <c r="H367" s="34" t="str">
        <f t="shared" si="11"/>
        <v/>
      </c>
    </row>
    <row r="368" spans="8:8">
      <c r="H368" s="34" t="str">
        <f t="shared" si="11"/>
        <v/>
      </c>
    </row>
    <row r="369" spans="8:8">
      <c r="H369" s="34" t="str">
        <f t="shared" si="11"/>
        <v/>
      </c>
    </row>
    <row r="370" spans="8:8">
      <c r="H370" s="34" t="str">
        <f t="shared" si="11"/>
        <v/>
      </c>
    </row>
    <row r="371" spans="8:8">
      <c r="H371" s="34" t="str">
        <f t="shared" si="11"/>
        <v/>
      </c>
    </row>
    <row r="372" spans="8:8">
      <c r="H372" s="34" t="str">
        <f t="shared" si="11"/>
        <v/>
      </c>
    </row>
    <row r="373" spans="8:8">
      <c r="H373" s="34" t="str">
        <f t="shared" si="11"/>
        <v/>
      </c>
    </row>
    <row r="374" spans="8:8">
      <c r="H374" s="34" t="str">
        <f t="shared" si="11"/>
        <v/>
      </c>
    </row>
    <row r="375" spans="8:8">
      <c r="H375" s="34" t="str">
        <f t="shared" si="11"/>
        <v/>
      </c>
    </row>
    <row r="376" spans="8:8">
      <c r="H376" s="34" t="str">
        <f t="shared" si="11"/>
        <v/>
      </c>
    </row>
    <row r="377" spans="8:8">
      <c r="H377" s="34" t="str">
        <f t="shared" si="11"/>
        <v/>
      </c>
    </row>
    <row r="378" spans="8:8">
      <c r="H378" s="34" t="str">
        <f t="shared" si="11"/>
        <v/>
      </c>
    </row>
    <row r="379" spans="8:8">
      <c r="H379" s="34" t="str">
        <f t="shared" si="11"/>
        <v/>
      </c>
    </row>
    <row r="380" spans="8:8">
      <c r="H380" s="34" t="str">
        <f t="shared" si="11"/>
        <v/>
      </c>
    </row>
    <row r="381" spans="8:8">
      <c r="H381" s="34" t="str">
        <f t="shared" si="11"/>
        <v/>
      </c>
    </row>
    <row r="382" spans="8:8">
      <c r="H382" s="34" t="str">
        <f t="shared" si="11"/>
        <v/>
      </c>
    </row>
    <row r="383" spans="8:8">
      <c r="H383" s="34" t="str">
        <f t="shared" si="11"/>
        <v/>
      </c>
    </row>
    <row r="384" spans="8:8">
      <c r="H384" s="34" t="str">
        <f t="shared" si="11"/>
        <v/>
      </c>
    </row>
    <row r="385" spans="8:8">
      <c r="H385" s="34" t="str">
        <f t="shared" si="11"/>
        <v/>
      </c>
    </row>
    <row r="386" spans="8:8">
      <c r="H386" s="34" t="str">
        <f t="shared" si="11"/>
        <v/>
      </c>
    </row>
    <row r="387" spans="8:8">
      <c r="H387" s="34" t="str">
        <f t="shared" si="11"/>
        <v/>
      </c>
    </row>
    <row r="388" spans="8:8">
      <c r="H388" s="34" t="str">
        <f t="shared" ref="H388:H451" si="12">IF(A388="","",SUM(I388:DZ388))</f>
        <v/>
      </c>
    </row>
    <row r="389" spans="8:8">
      <c r="H389" s="34" t="str">
        <f t="shared" si="12"/>
        <v/>
      </c>
    </row>
    <row r="390" spans="8:8">
      <c r="H390" s="34" t="str">
        <f t="shared" si="12"/>
        <v/>
      </c>
    </row>
    <row r="391" spans="8:8">
      <c r="H391" s="34" t="str">
        <f t="shared" si="12"/>
        <v/>
      </c>
    </row>
    <row r="392" spans="8:8">
      <c r="H392" s="34" t="str">
        <f t="shared" si="12"/>
        <v/>
      </c>
    </row>
    <row r="393" spans="8:8">
      <c r="H393" s="34" t="str">
        <f t="shared" si="12"/>
        <v/>
      </c>
    </row>
    <row r="394" spans="8:8">
      <c r="H394" s="34" t="str">
        <f t="shared" si="12"/>
        <v/>
      </c>
    </row>
    <row r="395" spans="8:8">
      <c r="H395" s="34" t="str">
        <f t="shared" si="12"/>
        <v/>
      </c>
    </row>
    <row r="396" spans="8:8">
      <c r="H396" s="34" t="str">
        <f t="shared" si="12"/>
        <v/>
      </c>
    </row>
    <row r="397" spans="8:8">
      <c r="H397" s="34" t="str">
        <f t="shared" si="12"/>
        <v/>
      </c>
    </row>
    <row r="398" spans="8:8">
      <c r="H398" s="34" t="str">
        <f t="shared" si="12"/>
        <v/>
      </c>
    </row>
    <row r="399" spans="8:8">
      <c r="H399" s="34" t="str">
        <f t="shared" si="12"/>
        <v/>
      </c>
    </row>
    <row r="400" spans="8:8">
      <c r="H400" s="34" t="str">
        <f t="shared" si="12"/>
        <v/>
      </c>
    </row>
    <row r="401" spans="8:8">
      <c r="H401" s="34" t="str">
        <f t="shared" si="12"/>
        <v/>
      </c>
    </row>
    <row r="402" spans="8:8">
      <c r="H402" s="34" t="str">
        <f t="shared" si="12"/>
        <v/>
      </c>
    </row>
    <row r="403" spans="8:8">
      <c r="H403" s="34" t="str">
        <f t="shared" si="12"/>
        <v/>
      </c>
    </row>
    <row r="404" spans="8:8">
      <c r="H404" s="34" t="str">
        <f t="shared" si="12"/>
        <v/>
      </c>
    </row>
    <row r="405" spans="8:8">
      <c r="H405" s="34" t="str">
        <f t="shared" si="12"/>
        <v/>
      </c>
    </row>
    <row r="406" spans="8:8">
      <c r="H406" s="34" t="str">
        <f t="shared" si="12"/>
        <v/>
      </c>
    </row>
    <row r="407" spans="8:8">
      <c r="H407" s="34" t="str">
        <f t="shared" si="12"/>
        <v/>
      </c>
    </row>
    <row r="408" spans="8:8">
      <c r="H408" s="34" t="str">
        <f t="shared" si="12"/>
        <v/>
      </c>
    </row>
    <row r="409" spans="8:8">
      <c r="H409" s="34" t="str">
        <f t="shared" si="12"/>
        <v/>
      </c>
    </row>
    <row r="410" spans="8:8">
      <c r="H410" s="34" t="str">
        <f t="shared" si="12"/>
        <v/>
      </c>
    </row>
    <row r="411" spans="8:8">
      <c r="H411" s="34" t="str">
        <f t="shared" si="12"/>
        <v/>
      </c>
    </row>
    <row r="412" spans="8:8">
      <c r="H412" s="34" t="str">
        <f t="shared" si="12"/>
        <v/>
      </c>
    </row>
    <row r="413" spans="8:8">
      <c r="H413" s="34" t="str">
        <f t="shared" si="12"/>
        <v/>
      </c>
    </row>
    <row r="414" spans="8:8">
      <c r="H414" s="34" t="str">
        <f t="shared" si="12"/>
        <v/>
      </c>
    </row>
    <row r="415" spans="8:8">
      <c r="H415" s="34" t="str">
        <f t="shared" si="12"/>
        <v/>
      </c>
    </row>
    <row r="416" spans="8:8">
      <c r="H416" s="34" t="str">
        <f t="shared" si="12"/>
        <v/>
      </c>
    </row>
    <row r="417" spans="8:8">
      <c r="H417" s="34" t="str">
        <f t="shared" si="12"/>
        <v/>
      </c>
    </row>
    <row r="418" spans="8:8">
      <c r="H418" s="34" t="str">
        <f t="shared" si="12"/>
        <v/>
      </c>
    </row>
    <row r="419" spans="8:8">
      <c r="H419" s="34" t="str">
        <f t="shared" si="12"/>
        <v/>
      </c>
    </row>
    <row r="420" spans="8:8">
      <c r="H420" s="34" t="str">
        <f t="shared" si="12"/>
        <v/>
      </c>
    </row>
    <row r="421" spans="8:8">
      <c r="H421" s="34" t="str">
        <f t="shared" si="12"/>
        <v/>
      </c>
    </row>
    <row r="422" spans="8:8">
      <c r="H422" s="34" t="str">
        <f t="shared" si="12"/>
        <v/>
      </c>
    </row>
    <row r="423" spans="8:8">
      <c r="H423" s="34" t="str">
        <f t="shared" si="12"/>
        <v/>
      </c>
    </row>
    <row r="424" spans="8:8">
      <c r="H424" s="34" t="str">
        <f t="shared" si="12"/>
        <v/>
      </c>
    </row>
    <row r="425" spans="8:8">
      <c r="H425" s="34" t="str">
        <f t="shared" si="12"/>
        <v/>
      </c>
    </row>
    <row r="426" spans="8:8">
      <c r="H426" s="34" t="str">
        <f t="shared" si="12"/>
        <v/>
      </c>
    </row>
    <row r="427" spans="8:8">
      <c r="H427" s="34" t="str">
        <f t="shared" si="12"/>
        <v/>
      </c>
    </row>
    <row r="428" spans="8:8">
      <c r="H428" s="34" t="str">
        <f t="shared" si="12"/>
        <v/>
      </c>
    </row>
    <row r="429" spans="8:8">
      <c r="H429" s="34" t="str">
        <f t="shared" si="12"/>
        <v/>
      </c>
    </row>
    <row r="430" spans="8:8">
      <c r="H430" s="34" t="str">
        <f t="shared" si="12"/>
        <v/>
      </c>
    </row>
    <row r="431" spans="8:8">
      <c r="H431" s="34" t="str">
        <f t="shared" si="12"/>
        <v/>
      </c>
    </row>
    <row r="432" spans="8:8">
      <c r="H432" s="34" t="str">
        <f t="shared" si="12"/>
        <v/>
      </c>
    </row>
    <row r="433" spans="8:8">
      <c r="H433" s="34" t="str">
        <f t="shared" si="12"/>
        <v/>
      </c>
    </row>
    <row r="434" spans="8:8">
      <c r="H434" s="34" t="str">
        <f t="shared" si="12"/>
        <v/>
      </c>
    </row>
    <row r="435" spans="8:8">
      <c r="H435" s="34" t="str">
        <f t="shared" si="12"/>
        <v/>
      </c>
    </row>
    <row r="436" spans="8:8">
      <c r="H436" s="34" t="str">
        <f t="shared" si="12"/>
        <v/>
      </c>
    </row>
    <row r="437" spans="8:8">
      <c r="H437" s="34" t="str">
        <f t="shared" si="12"/>
        <v/>
      </c>
    </row>
    <row r="438" spans="8:8">
      <c r="H438" s="34" t="str">
        <f t="shared" si="12"/>
        <v/>
      </c>
    </row>
    <row r="439" spans="8:8">
      <c r="H439" s="34" t="str">
        <f t="shared" si="12"/>
        <v/>
      </c>
    </row>
    <row r="440" spans="8:8">
      <c r="H440" s="34" t="str">
        <f t="shared" si="12"/>
        <v/>
      </c>
    </row>
    <row r="441" spans="8:8">
      <c r="H441" s="34" t="str">
        <f t="shared" si="12"/>
        <v/>
      </c>
    </row>
    <row r="442" spans="8:8">
      <c r="H442" s="34" t="str">
        <f t="shared" si="12"/>
        <v/>
      </c>
    </row>
    <row r="443" spans="8:8">
      <c r="H443" s="34" t="str">
        <f t="shared" si="12"/>
        <v/>
      </c>
    </row>
    <row r="444" spans="8:8">
      <c r="H444" s="34" t="str">
        <f t="shared" si="12"/>
        <v/>
      </c>
    </row>
    <row r="445" spans="8:8">
      <c r="H445" s="34" t="str">
        <f t="shared" si="12"/>
        <v/>
      </c>
    </row>
    <row r="446" spans="8:8">
      <c r="H446" s="34" t="str">
        <f t="shared" si="12"/>
        <v/>
      </c>
    </row>
    <row r="447" spans="8:8">
      <c r="H447" s="34" t="str">
        <f t="shared" si="12"/>
        <v/>
      </c>
    </row>
    <row r="448" spans="8:8">
      <c r="H448" s="34" t="str">
        <f t="shared" si="12"/>
        <v/>
      </c>
    </row>
    <row r="449" spans="8:8">
      <c r="H449" s="34" t="str">
        <f t="shared" si="12"/>
        <v/>
      </c>
    </row>
    <row r="450" spans="8:8">
      <c r="H450" s="34" t="str">
        <f t="shared" si="12"/>
        <v/>
      </c>
    </row>
    <row r="451" spans="8:8">
      <c r="H451" s="34" t="str">
        <f t="shared" si="12"/>
        <v/>
      </c>
    </row>
    <row r="452" spans="8:8">
      <c r="H452" s="34" t="str">
        <f t="shared" ref="H452:H515" si="13">IF(A452="","",SUM(I452:DZ452))</f>
        <v/>
      </c>
    </row>
    <row r="453" spans="8:8">
      <c r="H453" s="34" t="str">
        <f t="shared" si="13"/>
        <v/>
      </c>
    </row>
    <row r="454" spans="8:8">
      <c r="H454" s="34" t="str">
        <f t="shared" si="13"/>
        <v/>
      </c>
    </row>
    <row r="455" spans="8:8">
      <c r="H455" s="34" t="str">
        <f t="shared" si="13"/>
        <v/>
      </c>
    </row>
    <row r="456" spans="8:8">
      <c r="H456" s="34" t="str">
        <f t="shared" si="13"/>
        <v/>
      </c>
    </row>
    <row r="457" spans="8:8">
      <c r="H457" s="34" t="str">
        <f t="shared" si="13"/>
        <v/>
      </c>
    </row>
    <row r="458" spans="8:8">
      <c r="H458" s="34" t="str">
        <f t="shared" si="13"/>
        <v/>
      </c>
    </row>
    <row r="459" spans="8:8">
      <c r="H459" s="34" t="str">
        <f t="shared" si="13"/>
        <v/>
      </c>
    </row>
    <row r="460" spans="8:8">
      <c r="H460" s="34" t="str">
        <f t="shared" si="13"/>
        <v/>
      </c>
    </row>
    <row r="461" spans="8:8">
      <c r="H461" s="34" t="str">
        <f t="shared" si="13"/>
        <v/>
      </c>
    </row>
    <row r="462" spans="8:8">
      <c r="H462" s="34" t="str">
        <f t="shared" si="13"/>
        <v/>
      </c>
    </row>
    <row r="463" spans="8:8">
      <c r="H463" s="34" t="str">
        <f t="shared" si="13"/>
        <v/>
      </c>
    </row>
    <row r="464" spans="8:8">
      <c r="H464" s="34" t="str">
        <f t="shared" si="13"/>
        <v/>
      </c>
    </row>
    <row r="465" spans="8:8">
      <c r="H465" s="34" t="str">
        <f t="shared" si="13"/>
        <v/>
      </c>
    </row>
    <row r="466" spans="8:8">
      <c r="H466" s="34" t="str">
        <f t="shared" si="13"/>
        <v/>
      </c>
    </row>
    <row r="467" spans="8:8">
      <c r="H467" s="34" t="str">
        <f t="shared" si="13"/>
        <v/>
      </c>
    </row>
    <row r="468" spans="8:8">
      <c r="H468" s="34" t="str">
        <f t="shared" si="13"/>
        <v/>
      </c>
    </row>
    <row r="469" spans="8:8">
      <c r="H469" s="34" t="str">
        <f t="shared" si="13"/>
        <v/>
      </c>
    </row>
    <row r="470" spans="8:8">
      <c r="H470" s="34" t="str">
        <f t="shared" si="13"/>
        <v/>
      </c>
    </row>
    <row r="471" spans="8:8">
      <c r="H471" s="34" t="str">
        <f t="shared" si="13"/>
        <v/>
      </c>
    </row>
    <row r="472" spans="8:8">
      <c r="H472" s="34" t="str">
        <f t="shared" si="13"/>
        <v/>
      </c>
    </row>
    <row r="473" spans="8:8">
      <c r="H473" s="34" t="str">
        <f t="shared" si="13"/>
        <v/>
      </c>
    </row>
    <row r="474" spans="8:8">
      <c r="H474" s="34" t="str">
        <f t="shared" si="13"/>
        <v/>
      </c>
    </row>
    <row r="475" spans="8:8">
      <c r="H475" s="34" t="str">
        <f t="shared" si="13"/>
        <v/>
      </c>
    </row>
    <row r="476" spans="8:8">
      <c r="H476" s="34" t="str">
        <f t="shared" si="13"/>
        <v/>
      </c>
    </row>
    <row r="477" spans="8:8">
      <c r="H477" s="34" t="str">
        <f t="shared" si="13"/>
        <v/>
      </c>
    </row>
    <row r="478" spans="8:8">
      <c r="H478" s="34" t="str">
        <f t="shared" si="13"/>
        <v/>
      </c>
    </row>
    <row r="479" spans="8:8">
      <c r="H479" s="34" t="str">
        <f t="shared" si="13"/>
        <v/>
      </c>
    </row>
    <row r="480" spans="8:8">
      <c r="H480" s="34" t="str">
        <f t="shared" si="13"/>
        <v/>
      </c>
    </row>
    <row r="481" spans="8:8">
      <c r="H481" s="34" t="str">
        <f t="shared" si="13"/>
        <v/>
      </c>
    </row>
    <row r="482" spans="8:8">
      <c r="H482" s="34" t="str">
        <f t="shared" si="13"/>
        <v/>
      </c>
    </row>
    <row r="483" spans="8:8">
      <c r="H483" s="34" t="str">
        <f t="shared" si="13"/>
        <v/>
      </c>
    </row>
    <row r="484" spans="8:8">
      <c r="H484" s="34" t="str">
        <f t="shared" si="13"/>
        <v/>
      </c>
    </row>
    <row r="485" spans="8:8">
      <c r="H485" s="34" t="str">
        <f t="shared" si="13"/>
        <v/>
      </c>
    </row>
    <row r="486" spans="8:8">
      <c r="H486" s="34" t="str">
        <f t="shared" si="13"/>
        <v/>
      </c>
    </row>
    <row r="487" spans="8:8">
      <c r="H487" s="34" t="str">
        <f t="shared" si="13"/>
        <v/>
      </c>
    </row>
    <row r="488" spans="8:8">
      <c r="H488" s="34" t="str">
        <f t="shared" si="13"/>
        <v/>
      </c>
    </row>
    <row r="489" spans="8:8">
      <c r="H489" s="34" t="str">
        <f t="shared" si="13"/>
        <v/>
      </c>
    </row>
    <row r="490" spans="8:8">
      <c r="H490" s="34" t="str">
        <f t="shared" si="13"/>
        <v/>
      </c>
    </row>
    <row r="491" spans="8:8">
      <c r="H491" s="34" t="str">
        <f t="shared" si="13"/>
        <v/>
      </c>
    </row>
    <row r="492" spans="8:8">
      <c r="H492" s="34" t="str">
        <f t="shared" si="13"/>
        <v/>
      </c>
    </row>
    <row r="493" spans="8:8">
      <c r="H493" s="34" t="str">
        <f t="shared" si="13"/>
        <v/>
      </c>
    </row>
    <row r="494" spans="8:8">
      <c r="H494" s="34" t="str">
        <f t="shared" si="13"/>
        <v/>
      </c>
    </row>
    <row r="495" spans="8:8">
      <c r="H495" s="34" t="str">
        <f t="shared" si="13"/>
        <v/>
      </c>
    </row>
    <row r="496" spans="8:8">
      <c r="H496" s="34" t="str">
        <f t="shared" si="13"/>
        <v/>
      </c>
    </row>
    <row r="497" spans="8:8">
      <c r="H497" s="34" t="str">
        <f t="shared" si="13"/>
        <v/>
      </c>
    </row>
    <row r="498" spans="8:8">
      <c r="H498" s="34" t="str">
        <f t="shared" si="13"/>
        <v/>
      </c>
    </row>
    <row r="499" spans="8:8">
      <c r="H499" s="34" t="str">
        <f t="shared" si="13"/>
        <v/>
      </c>
    </row>
    <row r="500" spans="8:8">
      <c r="H500" s="34" t="str">
        <f t="shared" si="13"/>
        <v/>
      </c>
    </row>
    <row r="501" spans="8:8">
      <c r="H501" s="34" t="str">
        <f t="shared" si="13"/>
        <v/>
      </c>
    </row>
    <row r="502" spans="8:8">
      <c r="H502" s="34" t="str">
        <f t="shared" si="13"/>
        <v/>
      </c>
    </row>
    <row r="503" spans="8:8">
      <c r="H503" s="34" t="str">
        <f t="shared" si="13"/>
        <v/>
      </c>
    </row>
    <row r="504" spans="8:8">
      <c r="H504" s="34" t="str">
        <f t="shared" si="13"/>
        <v/>
      </c>
    </row>
    <row r="505" spans="8:8">
      <c r="H505" s="34" t="str">
        <f t="shared" si="13"/>
        <v/>
      </c>
    </row>
    <row r="506" spans="8:8">
      <c r="H506" s="34" t="str">
        <f t="shared" si="13"/>
        <v/>
      </c>
    </row>
    <row r="507" spans="8:8">
      <c r="H507" s="34" t="str">
        <f t="shared" si="13"/>
        <v/>
      </c>
    </row>
    <row r="508" spans="8:8">
      <c r="H508" s="34" t="str">
        <f t="shared" si="13"/>
        <v/>
      </c>
    </row>
    <row r="509" spans="8:8">
      <c r="H509" s="34" t="str">
        <f t="shared" si="13"/>
        <v/>
      </c>
    </row>
    <row r="510" spans="8:8">
      <c r="H510" s="34" t="str">
        <f t="shared" si="13"/>
        <v/>
      </c>
    </row>
    <row r="511" spans="8:8">
      <c r="H511" s="34" t="str">
        <f t="shared" si="13"/>
        <v/>
      </c>
    </row>
    <row r="512" spans="8:8">
      <c r="H512" s="34" t="str">
        <f t="shared" si="13"/>
        <v/>
      </c>
    </row>
    <row r="513" spans="8:8">
      <c r="H513" s="34" t="str">
        <f t="shared" si="13"/>
        <v/>
      </c>
    </row>
    <row r="514" spans="8:8">
      <c r="H514" s="34" t="str">
        <f t="shared" si="13"/>
        <v/>
      </c>
    </row>
    <row r="515" spans="8:8">
      <c r="H515" s="34" t="str">
        <f t="shared" si="13"/>
        <v/>
      </c>
    </row>
    <row r="516" spans="8:8">
      <c r="H516" s="34" t="str">
        <f t="shared" ref="H516:H579" si="14">IF(A516="","",SUM(I516:DZ516))</f>
        <v/>
      </c>
    </row>
    <row r="517" spans="8:8">
      <c r="H517" s="34" t="str">
        <f t="shared" si="14"/>
        <v/>
      </c>
    </row>
    <row r="518" spans="8:8">
      <c r="H518" s="34" t="str">
        <f t="shared" si="14"/>
        <v/>
      </c>
    </row>
    <row r="519" spans="8:8">
      <c r="H519" s="34" t="str">
        <f t="shared" si="14"/>
        <v/>
      </c>
    </row>
    <row r="520" spans="8:8">
      <c r="H520" s="34" t="str">
        <f t="shared" si="14"/>
        <v/>
      </c>
    </row>
    <row r="521" spans="8:8">
      <c r="H521" s="34" t="str">
        <f t="shared" si="14"/>
        <v/>
      </c>
    </row>
    <row r="522" spans="8:8">
      <c r="H522" s="34" t="str">
        <f t="shared" si="14"/>
        <v/>
      </c>
    </row>
    <row r="523" spans="8:8">
      <c r="H523" s="34" t="str">
        <f t="shared" si="14"/>
        <v/>
      </c>
    </row>
    <row r="524" spans="8:8">
      <c r="H524" s="34" t="str">
        <f t="shared" si="14"/>
        <v/>
      </c>
    </row>
    <row r="525" spans="8:8">
      <c r="H525" s="34" t="str">
        <f t="shared" si="14"/>
        <v/>
      </c>
    </row>
    <row r="526" spans="8:8">
      <c r="H526" s="34" t="str">
        <f t="shared" si="14"/>
        <v/>
      </c>
    </row>
    <row r="527" spans="8:8">
      <c r="H527" s="34" t="str">
        <f t="shared" si="14"/>
        <v/>
      </c>
    </row>
    <row r="528" spans="8:8">
      <c r="H528" s="34" t="str">
        <f t="shared" si="14"/>
        <v/>
      </c>
    </row>
    <row r="529" spans="8:8">
      <c r="H529" s="34" t="str">
        <f t="shared" si="14"/>
        <v/>
      </c>
    </row>
    <row r="530" spans="8:8">
      <c r="H530" s="34" t="str">
        <f t="shared" si="14"/>
        <v/>
      </c>
    </row>
    <row r="531" spans="8:8">
      <c r="H531" s="34" t="str">
        <f t="shared" si="14"/>
        <v/>
      </c>
    </row>
    <row r="532" spans="8:8">
      <c r="H532" s="34" t="str">
        <f t="shared" si="14"/>
        <v/>
      </c>
    </row>
    <row r="533" spans="8:8">
      <c r="H533" s="34" t="str">
        <f t="shared" si="14"/>
        <v/>
      </c>
    </row>
    <row r="534" spans="8:8">
      <c r="H534" s="34" t="str">
        <f t="shared" si="14"/>
        <v/>
      </c>
    </row>
    <row r="535" spans="8:8">
      <c r="H535" s="34" t="str">
        <f t="shared" si="14"/>
        <v/>
      </c>
    </row>
    <row r="536" spans="8:8">
      <c r="H536" s="34" t="str">
        <f t="shared" si="14"/>
        <v/>
      </c>
    </row>
    <row r="537" spans="8:8">
      <c r="H537" s="34" t="str">
        <f t="shared" si="14"/>
        <v/>
      </c>
    </row>
    <row r="538" spans="8:8">
      <c r="H538" s="34" t="str">
        <f t="shared" si="14"/>
        <v/>
      </c>
    </row>
    <row r="539" spans="8:8">
      <c r="H539" s="34" t="str">
        <f t="shared" si="14"/>
        <v/>
      </c>
    </row>
    <row r="540" spans="8:8">
      <c r="H540" s="34" t="str">
        <f t="shared" si="14"/>
        <v/>
      </c>
    </row>
    <row r="541" spans="8:8">
      <c r="H541" s="34" t="str">
        <f t="shared" si="14"/>
        <v/>
      </c>
    </row>
    <row r="542" spans="8:8">
      <c r="H542" s="34" t="str">
        <f t="shared" si="14"/>
        <v/>
      </c>
    </row>
    <row r="543" spans="8:8">
      <c r="H543" s="34" t="str">
        <f t="shared" si="14"/>
        <v/>
      </c>
    </row>
    <row r="544" spans="8:8">
      <c r="H544" s="34" t="str">
        <f t="shared" si="14"/>
        <v/>
      </c>
    </row>
    <row r="545" spans="8:8">
      <c r="H545" s="34" t="str">
        <f t="shared" si="14"/>
        <v/>
      </c>
    </row>
    <row r="546" spans="8:8">
      <c r="H546" s="34" t="str">
        <f t="shared" si="14"/>
        <v/>
      </c>
    </row>
    <row r="547" spans="8:8">
      <c r="H547" s="34" t="str">
        <f t="shared" si="14"/>
        <v/>
      </c>
    </row>
    <row r="548" spans="8:8">
      <c r="H548" s="34" t="str">
        <f t="shared" si="14"/>
        <v/>
      </c>
    </row>
    <row r="549" spans="8:8">
      <c r="H549" s="34" t="str">
        <f t="shared" si="14"/>
        <v/>
      </c>
    </row>
    <row r="550" spans="8:8">
      <c r="H550" s="34" t="str">
        <f t="shared" si="14"/>
        <v/>
      </c>
    </row>
    <row r="551" spans="8:8">
      <c r="H551" s="34" t="str">
        <f t="shared" si="14"/>
        <v/>
      </c>
    </row>
    <row r="552" spans="8:8">
      <c r="H552" s="34" t="str">
        <f t="shared" si="14"/>
        <v/>
      </c>
    </row>
    <row r="553" spans="8:8">
      <c r="H553" s="34" t="str">
        <f t="shared" si="14"/>
        <v/>
      </c>
    </row>
    <row r="554" spans="8:8">
      <c r="H554" s="34" t="str">
        <f t="shared" si="14"/>
        <v/>
      </c>
    </row>
    <row r="555" spans="8:8">
      <c r="H555" s="34" t="str">
        <f t="shared" si="14"/>
        <v/>
      </c>
    </row>
    <row r="556" spans="8:8">
      <c r="H556" s="34" t="str">
        <f t="shared" si="14"/>
        <v/>
      </c>
    </row>
    <row r="557" spans="8:8">
      <c r="H557" s="34" t="str">
        <f t="shared" si="14"/>
        <v/>
      </c>
    </row>
    <row r="558" spans="8:8">
      <c r="H558" s="34" t="str">
        <f t="shared" si="14"/>
        <v/>
      </c>
    </row>
    <row r="559" spans="8:8">
      <c r="H559" s="34" t="str">
        <f t="shared" si="14"/>
        <v/>
      </c>
    </row>
    <row r="560" spans="8:8">
      <c r="H560" s="34" t="str">
        <f t="shared" si="14"/>
        <v/>
      </c>
    </row>
    <row r="561" spans="8:8">
      <c r="H561" s="34" t="str">
        <f t="shared" si="14"/>
        <v/>
      </c>
    </row>
    <row r="562" spans="8:8">
      <c r="H562" s="34" t="str">
        <f t="shared" si="14"/>
        <v/>
      </c>
    </row>
    <row r="563" spans="8:8">
      <c r="H563" s="34" t="str">
        <f t="shared" si="14"/>
        <v/>
      </c>
    </row>
    <row r="564" spans="8:8">
      <c r="H564" s="34" t="str">
        <f t="shared" si="14"/>
        <v/>
      </c>
    </row>
    <row r="565" spans="8:8">
      <c r="H565" s="34" t="str">
        <f t="shared" si="14"/>
        <v/>
      </c>
    </row>
    <row r="566" spans="8:8">
      <c r="H566" s="34" t="str">
        <f t="shared" si="14"/>
        <v/>
      </c>
    </row>
    <row r="567" spans="8:8">
      <c r="H567" s="34" t="str">
        <f t="shared" si="14"/>
        <v/>
      </c>
    </row>
    <row r="568" spans="8:8">
      <c r="H568" s="34" t="str">
        <f t="shared" si="14"/>
        <v/>
      </c>
    </row>
    <row r="569" spans="8:8">
      <c r="H569" s="34" t="str">
        <f t="shared" si="14"/>
        <v/>
      </c>
    </row>
    <row r="570" spans="8:8">
      <c r="H570" s="34" t="str">
        <f t="shared" si="14"/>
        <v/>
      </c>
    </row>
    <row r="571" spans="8:8">
      <c r="H571" s="34" t="str">
        <f t="shared" si="14"/>
        <v/>
      </c>
    </row>
    <row r="572" spans="8:8">
      <c r="H572" s="34" t="str">
        <f t="shared" si="14"/>
        <v/>
      </c>
    </row>
    <row r="573" spans="8:8">
      <c r="H573" s="34" t="str">
        <f t="shared" si="14"/>
        <v/>
      </c>
    </row>
    <row r="574" spans="8:8">
      <c r="H574" s="34" t="str">
        <f t="shared" si="14"/>
        <v/>
      </c>
    </row>
    <row r="575" spans="8:8">
      <c r="H575" s="34" t="str">
        <f t="shared" si="14"/>
        <v/>
      </c>
    </row>
    <row r="576" spans="8:8">
      <c r="H576" s="34" t="str">
        <f t="shared" si="14"/>
        <v/>
      </c>
    </row>
    <row r="577" spans="8:8">
      <c r="H577" s="34" t="str">
        <f t="shared" si="14"/>
        <v/>
      </c>
    </row>
    <row r="578" spans="8:8">
      <c r="H578" s="34" t="str">
        <f t="shared" si="14"/>
        <v/>
      </c>
    </row>
    <row r="579" spans="8:8">
      <c r="H579" s="34" t="str">
        <f t="shared" si="14"/>
        <v/>
      </c>
    </row>
    <row r="580" spans="8:8">
      <c r="H580" s="34" t="str">
        <f t="shared" ref="H580:H643" si="15">IF(A580="","",SUM(I580:DZ580))</f>
        <v/>
      </c>
    </row>
    <row r="581" spans="8:8">
      <c r="H581" s="34" t="str">
        <f t="shared" si="15"/>
        <v/>
      </c>
    </row>
    <row r="582" spans="8:8">
      <c r="H582" s="34" t="str">
        <f t="shared" si="15"/>
        <v/>
      </c>
    </row>
    <row r="583" spans="8:8">
      <c r="H583" s="34" t="str">
        <f t="shared" si="15"/>
        <v/>
      </c>
    </row>
    <row r="584" spans="8:8">
      <c r="H584" s="34" t="str">
        <f t="shared" si="15"/>
        <v/>
      </c>
    </row>
    <row r="585" spans="8:8">
      <c r="H585" s="34" t="str">
        <f t="shared" si="15"/>
        <v/>
      </c>
    </row>
    <row r="586" spans="8:8">
      <c r="H586" s="34" t="str">
        <f t="shared" si="15"/>
        <v/>
      </c>
    </row>
    <row r="587" spans="8:8">
      <c r="H587" s="34" t="str">
        <f t="shared" si="15"/>
        <v/>
      </c>
    </row>
    <row r="588" spans="8:8">
      <c r="H588" s="34" t="str">
        <f t="shared" si="15"/>
        <v/>
      </c>
    </row>
    <row r="589" spans="8:8">
      <c r="H589" s="34" t="str">
        <f t="shared" si="15"/>
        <v/>
      </c>
    </row>
    <row r="590" spans="8:8">
      <c r="H590" s="34" t="str">
        <f t="shared" si="15"/>
        <v/>
      </c>
    </row>
    <row r="591" spans="8:8">
      <c r="H591" s="34" t="str">
        <f t="shared" si="15"/>
        <v/>
      </c>
    </row>
    <row r="592" spans="8:8">
      <c r="H592" s="34" t="str">
        <f t="shared" si="15"/>
        <v/>
      </c>
    </row>
    <row r="593" spans="8:8">
      <c r="H593" s="34" t="str">
        <f t="shared" si="15"/>
        <v/>
      </c>
    </row>
    <row r="594" spans="8:8">
      <c r="H594" s="34" t="str">
        <f t="shared" si="15"/>
        <v/>
      </c>
    </row>
    <row r="595" spans="8:8">
      <c r="H595" s="34" t="str">
        <f t="shared" si="15"/>
        <v/>
      </c>
    </row>
    <row r="596" spans="8:8">
      <c r="H596" s="34" t="str">
        <f t="shared" si="15"/>
        <v/>
      </c>
    </row>
    <row r="597" spans="8:8">
      <c r="H597" s="34" t="str">
        <f t="shared" si="15"/>
        <v/>
      </c>
    </row>
    <row r="598" spans="8:8">
      <c r="H598" s="34" t="str">
        <f t="shared" si="15"/>
        <v/>
      </c>
    </row>
    <row r="599" spans="8:8">
      <c r="H599" s="34" t="str">
        <f t="shared" si="15"/>
        <v/>
      </c>
    </row>
    <row r="600" spans="8:8">
      <c r="H600" s="34" t="str">
        <f t="shared" si="15"/>
        <v/>
      </c>
    </row>
    <row r="601" spans="8:8">
      <c r="H601" s="34" t="str">
        <f t="shared" si="15"/>
        <v/>
      </c>
    </row>
    <row r="602" spans="8:8">
      <c r="H602" s="34" t="str">
        <f t="shared" si="15"/>
        <v/>
      </c>
    </row>
    <row r="603" spans="8:8">
      <c r="H603" s="34" t="str">
        <f t="shared" si="15"/>
        <v/>
      </c>
    </row>
    <row r="604" spans="8:8">
      <c r="H604" s="34" t="str">
        <f t="shared" si="15"/>
        <v/>
      </c>
    </row>
    <row r="605" spans="8:8">
      <c r="H605" s="34" t="str">
        <f t="shared" si="15"/>
        <v/>
      </c>
    </row>
    <row r="606" spans="8:8">
      <c r="H606" s="34" t="str">
        <f t="shared" si="15"/>
        <v/>
      </c>
    </row>
    <row r="607" spans="8:8">
      <c r="H607" s="34" t="str">
        <f t="shared" si="15"/>
        <v/>
      </c>
    </row>
    <row r="608" spans="8:8">
      <c r="H608" s="34" t="str">
        <f t="shared" si="15"/>
        <v/>
      </c>
    </row>
    <row r="609" spans="8:8">
      <c r="H609" s="34" t="str">
        <f t="shared" si="15"/>
        <v/>
      </c>
    </row>
    <row r="610" spans="8:8">
      <c r="H610" s="34" t="str">
        <f t="shared" si="15"/>
        <v/>
      </c>
    </row>
    <row r="611" spans="8:8">
      <c r="H611" s="34" t="str">
        <f t="shared" si="15"/>
        <v/>
      </c>
    </row>
    <row r="612" spans="8:8">
      <c r="H612" s="34" t="str">
        <f t="shared" si="15"/>
        <v/>
      </c>
    </row>
    <row r="613" spans="8:8">
      <c r="H613" s="34" t="str">
        <f t="shared" si="15"/>
        <v/>
      </c>
    </row>
    <row r="614" spans="8:8">
      <c r="H614" s="34" t="str">
        <f t="shared" si="15"/>
        <v/>
      </c>
    </row>
    <row r="615" spans="8:8">
      <c r="H615" s="34" t="str">
        <f t="shared" si="15"/>
        <v/>
      </c>
    </row>
    <row r="616" spans="8:8">
      <c r="H616" s="34" t="str">
        <f t="shared" si="15"/>
        <v/>
      </c>
    </row>
    <row r="617" spans="8:8">
      <c r="H617" s="34" t="str">
        <f t="shared" si="15"/>
        <v/>
      </c>
    </row>
    <row r="618" spans="8:8">
      <c r="H618" s="34" t="str">
        <f t="shared" si="15"/>
        <v/>
      </c>
    </row>
    <row r="619" spans="8:8">
      <c r="H619" s="34" t="str">
        <f t="shared" si="15"/>
        <v/>
      </c>
    </row>
    <row r="620" spans="8:8">
      <c r="H620" s="34" t="str">
        <f t="shared" si="15"/>
        <v/>
      </c>
    </row>
    <row r="621" spans="8:8">
      <c r="H621" s="34" t="str">
        <f t="shared" si="15"/>
        <v/>
      </c>
    </row>
    <row r="622" spans="8:8">
      <c r="H622" s="34" t="str">
        <f t="shared" si="15"/>
        <v/>
      </c>
    </row>
    <row r="623" spans="8:8">
      <c r="H623" s="34" t="str">
        <f t="shared" si="15"/>
        <v/>
      </c>
    </row>
    <row r="624" spans="8:8">
      <c r="H624" s="34" t="str">
        <f t="shared" si="15"/>
        <v/>
      </c>
    </row>
    <row r="625" spans="8:8">
      <c r="H625" s="34" t="str">
        <f t="shared" si="15"/>
        <v/>
      </c>
    </row>
    <row r="626" spans="8:8">
      <c r="H626" s="34" t="str">
        <f t="shared" si="15"/>
        <v/>
      </c>
    </row>
    <row r="627" spans="8:8">
      <c r="H627" s="34" t="str">
        <f t="shared" si="15"/>
        <v/>
      </c>
    </row>
    <row r="628" spans="8:8">
      <c r="H628" s="34" t="str">
        <f t="shared" si="15"/>
        <v/>
      </c>
    </row>
    <row r="629" spans="8:8">
      <c r="H629" s="34" t="str">
        <f t="shared" si="15"/>
        <v/>
      </c>
    </row>
    <row r="630" spans="8:8">
      <c r="H630" s="34" t="str">
        <f t="shared" si="15"/>
        <v/>
      </c>
    </row>
    <row r="631" spans="8:8">
      <c r="H631" s="34" t="str">
        <f t="shared" si="15"/>
        <v/>
      </c>
    </row>
    <row r="632" spans="8:8">
      <c r="H632" s="34" t="str">
        <f t="shared" si="15"/>
        <v/>
      </c>
    </row>
    <row r="633" spans="8:8">
      <c r="H633" s="34" t="str">
        <f t="shared" si="15"/>
        <v/>
      </c>
    </row>
    <row r="634" spans="8:8">
      <c r="H634" s="34" t="str">
        <f t="shared" si="15"/>
        <v/>
      </c>
    </row>
    <row r="635" spans="8:8">
      <c r="H635" s="34" t="str">
        <f t="shared" si="15"/>
        <v/>
      </c>
    </row>
    <row r="636" spans="8:8">
      <c r="H636" s="34" t="str">
        <f t="shared" si="15"/>
        <v/>
      </c>
    </row>
    <row r="637" spans="8:8">
      <c r="H637" s="34" t="str">
        <f t="shared" si="15"/>
        <v/>
      </c>
    </row>
    <row r="638" spans="8:8">
      <c r="H638" s="34" t="str">
        <f t="shared" si="15"/>
        <v/>
      </c>
    </row>
    <row r="639" spans="8:8">
      <c r="H639" s="34" t="str">
        <f t="shared" si="15"/>
        <v/>
      </c>
    </row>
    <row r="640" spans="8:8">
      <c r="H640" s="34" t="str">
        <f t="shared" si="15"/>
        <v/>
      </c>
    </row>
    <row r="641" spans="8:8">
      <c r="H641" s="34" t="str">
        <f t="shared" si="15"/>
        <v/>
      </c>
    </row>
    <row r="642" spans="8:8">
      <c r="H642" s="34" t="str">
        <f t="shared" si="15"/>
        <v/>
      </c>
    </row>
    <row r="643" spans="8:8">
      <c r="H643" s="34" t="str">
        <f t="shared" si="15"/>
        <v/>
      </c>
    </row>
    <row r="644" spans="8:8">
      <c r="H644" s="34" t="str">
        <f t="shared" ref="H644:H707" si="16">IF(A644="","",SUM(I644:DZ644))</f>
        <v/>
      </c>
    </row>
    <row r="645" spans="8:8">
      <c r="H645" s="34" t="str">
        <f t="shared" si="16"/>
        <v/>
      </c>
    </row>
    <row r="646" spans="8:8">
      <c r="H646" s="34" t="str">
        <f t="shared" si="16"/>
        <v/>
      </c>
    </row>
    <row r="647" spans="8:8">
      <c r="H647" s="34" t="str">
        <f t="shared" si="16"/>
        <v/>
      </c>
    </row>
    <row r="648" spans="8:8">
      <c r="H648" s="34" t="str">
        <f t="shared" si="16"/>
        <v/>
      </c>
    </row>
    <row r="649" spans="8:8">
      <c r="H649" s="34" t="str">
        <f t="shared" si="16"/>
        <v/>
      </c>
    </row>
    <row r="650" spans="8:8">
      <c r="H650" s="34" t="str">
        <f t="shared" si="16"/>
        <v/>
      </c>
    </row>
    <row r="651" spans="8:8">
      <c r="H651" s="34" t="str">
        <f t="shared" si="16"/>
        <v/>
      </c>
    </row>
    <row r="652" spans="8:8">
      <c r="H652" s="34" t="str">
        <f t="shared" si="16"/>
        <v/>
      </c>
    </row>
    <row r="653" spans="8:8">
      <c r="H653" s="34" t="str">
        <f t="shared" si="16"/>
        <v/>
      </c>
    </row>
    <row r="654" spans="8:8">
      <c r="H654" s="34" t="str">
        <f t="shared" si="16"/>
        <v/>
      </c>
    </row>
    <row r="655" spans="8:8">
      <c r="H655" s="34" t="str">
        <f t="shared" si="16"/>
        <v/>
      </c>
    </row>
    <row r="656" spans="8:8">
      <c r="H656" s="34" t="str">
        <f t="shared" si="16"/>
        <v/>
      </c>
    </row>
    <row r="657" spans="8:8">
      <c r="H657" s="34" t="str">
        <f t="shared" si="16"/>
        <v/>
      </c>
    </row>
    <row r="658" spans="8:8">
      <c r="H658" s="34" t="str">
        <f t="shared" si="16"/>
        <v/>
      </c>
    </row>
    <row r="659" spans="8:8">
      <c r="H659" s="34" t="str">
        <f t="shared" si="16"/>
        <v/>
      </c>
    </row>
    <row r="660" spans="8:8">
      <c r="H660" s="34" t="str">
        <f t="shared" si="16"/>
        <v/>
      </c>
    </row>
    <row r="661" spans="8:8">
      <c r="H661" s="34" t="str">
        <f t="shared" si="16"/>
        <v/>
      </c>
    </row>
    <row r="662" spans="8:8">
      <c r="H662" s="34" t="str">
        <f t="shared" si="16"/>
        <v/>
      </c>
    </row>
    <row r="663" spans="8:8">
      <c r="H663" s="34" t="str">
        <f t="shared" si="16"/>
        <v/>
      </c>
    </row>
    <row r="664" spans="8:8">
      <c r="H664" s="34" t="str">
        <f t="shared" si="16"/>
        <v/>
      </c>
    </row>
    <row r="665" spans="8:8">
      <c r="H665" s="34" t="str">
        <f t="shared" si="16"/>
        <v/>
      </c>
    </row>
    <row r="666" spans="8:8">
      <c r="H666" s="34" t="str">
        <f t="shared" si="16"/>
        <v/>
      </c>
    </row>
    <row r="667" spans="8:8">
      <c r="H667" s="34" t="str">
        <f t="shared" si="16"/>
        <v/>
      </c>
    </row>
    <row r="668" spans="8:8">
      <c r="H668" s="34" t="str">
        <f t="shared" si="16"/>
        <v/>
      </c>
    </row>
    <row r="669" spans="8:8">
      <c r="H669" s="34" t="str">
        <f t="shared" si="16"/>
        <v/>
      </c>
    </row>
    <row r="670" spans="8:8">
      <c r="H670" s="34" t="str">
        <f t="shared" si="16"/>
        <v/>
      </c>
    </row>
    <row r="671" spans="8:8">
      <c r="H671" s="34" t="str">
        <f t="shared" si="16"/>
        <v/>
      </c>
    </row>
    <row r="672" spans="8:8">
      <c r="H672" s="34" t="str">
        <f t="shared" si="16"/>
        <v/>
      </c>
    </row>
    <row r="673" spans="8:8">
      <c r="H673" s="34" t="str">
        <f t="shared" si="16"/>
        <v/>
      </c>
    </row>
    <row r="674" spans="8:8">
      <c r="H674" s="34" t="str">
        <f t="shared" si="16"/>
        <v/>
      </c>
    </row>
    <row r="675" spans="8:8">
      <c r="H675" s="34" t="str">
        <f t="shared" si="16"/>
        <v/>
      </c>
    </row>
    <row r="676" spans="8:8">
      <c r="H676" s="34" t="str">
        <f t="shared" si="16"/>
        <v/>
      </c>
    </row>
    <row r="677" spans="8:8">
      <c r="H677" s="34" t="str">
        <f t="shared" si="16"/>
        <v/>
      </c>
    </row>
    <row r="678" spans="8:8">
      <c r="H678" s="34" t="str">
        <f t="shared" si="16"/>
        <v/>
      </c>
    </row>
    <row r="679" spans="8:8">
      <c r="H679" s="34" t="str">
        <f t="shared" si="16"/>
        <v/>
      </c>
    </row>
    <row r="680" spans="8:8">
      <c r="H680" s="34" t="str">
        <f t="shared" si="16"/>
        <v/>
      </c>
    </row>
    <row r="681" spans="8:8">
      <c r="H681" s="34" t="str">
        <f t="shared" si="16"/>
        <v/>
      </c>
    </row>
    <row r="682" spans="8:8">
      <c r="H682" s="34" t="str">
        <f t="shared" si="16"/>
        <v/>
      </c>
    </row>
    <row r="683" spans="8:8">
      <c r="H683" s="34" t="str">
        <f t="shared" si="16"/>
        <v/>
      </c>
    </row>
    <row r="684" spans="8:8">
      <c r="H684" s="34" t="str">
        <f t="shared" si="16"/>
        <v/>
      </c>
    </row>
    <row r="685" spans="8:8">
      <c r="H685" s="34" t="str">
        <f t="shared" si="16"/>
        <v/>
      </c>
    </row>
    <row r="686" spans="8:8">
      <c r="H686" s="34" t="str">
        <f t="shared" si="16"/>
        <v/>
      </c>
    </row>
    <row r="687" spans="8:8">
      <c r="H687" s="34" t="str">
        <f t="shared" si="16"/>
        <v/>
      </c>
    </row>
    <row r="688" spans="8:8">
      <c r="H688" s="34" t="str">
        <f t="shared" si="16"/>
        <v/>
      </c>
    </row>
    <row r="689" spans="8:8">
      <c r="H689" s="34" t="str">
        <f t="shared" si="16"/>
        <v/>
      </c>
    </row>
    <row r="690" spans="8:8">
      <c r="H690" s="34" t="str">
        <f t="shared" si="16"/>
        <v/>
      </c>
    </row>
    <row r="691" spans="8:8">
      <c r="H691" s="34" t="str">
        <f t="shared" si="16"/>
        <v/>
      </c>
    </row>
    <row r="692" spans="8:8">
      <c r="H692" s="34" t="str">
        <f t="shared" si="16"/>
        <v/>
      </c>
    </row>
    <row r="693" spans="8:8">
      <c r="H693" s="34" t="str">
        <f t="shared" si="16"/>
        <v/>
      </c>
    </row>
    <row r="694" spans="8:8">
      <c r="H694" s="34" t="str">
        <f t="shared" si="16"/>
        <v/>
      </c>
    </row>
    <row r="695" spans="8:8">
      <c r="H695" s="34" t="str">
        <f t="shared" si="16"/>
        <v/>
      </c>
    </row>
    <row r="696" spans="8:8">
      <c r="H696" s="34" t="str">
        <f t="shared" si="16"/>
        <v/>
      </c>
    </row>
    <row r="697" spans="8:8">
      <c r="H697" s="34" t="str">
        <f t="shared" si="16"/>
        <v/>
      </c>
    </row>
    <row r="698" spans="8:8">
      <c r="H698" s="34" t="str">
        <f t="shared" si="16"/>
        <v/>
      </c>
    </row>
    <row r="699" spans="8:8">
      <c r="H699" s="34" t="str">
        <f t="shared" si="16"/>
        <v/>
      </c>
    </row>
    <row r="700" spans="8:8">
      <c r="H700" s="34" t="str">
        <f t="shared" si="16"/>
        <v/>
      </c>
    </row>
    <row r="701" spans="8:8">
      <c r="H701" s="34" t="str">
        <f t="shared" si="16"/>
        <v/>
      </c>
    </row>
    <row r="702" spans="8:8">
      <c r="H702" s="34" t="str">
        <f t="shared" si="16"/>
        <v/>
      </c>
    </row>
    <row r="703" spans="8:8">
      <c r="H703" s="34" t="str">
        <f t="shared" si="16"/>
        <v/>
      </c>
    </row>
    <row r="704" spans="8:8">
      <c r="H704" s="34" t="str">
        <f t="shared" si="16"/>
        <v/>
      </c>
    </row>
    <row r="705" spans="8:8">
      <c r="H705" s="34" t="str">
        <f t="shared" si="16"/>
        <v/>
      </c>
    </row>
    <row r="706" spans="8:8">
      <c r="H706" s="34" t="str">
        <f t="shared" si="16"/>
        <v/>
      </c>
    </row>
    <row r="707" spans="8:8">
      <c r="H707" s="34" t="str">
        <f t="shared" si="16"/>
        <v/>
      </c>
    </row>
    <row r="708" spans="8:8">
      <c r="H708" s="34" t="str">
        <f t="shared" ref="H708:H771" si="17">IF(A708="","",SUM(I708:DZ708))</f>
        <v/>
      </c>
    </row>
    <row r="709" spans="8:8">
      <c r="H709" s="34" t="str">
        <f t="shared" si="17"/>
        <v/>
      </c>
    </row>
    <row r="710" spans="8:8">
      <c r="H710" s="34" t="str">
        <f t="shared" si="17"/>
        <v/>
      </c>
    </row>
    <row r="711" spans="8:8">
      <c r="H711" s="34" t="str">
        <f t="shared" si="17"/>
        <v/>
      </c>
    </row>
    <row r="712" spans="8:8">
      <c r="H712" s="34" t="str">
        <f t="shared" si="17"/>
        <v/>
      </c>
    </row>
    <row r="713" spans="8:8">
      <c r="H713" s="34" t="str">
        <f t="shared" si="17"/>
        <v/>
      </c>
    </row>
    <row r="714" spans="8:8">
      <c r="H714" s="34" t="str">
        <f t="shared" si="17"/>
        <v/>
      </c>
    </row>
    <row r="715" spans="8:8">
      <c r="H715" s="34" t="str">
        <f t="shared" si="17"/>
        <v/>
      </c>
    </row>
    <row r="716" spans="8:8">
      <c r="H716" s="34" t="str">
        <f t="shared" si="17"/>
        <v/>
      </c>
    </row>
    <row r="717" spans="8:8">
      <c r="H717" s="34" t="str">
        <f t="shared" si="17"/>
        <v/>
      </c>
    </row>
    <row r="718" spans="8:8">
      <c r="H718" s="34" t="str">
        <f t="shared" si="17"/>
        <v/>
      </c>
    </row>
    <row r="719" spans="8:8">
      <c r="H719" s="34" t="str">
        <f t="shared" si="17"/>
        <v/>
      </c>
    </row>
    <row r="720" spans="8:8">
      <c r="H720" s="34" t="str">
        <f t="shared" si="17"/>
        <v/>
      </c>
    </row>
    <row r="721" spans="8:8">
      <c r="H721" s="34" t="str">
        <f t="shared" si="17"/>
        <v/>
      </c>
    </row>
    <row r="722" spans="8:8">
      <c r="H722" s="34" t="str">
        <f t="shared" si="17"/>
        <v/>
      </c>
    </row>
    <row r="723" spans="8:8">
      <c r="H723" s="34" t="str">
        <f t="shared" si="17"/>
        <v/>
      </c>
    </row>
    <row r="724" spans="8:8">
      <c r="H724" s="34" t="str">
        <f t="shared" si="17"/>
        <v/>
      </c>
    </row>
    <row r="725" spans="8:8">
      <c r="H725" s="34" t="str">
        <f t="shared" si="17"/>
        <v/>
      </c>
    </row>
    <row r="726" spans="8:8">
      <c r="H726" s="34" t="str">
        <f t="shared" si="17"/>
        <v/>
      </c>
    </row>
    <row r="727" spans="8:8">
      <c r="H727" s="34" t="str">
        <f t="shared" si="17"/>
        <v/>
      </c>
    </row>
    <row r="728" spans="8:8">
      <c r="H728" s="34" t="str">
        <f t="shared" si="17"/>
        <v/>
      </c>
    </row>
    <row r="729" spans="8:8">
      <c r="H729" s="34" t="str">
        <f t="shared" si="17"/>
        <v/>
      </c>
    </row>
    <row r="730" spans="8:8">
      <c r="H730" s="34" t="str">
        <f t="shared" si="17"/>
        <v/>
      </c>
    </row>
    <row r="731" spans="8:8">
      <c r="H731" s="34" t="str">
        <f t="shared" si="17"/>
        <v/>
      </c>
    </row>
    <row r="732" spans="8:8">
      <c r="H732" s="34" t="str">
        <f t="shared" si="17"/>
        <v/>
      </c>
    </row>
    <row r="733" spans="8:8">
      <c r="H733" s="34" t="str">
        <f t="shared" si="17"/>
        <v/>
      </c>
    </row>
    <row r="734" spans="8:8">
      <c r="H734" s="34" t="str">
        <f t="shared" si="17"/>
        <v/>
      </c>
    </row>
    <row r="735" spans="8:8">
      <c r="H735" s="34" t="str">
        <f t="shared" si="17"/>
        <v/>
      </c>
    </row>
    <row r="736" spans="8:8">
      <c r="H736" s="34" t="str">
        <f t="shared" si="17"/>
        <v/>
      </c>
    </row>
    <row r="737" spans="8:8">
      <c r="H737" s="34" t="str">
        <f t="shared" si="17"/>
        <v/>
      </c>
    </row>
    <row r="738" spans="8:8">
      <c r="H738" s="34" t="str">
        <f t="shared" si="17"/>
        <v/>
      </c>
    </row>
    <row r="739" spans="8:8">
      <c r="H739" s="34" t="str">
        <f t="shared" si="17"/>
        <v/>
      </c>
    </row>
    <row r="740" spans="8:8">
      <c r="H740" s="34" t="str">
        <f t="shared" si="17"/>
        <v/>
      </c>
    </row>
    <row r="741" spans="8:8">
      <c r="H741" s="34" t="str">
        <f t="shared" si="17"/>
        <v/>
      </c>
    </row>
    <row r="742" spans="8:8">
      <c r="H742" s="34" t="str">
        <f t="shared" si="17"/>
        <v/>
      </c>
    </row>
    <row r="743" spans="8:8">
      <c r="H743" s="34" t="str">
        <f t="shared" si="17"/>
        <v/>
      </c>
    </row>
    <row r="744" spans="8:8">
      <c r="H744" s="34" t="str">
        <f t="shared" si="17"/>
        <v/>
      </c>
    </row>
    <row r="745" spans="8:8">
      <c r="H745" s="34" t="str">
        <f t="shared" si="17"/>
        <v/>
      </c>
    </row>
    <row r="746" spans="8:8">
      <c r="H746" s="34" t="str">
        <f t="shared" si="17"/>
        <v/>
      </c>
    </row>
    <row r="747" spans="8:8">
      <c r="H747" s="34" t="str">
        <f t="shared" si="17"/>
        <v/>
      </c>
    </row>
    <row r="748" spans="8:8">
      <c r="H748" s="34" t="str">
        <f t="shared" si="17"/>
        <v/>
      </c>
    </row>
    <row r="749" spans="8:8">
      <c r="H749" s="34" t="str">
        <f t="shared" si="17"/>
        <v/>
      </c>
    </row>
    <row r="750" spans="8:8">
      <c r="H750" s="34" t="str">
        <f t="shared" si="17"/>
        <v/>
      </c>
    </row>
    <row r="751" spans="8:8">
      <c r="H751" s="34" t="str">
        <f t="shared" si="17"/>
        <v/>
      </c>
    </row>
    <row r="752" spans="8:8">
      <c r="H752" s="34" t="str">
        <f t="shared" si="17"/>
        <v/>
      </c>
    </row>
    <row r="753" spans="8:8">
      <c r="H753" s="34" t="str">
        <f t="shared" si="17"/>
        <v/>
      </c>
    </row>
    <row r="754" spans="8:8">
      <c r="H754" s="34" t="str">
        <f t="shared" si="17"/>
        <v/>
      </c>
    </row>
    <row r="755" spans="8:8">
      <c r="H755" s="34" t="str">
        <f t="shared" si="17"/>
        <v/>
      </c>
    </row>
    <row r="756" spans="8:8">
      <c r="H756" s="34" t="str">
        <f t="shared" si="17"/>
        <v/>
      </c>
    </row>
    <row r="757" spans="8:8">
      <c r="H757" s="34" t="str">
        <f t="shared" si="17"/>
        <v/>
      </c>
    </row>
    <row r="758" spans="8:8">
      <c r="H758" s="34" t="str">
        <f t="shared" si="17"/>
        <v/>
      </c>
    </row>
    <row r="759" spans="8:8">
      <c r="H759" s="34" t="str">
        <f t="shared" si="17"/>
        <v/>
      </c>
    </row>
    <row r="760" spans="8:8">
      <c r="H760" s="34" t="str">
        <f t="shared" si="17"/>
        <v/>
      </c>
    </row>
    <row r="761" spans="8:8">
      <c r="H761" s="34" t="str">
        <f t="shared" si="17"/>
        <v/>
      </c>
    </row>
    <row r="762" spans="8:8">
      <c r="H762" s="34" t="str">
        <f t="shared" si="17"/>
        <v/>
      </c>
    </row>
    <row r="763" spans="8:8">
      <c r="H763" s="34" t="str">
        <f t="shared" si="17"/>
        <v/>
      </c>
    </row>
    <row r="764" spans="8:8">
      <c r="H764" s="34" t="str">
        <f t="shared" si="17"/>
        <v/>
      </c>
    </row>
    <row r="765" spans="8:8">
      <c r="H765" s="34" t="str">
        <f t="shared" si="17"/>
        <v/>
      </c>
    </row>
    <row r="766" spans="8:8">
      <c r="H766" s="34" t="str">
        <f t="shared" si="17"/>
        <v/>
      </c>
    </row>
    <row r="767" spans="8:8">
      <c r="H767" s="34" t="str">
        <f t="shared" si="17"/>
        <v/>
      </c>
    </row>
    <row r="768" spans="8:8">
      <c r="H768" s="34" t="str">
        <f t="shared" si="17"/>
        <v/>
      </c>
    </row>
    <row r="769" spans="8:8">
      <c r="H769" s="34" t="str">
        <f t="shared" si="17"/>
        <v/>
      </c>
    </row>
    <row r="770" spans="8:8">
      <c r="H770" s="34" t="str">
        <f t="shared" si="17"/>
        <v/>
      </c>
    </row>
    <row r="771" spans="8:8">
      <c r="H771" s="34" t="str">
        <f t="shared" si="17"/>
        <v/>
      </c>
    </row>
    <row r="772" spans="8:8">
      <c r="H772" s="34" t="str">
        <f t="shared" ref="H772:H835" si="18">IF(A772="","",SUM(I772:DZ772))</f>
        <v/>
      </c>
    </row>
    <row r="773" spans="8:8">
      <c r="H773" s="34" t="str">
        <f t="shared" si="18"/>
        <v/>
      </c>
    </row>
    <row r="774" spans="8:8">
      <c r="H774" s="34" t="str">
        <f t="shared" si="18"/>
        <v/>
      </c>
    </row>
    <row r="775" spans="8:8">
      <c r="H775" s="34" t="str">
        <f t="shared" si="18"/>
        <v/>
      </c>
    </row>
    <row r="776" spans="8:8">
      <c r="H776" s="34" t="str">
        <f t="shared" si="18"/>
        <v/>
      </c>
    </row>
    <row r="777" spans="8:8">
      <c r="H777" s="34" t="str">
        <f t="shared" si="18"/>
        <v/>
      </c>
    </row>
    <row r="778" spans="8:8">
      <c r="H778" s="34" t="str">
        <f t="shared" si="18"/>
        <v/>
      </c>
    </row>
    <row r="779" spans="8:8">
      <c r="H779" s="34" t="str">
        <f t="shared" si="18"/>
        <v/>
      </c>
    </row>
    <row r="780" spans="8:8">
      <c r="H780" s="34" t="str">
        <f t="shared" si="18"/>
        <v/>
      </c>
    </row>
    <row r="781" spans="8:8">
      <c r="H781" s="34" t="str">
        <f t="shared" si="18"/>
        <v/>
      </c>
    </row>
    <row r="782" spans="8:8">
      <c r="H782" s="34" t="str">
        <f t="shared" si="18"/>
        <v/>
      </c>
    </row>
    <row r="783" spans="8:8">
      <c r="H783" s="34" t="str">
        <f t="shared" si="18"/>
        <v/>
      </c>
    </row>
    <row r="784" spans="8:8">
      <c r="H784" s="34" t="str">
        <f t="shared" si="18"/>
        <v/>
      </c>
    </row>
    <row r="785" spans="8:8">
      <c r="H785" s="34" t="str">
        <f t="shared" si="18"/>
        <v/>
      </c>
    </row>
    <row r="786" spans="8:8">
      <c r="H786" s="34" t="str">
        <f t="shared" si="18"/>
        <v/>
      </c>
    </row>
    <row r="787" spans="8:8">
      <c r="H787" s="34" t="str">
        <f t="shared" si="18"/>
        <v/>
      </c>
    </row>
    <row r="788" spans="8:8">
      <c r="H788" s="34" t="str">
        <f t="shared" si="18"/>
        <v/>
      </c>
    </row>
    <row r="789" spans="8:8">
      <c r="H789" s="34" t="str">
        <f t="shared" si="18"/>
        <v/>
      </c>
    </row>
    <row r="790" spans="8:8">
      <c r="H790" s="34" t="str">
        <f t="shared" si="18"/>
        <v/>
      </c>
    </row>
    <row r="791" spans="8:8">
      <c r="H791" s="34" t="str">
        <f t="shared" si="18"/>
        <v/>
      </c>
    </row>
    <row r="792" spans="8:8">
      <c r="H792" s="34" t="str">
        <f t="shared" si="18"/>
        <v/>
      </c>
    </row>
    <row r="793" spans="8:8">
      <c r="H793" s="34" t="str">
        <f t="shared" si="18"/>
        <v/>
      </c>
    </row>
    <row r="794" spans="8:8">
      <c r="H794" s="34" t="str">
        <f t="shared" si="18"/>
        <v/>
      </c>
    </row>
    <row r="795" spans="8:8">
      <c r="H795" s="34" t="str">
        <f t="shared" si="18"/>
        <v/>
      </c>
    </row>
    <row r="796" spans="8:8">
      <c r="H796" s="34" t="str">
        <f t="shared" si="18"/>
        <v/>
      </c>
    </row>
    <row r="797" spans="8:8">
      <c r="H797" s="34" t="str">
        <f t="shared" si="18"/>
        <v/>
      </c>
    </row>
    <row r="798" spans="8:8">
      <c r="H798" s="34" t="str">
        <f t="shared" si="18"/>
        <v/>
      </c>
    </row>
    <row r="799" spans="8:8">
      <c r="H799" s="34" t="str">
        <f t="shared" si="18"/>
        <v/>
      </c>
    </row>
    <row r="800" spans="8:8">
      <c r="H800" s="34" t="str">
        <f t="shared" si="18"/>
        <v/>
      </c>
    </row>
    <row r="801" spans="8:8">
      <c r="H801" s="34" t="str">
        <f t="shared" si="18"/>
        <v/>
      </c>
    </row>
    <row r="802" spans="8:8">
      <c r="H802" s="34" t="str">
        <f t="shared" si="18"/>
        <v/>
      </c>
    </row>
    <row r="803" spans="8:8">
      <c r="H803" s="34" t="str">
        <f t="shared" si="18"/>
        <v/>
      </c>
    </row>
    <row r="804" spans="8:8">
      <c r="H804" s="34" t="str">
        <f t="shared" si="18"/>
        <v/>
      </c>
    </row>
    <row r="805" spans="8:8">
      <c r="H805" s="34" t="str">
        <f t="shared" si="18"/>
        <v/>
      </c>
    </row>
    <row r="806" spans="8:8">
      <c r="H806" s="34" t="str">
        <f t="shared" si="18"/>
        <v/>
      </c>
    </row>
    <row r="807" spans="8:8">
      <c r="H807" s="34" t="str">
        <f t="shared" si="18"/>
        <v/>
      </c>
    </row>
    <row r="808" spans="8:8">
      <c r="H808" s="34" t="str">
        <f t="shared" si="18"/>
        <v/>
      </c>
    </row>
    <row r="809" spans="8:8">
      <c r="H809" s="34" t="str">
        <f t="shared" si="18"/>
        <v/>
      </c>
    </row>
    <row r="810" spans="8:8">
      <c r="H810" s="34" t="str">
        <f t="shared" si="18"/>
        <v/>
      </c>
    </row>
    <row r="811" spans="8:8">
      <c r="H811" s="34" t="str">
        <f t="shared" si="18"/>
        <v/>
      </c>
    </row>
    <row r="812" spans="8:8">
      <c r="H812" s="34" t="str">
        <f t="shared" si="18"/>
        <v/>
      </c>
    </row>
    <row r="813" spans="8:8">
      <c r="H813" s="34" t="str">
        <f t="shared" si="18"/>
        <v/>
      </c>
    </row>
    <row r="814" spans="8:8">
      <c r="H814" s="34" t="str">
        <f t="shared" si="18"/>
        <v/>
      </c>
    </row>
    <row r="815" spans="8:8">
      <c r="H815" s="34" t="str">
        <f t="shared" si="18"/>
        <v/>
      </c>
    </row>
    <row r="816" spans="8:8">
      <c r="H816" s="34" t="str">
        <f t="shared" si="18"/>
        <v/>
      </c>
    </row>
    <row r="817" spans="8:8">
      <c r="H817" s="34" t="str">
        <f t="shared" si="18"/>
        <v/>
      </c>
    </row>
    <row r="818" spans="8:8">
      <c r="H818" s="34" t="str">
        <f t="shared" si="18"/>
        <v/>
      </c>
    </row>
    <row r="819" spans="8:8">
      <c r="H819" s="34" t="str">
        <f t="shared" si="18"/>
        <v/>
      </c>
    </row>
    <row r="820" spans="8:8">
      <c r="H820" s="34" t="str">
        <f t="shared" si="18"/>
        <v/>
      </c>
    </row>
    <row r="821" spans="8:8">
      <c r="H821" s="34" t="str">
        <f t="shared" si="18"/>
        <v/>
      </c>
    </row>
    <row r="822" spans="8:8">
      <c r="H822" s="34" t="str">
        <f t="shared" si="18"/>
        <v/>
      </c>
    </row>
    <row r="823" spans="8:8">
      <c r="H823" s="34" t="str">
        <f t="shared" si="18"/>
        <v/>
      </c>
    </row>
    <row r="824" spans="8:8">
      <c r="H824" s="34" t="str">
        <f t="shared" si="18"/>
        <v/>
      </c>
    </row>
    <row r="825" spans="8:8">
      <c r="H825" s="34" t="str">
        <f t="shared" si="18"/>
        <v/>
      </c>
    </row>
    <row r="826" spans="8:8">
      <c r="H826" s="34" t="str">
        <f t="shared" si="18"/>
        <v/>
      </c>
    </row>
    <row r="827" spans="8:8">
      <c r="H827" s="34" t="str">
        <f t="shared" si="18"/>
        <v/>
      </c>
    </row>
    <row r="828" spans="8:8">
      <c r="H828" s="34" t="str">
        <f t="shared" si="18"/>
        <v/>
      </c>
    </row>
    <row r="829" spans="8:8">
      <c r="H829" s="34" t="str">
        <f t="shared" si="18"/>
        <v/>
      </c>
    </row>
    <row r="830" spans="8:8">
      <c r="H830" s="34" t="str">
        <f t="shared" si="18"/>
        <v/>
      </c>
    </row>
    <row r="831" spans="8:8">
      <c r="H831" s="34" t="str">
        <f t="shared" si="18"/>
        <v/>
      </c>
    </row>
    <row r="832" spans="8:8">
      <c r="H832" s="34" t="str">
        <f t="shared" si="18"/>
        <v/>
      </c>
    </row>
    <row r="833" spans="8:8">
      <c r="H833" s="34" t="str">
        <f t="shared" si="18"/>
        <v/>
      </c>
    </row>
    <row r="834" spans="8:8">
      <c r="H834" s="34" t="str">
        <f t="shared" si="18"/>
        <v/>
      </c>
    </row>
    <row r="835" spans="8:8">
      <c r="H835" s="34" t="str">
        <f t="shared" si="18"/>
        <v/>
      </c>
    </row>
    <row r="836" spans="8:8">
      <c r="H836" s="34" t="str">
        <f t="shared" ref="H836:H899" si="19">IF(A836="","",SUM(I836:DZ836))</f>
        <v/>
      </c>
    </row>
    <row r="837" spans="8:8">
      <c r="H837" s="34" t="str">
        <f t="shared" si="19"/>
        <v/>
      </c>
    </row>
    <row r="838" spans="8:8">
      <c r="H838" s="34" t="str">
        <f t="shared" si="19"/>
        <v/>
      </c>
    </row>
    <row r="839" spans="8:8">
      <c r="H839" s="34" t="str">
        <f t="shared" si="19"/>
        <v/>
      </c>
    </row>
    <row r="840" spans="8:8">
      <c r="H840" s="34" t="str">
        <f t="shared" si="19"/>
        <v/>
      </c>
    </row>
    <row r="841" spans="8:8">
      <c r="H841" s="34" t="str">
        <f t="shared" si="19"/>
        <v/>
      </c>
    </row>
    <row r="842" spans="8:8">
      <c r="H842" s="34" t="str">
        <f t="shared" si="19"/>
        <v/>
      </c>
    </row>
    <row r="843" spans="8:8">
      <c r="H843" s="34" t="str">
        <f t="shared" si="19"/>
        <v/>
      </c>
    </row>
    <row r="844" spans="8:8">
      <c r="H844" s="34" t="str">
        <f t="shared" si="19"/>
        <v/>
      </c>
    </row>
    <row r="845" spans="8:8">
      <c r="H845" s="34" t="str">
        <f t="shared" si="19"/>
        <v/>
      </c>
    </row>
    <row r="846" spans="8:8">
      <c r="H846" s="34" t="str">
        <f t="shared" si="19"/>
        <v/>
      </c>
    </row>
    <row r="847" spans="8:8">
      <c r="H847" s="34" t="str">
        <f t="shared" si="19"/>
        <v/>
      </c>
    </row>
    <row r="848" spans="8:8">
      <c r="H848" s="34" t="str">
        <f t="shared" si="19"/>
        <v/>
      </c>
    </row>
    <row r="849" spans="8:8">
      <c r="H849" s="34" t="str">
        <f t="shared" si="19"/>
        <v/>
      </c>
    </row>
    <row r="850" spans="8:8">
      <c r="H850" s="34" t="str">
        <f t="shared" si="19"/>
        <v/>
      </c>
    </row>
    <row r="851" spans="8:8">
      <c r="H851" s="34" t="str">
        <f t="shared" si="19"/>
        <v/>
      </c>
    </row>
    <row r="852" spans="8:8">
      <c r="H852" s="34" t="str">
        <f t="shared" si="19"/>
        <v/>
      </c>
    </row>
    <row r="853" spans="8:8">
      <c r="H853" s="34" t="str">
        <f t="shared" si="19"/>
        <v/>
      </c>
    </row>
    <row r="854" spans="8:8">
      <c r="H854" s="34" t="str">
        <f t="shared" si="19"/>
        <v/>
      </c>
    </row>
    <row r="855" spans="8:8">
      <c r="H855" s="34" t="str">
        <f t="shared" si="19"/>
        <v/>
      </c>
    </row>
    <row r="856" spans="8:8">
      <c r="H856" s="34" t="str">
        <f t="shared" si="19"/>
        <v/>
      </c>
    </row>
    <row r="857" spans="8:8">
      <c r="H857" s="34" t="str">
        <f t="shared" si="19"/>
        <v/>
      </c>
    </row>
    <row r="858" spans="8:8">
      <c r="H858" s="34" t="str">
        <f t="shared" si="19"/>
        <v/>
      </c>
    </row>
    <row r="859" spans="8:8">
      <c r="H859" s="34" t="str">
        <f t="shared" si="19"/>
        <v/>
      </c>
    </row>
    <row r="860" spans="8:8">
      <c r="H860" s="34" t="str">
        <f t="shared" si="19"/>
        <v/>
      </c>
    </row>
    <row r="861" spans="8:8">
      <c r="H861" s="34" t="str">
        <f t="shared" si="19"/>
        <v/>
      </c>
    </row>
    <row r="862" spans="8:8">
      <c r="H862" s="34" t="str">
        <f t="shared" si="19"/>
        <v/>
      </c>
    </row>
    <row r="863" spans="8:8">
      <c r="H863" s="34" t="str">
        <f t="shared" si="19"/>
        <v/>
      </c>
    </row>
    <row r="864" spans="8:8">
      <c r="H864" s="34" t="str">
        <f t="shared" si="19"/>
        <v/>
      </c>
    </row>
    <row r="865" spans="8:8">
      <c r="H865" s="34" t="str">
        <f t="shared" si="19"/>
        <v/>
      </c>
    </row>
    <row r="866" spans="8:8">
      <c r="H866" s="34" t="str">
        <f t="shared" si="19"/>
        <v/>
      </c>
    </row>
    <row r="867" spans="8:8">
      <c r="H867" s="34" t="str">
        <f t="shared" si="19"/>
        <v/>
      </c>
    </row>
    <row r="868" spans="8:8">
      <c r="H868" s="34" t="str">
        <f t="shared" si="19"/>
        <v/>
      </c>
    </row>
    <row r="869" spans="8:8">
      <c r="H869" s="34" t="str">
        <f t="shared" si="19"/>
        <v/>
      </c>
    </row>
    <row r="870" spans="8:8">
      <c r="H870" s="34" t="str">
        <f t="shared" si="19"/>
        <v/>
      </c>
    </row>
    <row r="871" spans="8:8">
      <c r="H871" s="34" t="str">
        <f t="shared" si="19"/>
        <v/>
      </c>
    </row>
    <row r="872" spans="8:8">
      <c r="H872" s="34" t="str">
        <f t="shared" si="19"/>
        <v/>
      </c>
    </row>
    <row r="873" spans="8:8">
      <c r="H873" s="34" t="str">
        <f t="shared" si="19"/>
        <v/>
      </c>
    </row>
    <row r="874" spans="8:8">
      <c r="H874" s="34" t="str">
        <f t="shared" si="19"/>
        <v/>
      </c>
    </row>
    <row r="875" spans="8:8">
      <c r="H875" s="34" t="str">
        <f t="shared" si="19"/>
        <v/>
      </c>
    </row>
    <row r="876" spans="8:8">
      <c r="H876" s="34" t="str">
        <f t="shared" si="19"/>
        <v/>
      </c>
    </row>
    <row r="877" spans="8:8">
      <c r="H877" s="34" t="str">
        <f t="shared" si="19"/>
        <v/>
      </c>
    </row>
    <row r="878" spans="8:8">
      <c r="H878" s="34" t="str">
        <f t="shared" si="19"/>
        <v/>
      </c>
    </row>
    <row r="879" spans="8:8">
      <c r="H879" s="34" t="str">
        <f t="shared" si="19"/>
        <v/>
      </c>
    </row>
    <row r="880" spans="8:8">
      <c r="H880" s="34" t="str">
        <f t="shared" si="19"/>
        <v/>
      </c>
    </row>
    <row r="881" spans="8:8">
      <c r="H881" s="34" t="str">
        <f t="shared" si="19"/>
        <v/>
      </c>
    </row>
    <row r="882" spans="8:8">
      <c r="H882" s="34" t="str">
        <f t="shared" si="19"/>
        <v/>
      </c>
    </row>
    <row r="883" spans="8:8">
      <c r="H883" s="34" t="str">
        <f t="shared" si="19"/>
        <v/>
      </c>
    </row>
    <row r="884" spans="8:8">
      <c r="H884" s="34" t="str">
        <f t="shared" si="19"/>
        <v/>
      </c>
    </row>
    <row r="885" spans="8:8">
      <c r="H885" s="34" t="str">
        <f t="shared" si="19"/>
        <v/>
      </c>
    </row>
    <row r="886" spans="8:8">
      <c r="H886" s="34" t="str">
        <f t="shared" si="19"/>
        <v/>
      </c>
    </row>
    <row r="887" spans="8:8">
      <c r="H887" s="34" t="str">
        <f t="shared" si="19"/>
        <v/>
      </c>
    </row>
    <row r="888" spans="8:8">
      <c r="H888" s="34" t="str">
        <f t="shared" si="19"/>
        <v/>
      </c>
    </row>
    <row r="889" spans="8:8">
      <c r="H889" s="34" t="str">
        <f t="shared" si="19"/>
        <v/>
      </c>
    </row>
    <row r="890" spans="8:8">
      <c r="H890" s="34" t="str">
        <f t="shared" si="19"/>
        <v/>
      </c>
    </row>
    <row r="891" spans="8:8">
      <c r="H891" s="34" t="str">
        <f t="shared" si="19"/>
        <v/>
      </c>
    </row>
    <row r="892" spans="8:8">
      <c r="H892" s="34" t="str">
        <f t="shared" si="19"/>
        <v/>
      </c>
    </row>
    <row r="893" spans="8:8">
      <c r="H893" s="34" t="str">
        <f t="shared" si="19"/>
        <v/>
      </c>
    </row>
    <row r="894" spans="8:8">
      <c r="H894" s="34" t="str">
        <f t="shared" si="19"/>
        <v/>
      </c>
    </row>
    <row r="895" spans="8:8">
      <c r="H895" s="34" t="str">
        <f t="shared" si="19"/>
        <v/>
      </c>
    </row>
    <row r="896" spans="8:8">
      <c r="H896" s="34" t="str">
        <f t="shared" si="19"/>
        <v/>
      </c>
    </row>
    <row r="897" spans="8:8">
      <c r="H897" s="34" t="str">
        <f t="shared" si="19"/>
        <v/>
      </c>
    </row>
    <row r="898" spans="8:8">
      <c r="H898" s="34" t="str">
        <f t="shared" si="19"/>
        <v/>
      </c>
    </row>
    <row r="899" spans="8:8">
      <c r="H899" s="34" t="str">
        <f t="shared" si="19"/>
        <v/>
      </c>
    </row>
    <row r="900" spans="8:8">
      <c r="H900" s="34" t="str">
        <f t="shared" ref="H900:H963" si="20">IF(A900="","",SUM(I900:DZ900))</f>
        <v/>
      </c>
    </row>
    <row r="901" spans="8:8">
      <c r="H901" s="34" t="str">
        <f t="shared" si="20"/>
        <v/>
      </c>
    </row>
    <row r="902" spans="8:8">
      <c r="H902" s="34" t="str">
        <f t="shared" si="20"/>
        <v/>
      </c>
    </row>
    <row r="903" spans="8:8">
      <c r="H903" s="34" t="str">
        <f t="shared" si="20"/>
        <v/>
      </c>
    </row>
    <row r="904" spans="8:8">
      <c r="H904" s="34" t="str">
        <f t="shared" si="20"/>
        <v/>
      </c>
    </row>
    <row r="905" spans="8:8">
      <c r="H905" s="34" t="str">
        <f t="shared" si="20"/>
        <v/>
      </c>
    </row>
    <row r="906" spans="8:8">
      <c r="H906" s="34" t="str">
        <f t="shared" si="20"/>
        <v/>
      </c>
    </row>
    <row r="907" spans="8:8">
      <c r="H907" s="34" t="str">
        <f t="shared" si="20"/>
        <v/>
      </c>
    </row>
    <row r="908" spans="8:8">
      <c r="H908" s="34" t="str">
        <f t="shared" si="20"/>
        <v/>
      </c>
    </row>
    <row r="909" spans="8:8">
      <c r="H909" s="34" t="str">
        <f t="shared" si="20"/>
        <v/>
      </c>
    </row>
    <row r="910" spans="8:8">
      <c r="H910" s="34" t="str">
        <f t="shared" si="20"/>
        <v/>
      </c>
    </row>
    <row r="911" spans="8:8">
      <c r="H911" s="34" t="str">
        <f t="shared" si="20"/>
        <v/>
      </c>
    </row>
    <row r="912" spans="8:8">
      <c r="H912" s="34" t="str">
        <f t="shared" si="20"/>
        <v/>
      </c>
    </row>
    <row r="913" spans="8:8">
      <c r="H913" s="34" t="str">
        <f t="shared" si="20"/>
        <v/>
      </c>
    </row>
    <row r="914" spans="8:8">
      <c r="H914" s="34" t="str">
        <f t="shared" si="20"/>
        <v/>
      </c>
    </row>
    <row r="915" spans="8:8">
      <c r="H915" s="34" t="str">
        <f t="shared" si="20"/>
        <v/>
      </c>
    </row>
    <row r="916" spans="8:8">
      <c r="H916" s="34" t="str">
        <f t="shared" si="20"/>
        <v/>
      </c>
    </row>
    <row r="917" spans="8:8">
      <c r="H917" s="34" t="str">
        <f t="shared" si="20"/>
        <v/>
      </c>
    </row>
    <row r="918" spans="8:8">
      <c r="H918" s="34" t="str">
        <f t="shared" si="20"/>
        <v/>
      </c>
    </row>
    <row r="919" spans="8:8">
      <c r="H919" s="34" t="str">
        <f t="shared" si="20"/>
        <v/>
      </c>
    </row>
    <row r="920" spans="8:8">
      <c r="H920" s="34" t="str">
        <f t="shared" si="20"/>
        <v/>
      </c>
    </row>
    <row r="921" spans="8:8">
      <c r="H921" s="34" t="str">
        <f t="shared" si="20"/>
        <v/>
      </c>
    </row>
    <row r="922" spans="8:8">
      <c r="H922" s="34" t="str">
        <f t="shared" si="20"/>
        <v/>
      </c>
    </row>
    <row r="923" spans="8:8">
      <c r="H923" s="34" t="str">
        <f t="shared" si="20"/>
        <v/>
      </c>
    </row>
    <row r="924" spans="8:8">
      <c r="H924" s="34" t="str">
        <f t="shared" si="20"/>
        <v/>
      </c>
    </row>
    <row r="925" spans="8:8">
      <c r="H925" s="34" t="str">
        <f t="shared" si="20"/>
        <v/>
      </c>
    </row>
    <row r="926" spans="8:8">
      <c r="H926" s="34" t="str">
        <f t="shared" si="20"/>
        <v/>
      </c>
    </row>
    <row r="927" spans="8:8">
      <c r="H927" s="34" t="str">
        <f t="shared" si="20"/>
        <v/>
      </c>
    </row>
    <row r="928" spans="8:8">
      <c r="H928" s="34" t="str">
        <f t="shared" si="20"/>
        <v/>
      </c>
    </row>
    <row r="929" spans="8:8">
      <c r="H929" s="34" t="str">
        <f t="shared" si="20"/>
        <v/>
      </c>
    </row>
    <row r="930" spans="8:8">
      <c r="H930" s="34" t="str">
        <f t="shared" si="20"/>
        <v/>
      </c>
    </row>
    <row r="931" spans="8:8">
      <c r="H931" s="34" t="str">
        <f t="shared" si="20"/>
        <v/>
      </c>
    </row>
    <row r="932" spans="8:8">
      <c r="H932" s="34" t="str">
        <f t="shared" si="20"/>
        <v/>
      </c>
    </row>
    <row r="933" spans="8:8">
      <c r="H933" s="34" t="str">
        <f t="shared" si="20"/>
        <v/>
      </c>
    </row>
    <row r="934" spans="8:8">
      <c r="H934" s="34" t="str">
        <f t="shared" si="20"/>
        <v/>
      </c>
    </row>
    <row r="935" spans="8:8">
      <c r="H935" s="34" t="str">
        <f t="shared" si="20"/>
        <v/>
      </c>
    </row>
    <row r="936" spans="8:8">
      <c r="H936" s="34" t="str">
        <f t="shared" si="20"/>
        <v/>
      </c>
    </row>
    <row r="937" spans="8:8">
      <c r="H937" s="34" t="str">
        <f t="shared" si="20"/>
        <v/>
      </c>
    </row>
    <row r="938" spans="8:8">
      <c r="H938" s="34" t="str">
        <f t="shared" si="20"/>
        <v/>
      </c>
    </row>
    <row r="939" spans="8:8">
      <c r="H939" s="34" t="str">
        <f t="shared" si="20"/>
        <v/>
      </c>
    </row>
    <row r="940" spans="8:8">
      <c r="H940" s="34" t="str">
        <f t="shared" si="20"/>
        <v/>
      </c>
    </row>
    <row r="941" spans="8:8">
      <c r="H941" s="34" t="str">
        <f t="shared" si="20"/>
        <v/>
      </c>
    </row>
    <row r="942" spans="8:8">
      <c r="H942" s="34" t="str">
        <f t="shared" si="20"/>
        <v/>
      </c>
    </row>
    <row r="943" spans="8:8">
      <c r="H943" s="34" t="str">
        <f t="shared" si="20"/>
        <v/>
      </c>
    </row>
    <row r="944" spans="8:8">
      <c r="H944" s="34" t="str">
        <f t="shared" si="20"/>
        <v/>
      </c>
    </row>
    <row r="945" spans="8:8">
      <c r="H945" s="34" t="str">
        <f t="shared" si="20"/>
        <v/>
      </c>
    </row>
    <row r="946" spans="8:8">
      <c r="H946" s="34" t="str">
        <f t="shared" si="20"/>
        <v/>
      </c>
    </row>
    <row r="947" spans="8:8">
      <c r="H947" s="34" t="str">
        <f t="shared" si="20"/>
        <v/>
      </c>
    </row>
    <row r="948" spans="8:8">
      <c r="H948" s="34" t="str">
        <f t="shared" si="20"/>
        <v/>
      </c>
    </row>
    <row r="949" spans="8:8">
      <c r="H949" s="34" t="str">
        <f t="shared" si="20"/>
        <v/>
      </c>
    </row>
    <row r="950" spans="8:8">
      <c r="H950" s="34" t="str">
        <f t="shared" si="20"/>
        <v/>
      </c>
    </row>
    <row r="951" spans="8:8">
      <c r="H951" s="34" t="str">
        <f t="shared" si="20"/>
        <v/>
      </c>
    </row>
    <row r="952" spans="8:8">
      <c r="H952" s="34" t="str">
        <f t="shared" si="20"/>
        <v/>
      </c>
    </row>
    <row r="953" spans="8:8">
      <c r="H953" s="34" t="str">
        <f t="shared" si="20"/>
        <v/>
      </c>
    </row>
    <row r="954" spans="8:8">
      <c r="H954" s="34" t="str">
        <f t="shared" si="20"/>
        <v/>
      </c>
    </row>
    <row r="955" spans="8:8">
      <c r="H955" s="34" t="str">
        <f t="shared" si="20"/>
        <v/>
      </c>
    </row>
    <row r="956" spans="8:8">
      <c r="H956" s="34" t="str">
        <f t="shared" si="20"/>
        <v/>
      </c>
    </row>
    <row r="957" spans="8:8">
      <c r="H957" s="34" t="str">
        <f t="shared" si="20"/>
        <v/>
      </c>
    </row>
    <row r="958" spans="8:8">
      <c r="H958" s="34" t="str">
        <f t="shared" si="20"/>
        <v/>
      </c>
    </row>
    <row r="959" spans="8:8">
      <c r="H959" s="34" t="str">
        <f t="shared" si="20"/>
        <v/>
      </c>
    </row>
    <row r="960" spans="8:8">
      <c r="H960" s="34" t="str">
        <f t="shared" si="20"/>
        <v/>
      </c>
    </row>
    <row r="961" spans="8:8">
      <c r="H961" s="34" t="str">
        <f t="shared" si="20"/>
        <v/>
      </c>
    </row>
    <row r="962" spans="8:8">
      <c r="H962" s="34" t="str">
        <f t="shared" si="20"/>
        <v/>
      </c>
    </row>
    <row r="963" spans="8:8">
      <c r="H963" s="34" t="str">
        <f t="shared" si="20"/>
        <v/>
      </c>
    </row>
    <row r="964" spans="8:8">
      <c r="H964" s="34" t="str">
        <f t="shared" ref="H964:H998" si="21">IF(A964="","",SUM(I964:DZ964))</f>
        <v/>
      </c>
    </row>
    <row r="965" spans="8:8">
      <c r="H965" s="34" t="str">
        <f t="shared" si="21"/>
        <v/>
      </c>
    </row>
    <row r="966" spans="8:8">
      <c r="H966" s="34" t="str">
        <f t="shared" si="21"/>
        <v/>
      </c>
    </row>
    <row r="967" spans="8:8">
      <c r="H967" s="34" t="str">
        <f t="shared" si="21"/>
        <v/>
      </c>
    </row>
    <row r="968" spans="8:8">
      <c r="H968" s="34" t="str">
        <f t="shared" si="21"/>
        <v/>
      </c>
    </row>
    <row r="969" spans="8:8">
      <c r="H969" s="34" t="str">
        <f t="shared" si="21"/>
        <v/>
      </c>
    </row>
    <row r="970" spans="8:8">
      <c r="H970" s="34" t="str">
        <f t="shared" si="21"/>
        <v/>
      </c>
    </row>
    <row r="971" spans="8:8">
      <c r="H971" s="34" t="str">
        <f t="shared" si="21"/>
        <v/>
      </c>
    </row>
    <row r="972" spans="8:8">
      <c r="H972" s="34" t="str">
        <f t="shared" si="21"/>
        <v/>
      </c>
    </row>
    <row r="973" spans="8:8">
      <c r="H973" s="34" t="str">
        <f t="shared" si="21"/>
        <v/>
      </c>
    </row>
    <row r="974" spans="8:8">
      <c r="H974" s="34" t="str">
        <f t="shared" si="21"/>
        <v/>
      </c>
    </row>
    <row r="975" spans="8:8">
      <c r="H975" s="34" t="str">
        <f t="shared" si="21"/>
        <v/>
      </c>
    </row>
    <row r="976" spans="8:8">
      <c r="H976" s="34" t="str">
        <f t="shared" si="21"/>
        <v/>
      </c>
    </row>
    <row r="977" spans="8:8">
      <c r="H977" s="34" t="str">
        <f t="shared" si="21"/>
        <v/>
      </c>
    </row>
    <row r="978" spans="8:8">
      <c r="H978" s="34" t="str">
        <f t="shared" si="21"/>
        <v/>
      </c>
    </row>
    <row r="979" spans="8:8">
      <c r="H979" s="34" t="str">
        <f t="shared" si="21"/>
        <v/>
      </c>
    </row>
    <row r="980" spans="8:8">
      <c r="H980" s="34" t="str">
        <f t="shared" si="21"/>
        <v/>
      </c>
    </row>
    <row r="981" spans="8:8">
      <c r="H981" s="34" t="str">
        <f t="shared" si="21"/>
        <v/>
      </c>
    </row>
    <row r="982" spans="8:8">
      <c r="H982" s="34" t="str">
        <f t="shared" si="21"/>
        <v/>
      </c>
    </row>
    <row r="983" spans="8:8">
      <c r="H983" s="34" t="str">
        <f t="shared" si="21"/>
        <v/>
      </c>
    </row>
    <row r="984" spans="8:8">
      <c r="H984" s="34" t="str">
        <f t="shared" si="21"/>
        <v/>
      </c>
    </row>
    <row r="985" spans="8:8">
      <c r="H985" s="34" t="str">
        <f t="shared" si="21"/>
        <v/>
      </c>
    </row>
    <row r="986" spans="8:8">
      <c r="H986" s="34" t="str">
        <f t="shared" si="21"/>
        <v/>
      </c>
    </row>
    <row r="987" spans="8:8">
      <c r="H987" s="34" t="str">
        <f t="shared" si="21"/>
        <v/>
      </c>
    </row>
    <row r="988" spans="8:8">
      <c r="H988" s="34" t="str">
        <f t="shared" si="21"/>
        <v/>
      </c>
    </row>
    <row r="989" spans="8:8">
      <c r="H989" s="34" t="str">
        <f t="shared" si="21"/>
        <v/>
      </c>
    </row>
    <row r="990" spans="8:8">
      <c r="H990" s="34" t="str">
        <f t="shared" si="21"/>
        <v/>
      </c>
    </row>
    <row r="991" spans="8:8">
      <c r="H991" s="34" t="str">
        <f t="shared" si="21"/>
        <v/>
      </c>
    </row>
    <row r="992" spans="8:8">
      <c r="H992" s="34" t="str">
        <f t="shared" si="21"/>
        <v/>
      </c>
    </row>
    <row r="993" spans="8:8">
      <c r="H993" s="34" t="str">
        <f t="shared" si="21"/>
        <v/>
      </c>
    </row>
    <row r="994" spans="8:8">
      <c r="H994" s="34" t="str">
        <f t="shared" si="21"/>
        <v/>
      </c>
    </row>
    <row r="995" spans="8:8">
      <c r="H995" s="34" t="str">
        <f t="shared" si="21"/>
        <v/>
      </c>
    </row>
    <row r="996" spans="8:8">
      <c r="H996" s="34" t="str">
        <f t="shared" si="21"/>
        <v/>
      </c>
    </row>
    <row r="997" spans="8:8">
      <c r="H997" s="34" t="str">
        <f t="shared" si="21"/>
        <v/>
      </c>
    </row>
    <row r="998" spans="8:8">
      <c r="H998" s="34" t="str">
        <f t="shared" si="21"/>
        <v/>
      </c>
    </row>
  </sheetData>
  <hyperlinks>
    <hyperlink ref="A1" location="CF!A8" display="Прочее (Inc)" xr:uid="{1010A0D7-590F-4F16-93C6-5BEDAE67CB7C}"/>
  </hyperlinks>
  <pageMargins left="0.75" right="0.75" top="1" bottom="1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A3158-32D3-4F70-BDCF-8331F1B72ADE}">
  <dimension ref="A1:EC998"/>
  <sheetViews>
    <sheetView zoomScale="110" zoomScaleNormal="110" workbookViewId="0">
      <pane xSplit="8" ySplit="3" topLeftCell="I4" activePane="bottomRight" state="frozen"/>
      <selection pane="topRight" activeCell="J1" sqref="J1"/>
      <selection pane="bottomLeft" activeCell="A6" sqref="A6"/>
      <selection pane="bottomRight"/>
    </sheetView>
  </sheetViews>
  <sheetFormatPr defaultColWidth="14.42578125" defaultRowHeight="12.75"/>
  <cols>
    <col min="1" max="1" width="48.5703125" style="32" bestFit="1" customWidth="1"/>
    <col min="2" max="2" width="18" style="32" bestFit="1" customWidth="1"/>
    <col min="3" max="3" width="10.7109375" style="32" bestFit="1" customWidth="1"/>
    <col min="4" max="4" width="6.28515625" style="37" bestFit="1" customWidth="1"/>
    <col min="5" max="6" width="16" style="32" customWidth="1"/>
    <col min="7" max="7" width="14" style="32" customWidth="1"/>
    <col min="8" max="8" width="18" style="32" customWidth="1"/>
    <col min="9" max="16" width="11.85546875" style="32" customWidth="1"/>
    <col min="17" max="17" width="15.140625" style="32" bestFit="1" customWidth="1"/>
    <col min="18" max="37" width="11.85546875" style="32" customWidth="1"/>
    <col min="38" max="38" width="12.85546875" style="32" bestFit="1" customWidth="1"/>
    <col min="39" max="16384" width="14.42578125" style="32"/>
  </cols>
  <sheetData>
    <row r="1" spans="1:133" s="28" customFormat="1" ht="15">
      <c r="A1" s="74" t="s">
        <v>67</v>
      </c>
      <c r="B1" s="74"/>
      <c r="C1" s="74"/>
      <c r="D1" s="27"/>
      <c r="E1" s="27"/>
      <c r="F1" s="27"/>
      <c r="G1" s="27"/>
      <c r="H1" s="27"/>
      <c r="I1" s="68" t="str">
        <f>IF(I2="","",CHOOSE(WEEKDAY(I2,2),"пн","вт","ср","чт","пт","сб","вс"))</f>
        <v>пн</v>
      </c>
      <c r="J1" s="68" t="str">
        <f t="shared" ref="J1:BU1" si="0">IF(J2="","",CHOOSE(WEEKDAY(J2,2),"пн","вт","ср","чт","пт","сб","вс"))</f>
        <v>вт</v>
      </c>
      <c r="K1" s="68" t="str">
        <f t="shared" si="0"/>
        <v>ср</v>
      </c>
      <c r="L1" s="68" t="str">
        <f t="shared" si="0"/>
        <v>чт</v>
      </c>
      <c r="M1" s="68" t="str">
        <f t="shared" si="0"/>
        <v>пт</v>
      </c>
      <c r="N1" s="68" t="str">
        <f t="shared" si="0"/>
        <v>сб</v>
      </c>
      <c r="O1" s="68" t="str">
        <f t="shared" si="0"/>
        <v>вс</v>
      </c>
      <c r="P1" s="68" t="str">
        <f t="shared" si="0"/>
        <v>пн</v>
      </c>
      <c r="Q1" s="68" t="str">
        <f t="shared" si="0"/>
        <v>вт</v>
      </c>
      <c r="R1" s="68" t="str">
        <f t="shared" si="0"/>
        <v>ср</v>
      </c>
      <c r="S1" s="68" t="str">
        <f t="shared" si="0"/>
        <v>чт</v>
      </c>
      <c r="T1" s="68" t="str">
        <f t="shared" si="0"/>
        <v>пт</v>
      </c>
      <c r="U1" s="68" t="str">
        <f t="shared" si="0"/>
        <v>сб</v>
      </c>
      <c r="V1" s="68" t="str">
        <f t="shared" si="0"/>
        <v>вс</v>
      </c>
      <c r="W1" s="68" t="str">
        <f t="shared" si="0"/>
        <v>пн</v>
      </c>
      <c r="X1" s="68" t="str">
        <f t="shared" si="0"/>
        <v>вт</v>
      </c>
      <c r="Y1" s="68" t="str">
        <f t="shared" si="0"/>
        <v>ср</v>
      </c>
      <c r="Z1" s="68" t="str">
        <f t="shared" si="0"/>
        <v>чт</v>
      </c>
      <c r="AA1" s="68" t="str">
        <f t="shared" si="0"/>
        <v>пт</v>
      </c>
      <c r="AB1" s="68" t="str">
        <f t="shared" si="0"/>
        <v>сб</v>
      </c>
      <c r="AC1" s="68" t="str">
        <f t="shared" si="0"/>
        <v>вс</v>
      </c>
      <c r="AD1" s="68" t="str">
        <f t="shared" si="0"/>
        <v>пн</v>
      </c>
      <c r="AE1" s="68" t="str">
        <f t="shared" si="0"/>
        <v>вт</v>
      </c>
      <c r="AF1" s="68" t="str">
        <f t="shared" si="0"/>
        <v>ср</v>
      </c>
      <c r="AG1" s="68" t="str">
        <f t="shared" si="0"/>
        <v>чт</v>
      </c>
      <c r="AH1" s="68" t="str">
        <f t="shared" si="0"/>
        <v>пт</v>
      </c>
      <c r="AI1" s="68" t="str">
        <f t="shared" si="0"/>
        <v>сб</v>
      </c>
      <c r="AJ1" s="68" t="str">
        <f t="shared" si="0"/>
        <v>вс</v>
      </c>
      <c r="AK1" s="68" t="str">
        <f t="shared" si="0"/>
        <v>пн</v>
      </c>
      <c r="AL1" s="68" t="str">
        <f t="shared" si="0"/>
        <v>вт</v>
      </c>
      <c r="AM1" s="68" t="str">
        <f t="shared" si="0"/>
        <v>ср</v>
      </c>
      <c r="AN1" s="68" t="str">
        <f t="shared" si="0"/>
        <v>чт</v>
      </c>
      <c r="AO1" s="68" t="str">
        <f t="shared" si="0"/>
        <v>пт</v>
      </c>
      <c r="AP1" s="68" t="str">
        <f t="shared" si="0"/>
        <v>сб</v>
      </c>
      <c r="AQ1" s="68" t="str">
        <f t="shared" si="0"/>
        <v>вс</v>
      </c>
      <c r="AR1" s="68" t="str">
        <f t="shared" si="0"/>
        <v>пн</v>
      </c>
      <c r="AS1" s="68" t="str">
        <f t="shared" si="0"/>
        <v>вт</v>
      </c>
      <c r="AT1" s="68" t="str">
        <f t="shared" si="0"/>
        <v>ср</v>
      </c>
      <c r="AU1" s="68" t="str">
        <f t="shared" si="0"/>
        <v>чт</v>
      </c>
      <c r="AV1" s="68" t="str">
        <f t="shared" si="0"/>
        <v>пт</v>
      </c>
      <c r="AW1" s="68" t="str">
        <f t="shared" si="0"/>
        <v>сб</v>
      </c>
      <c r="AX1" s="68" t="str">
        <f t="shared" si="0"/>
        <v>вс</v>
      </c>
      <c r="AY1" s="68" t="str">
        <f t="shared" si="0"/>
        <v>пн</v>
      </c>
      <c r="AZ1" s="68" t="str">
        <f t="shared" si="0"/>
        <v>вт</v>
      </c>
      <c r="BA1" s="68" t="str">
        <f t="shared" si="0"/>
        <v>ср</v>
      </c>
      <c r="BB1" s="68" t="str">
        <f t="shared" si="0"/>
        <v>чт</v>
      </c>
      <c r="BC1" s="68" t="str">
        <f t="shared" si="0"/>
        <v>пт</v>
      </c>
      <c r="BD1" s="68" t="str">
        <f t="shared" si="0"/>
        <v>сб</v>
      </c>
      <c r="BE1" s="68" t="str">
        <f t="shared" si="0"/>
        <v>вс</v>
      </c>
      <c r="BF1" s="68" t="str">
        <f t="shared" si="0"/>
        <v>пн</v>
      </c>
      <c r="BG1" s="68" t="str">
        <f t="shared" si="0"/>
        <v>вт</v>
      </c>
      <c r="BH1" s="68" t="str">
        <f t="shared" si="0"/>
        <v>ср</v>
      </c>
      <c r="BI1" s="68" t="str">
        <f t="shared" si="0"/>
        <v>чт</v>
      </c>
      <c r="BJ1" s="68" t="str">
        <f t="shared" si="0"/>
        <v>пт</v>
      </c>
      <c r="BK1" s="68" t="str">
        <f t="shared" si="0"/>
        <v>сб</v>
      </c>
      <c r="BL1" s="68" t="str">
        <f t="shared" si="0"/>
        <v>вс</v>
      </c>
      <c r="BM1" s="68" t="str">
        <f t="shared" si="0"/>
        <v>пн</v>
      </c>
      <c r="BN1" s="68" t="str">
        <f t="shared" si="0"/>
        <v>вт</v>
      </c>
      <c r="BO1" s="68" t="str">
        <f t="shared" si="0"/>
        <v>ср</v>
      </c>
      <c r="BP1" s="68" t="str">
        <f t="shared" si="0"/>
        <v>чт</v>
      </c>
      <c r="BQ1" s="68" t="str">
        <f t="shared" si="0"/>
        <v>пт</v>
      </c>
      <c r="BR1" s="68" t="str">
        <f t="shared" si="0"/>
        <v>сб</v>
      </c>
      <c r="BS1" s="68" t="str">
        <f t="shared" si="0"/>
        <v>вс</v>
      </c>
      <c r="BT1" s="68" t="str">
        <f t="shared" si="0"/>
        <v>пн</v>
      </c>
      <c r="BU1" s="68" t="str">
        <f t="shared" si="0"/>
        <v>вт</v>
      </c>
      <c r="BV1" s="68" t="str">
        <f t="shared" ref="BV1:DZ1" si="1">IF(BV2="","",CHOOSE(WEEKDAY(BV2,2),"пн","вт","ср","чт","пт","сб","вс"))</f>
        <v>ср</v>
      </c>
      <c r="BW1" s="68" t="str">
        <f t="shared" si="1"/>
        <v>чт</v>
      </c>
      <c r="BX1" s="68" t="str">
        <f t="shared" si="1"/>
        <v>пт</v>
      </c>
      <c r="BY1" s="68" t="str">
        <f t="shared" si="1"/>
        <v>сб</v>
      </c>
      <c r="BZ1" s="68" t="str">
        <f t="shared" si="1"/>
        <v>вс</v>
      </c>
      <c r="CA1" s="68" t="str">
        <f t="shared" si="1"/>
        <v>пн</v>
      </c>
      <c r="CB1" s="68" t="str">
        <f t="shared" si="1"/>
        <v>вт</v>
      </c>
      <c r="CC1" s="68" t="str">
        <f t="shared" si="1"/>
        <v>ср</v>
      </c>
      <c r="CD1" s="68" t="str">
        <f t="shared" si="1"/>
        <v>чт</v>
      </c>
      <c r="CE1" s="68" t="str">
        <f t="shared" si="1"/>
        <v>пт</v>
      </c>
      <c r="CF1" s="68" t="str">
        <f t="shared" si="1"/>
        <v>сб</v>
      </c>
      <c r="CG1" s="68" t="str">
        <f t="shared" si="1"/>
        <v>вс</v>
      </c>
      <c r="CH1" s="68" t="str">
        <f t="shared" si="1"/>
        <v>пн</v>
      </c>
      <c r="CI1" s="68" t="str">
        <f t="shared" si="1"/>
        <v>вт</v>
      </c>
      <c r="CJ1" s="68" t="str">
        <f t="shared" si="1"/>
        <v>ср</v>
      </c>
      <c r="CK1" s="68" t="str">
        <f t="shared" si="1"/>
        <v>чт</v>
      </c>
      <c r="CL1" s="68" t="str">
        <f t="shared" si="1"/>
        <v>пт</v>
      </c>
      <c r="CM1" s="68" t="str">
        <f t="shared" si="1"/>
        <v>сб</v>
      </c>
      <c r="CN1" s="68" t="str">
        <f t="shared" si="1"/>
        <v>вс</v>
      </c>
      <c r="CO1" s="68" t="str">
        <f t="shared" si="1"/>
        <v>пн</v>
      </c>
      <c r="CP1" s="68" t="str">
        <f t="shared" si="1"/>
        <v>вт</v>
      </c>
      <c r="CQ1" s="68" t="str">
        <f t="shared" si="1"/>
        <v>ср</v>
      </c>
      <c r="CR1" s="68" t="str">
        <f t="shared" si="1"/>
        <v>чт</v>
      </c>
      <c r="CS1" s="68" t="str">
        <f t="shared" si="1"/>
        <v>пт</v>
      </c>
      <c r="CT1" s="68" t="str">
        <f t="shared" si="1"/>
        <v>сб</v>
      </c>
      <c r="CU1" s="68" t="str">
        <f t="shared" si="1"/>
        <v>вс</v>
      </c>
      <c r="CV1" s="68" t="str">
        <f t="shared" si="1"/>
        <v>пн</v>
      </c>
      <c r="CW1" s="68" t="str">
        <f t="shared" si="1"/>
        <v>вт</v>
      </c>
      <c r="CX1" s="68" t="str">
        <f t="shared" si="1"/>
        <v>ср</v>
      </c>
      <c r="CY1" s="68" t="str">
        <f t="shared" si="1"/>
        <v>чт</v>
      </c>
      <c r="CZ1" s="68" t="str">
        <f t="shared" si="1"/>
        <v>пт</v>
      </c>
      <c r="DA1" s="68" t="str">
        <f t="shared" si="1"/>
        <v>сб</v>
      </c>
      <c r="DB1" s="68" t="str">
        <f t="shared" si="1"/>
        <v>вс</v>
      </c>
      <c r="DC1" s="68" t="str">
        <f t="shared" si="1"/>
        <v>пн</v>
      </c>
      <c r="DD1" s="68" t="str">
        <f t="shared" si="1"/>
        <v>вт</v>
      </c>
      <c r="DE1" s="68" t="str">
        <f t="shared" si="1"/>
        <v>ср</v>
      </c>
      <c r="DF1" s="68" t="str">
        <f t="shared" si="1"/>
        <v>чт</v>
      </c>
      <c r="DG1" s="68" t="str">
        <f t="shared" si="1"/>
        <v>пт</v>
      </c>
      <c r="DH1" s="68" t="str">
        <f t="shared" si="1"/>
        <v>сб</v>
      </c>
      <c r="DI1" s="68" t="str">
        <f t="shared" si="1"/>
        <v>вс</v>
      </c>
      <c r="DJ1" s="68" t="str">
        <f t="shared" si="1"/>
        <v>пн</v>
      </c>
      <c r="DK1" s="68" t="str">
        <f t="shared" si="1"/>
        <v>вт</v>
      </c>
      <c r="DL1" s="68" t="str">
        <f t="shared" si="1"/>
        <v>ср</v>
      </c>
      <c r="DM1" s="68" t="str">
        <f t="shared" si="1"/>
        <v>чт</v>
      </c>
      <c r="DN1" s="68" t="str">
        <f t="shared" si="1"/>
        <v>пт</v>
      </c>
      <c r="DO1" s="68" t="str">
        <f t="shared" si="1"/>
        <v>сб</v>
      </c>
      <c r="DP1" s="68" t="str">
        <f t="shared" si="1"/>
        <v>вс</v>
      </c>
      <c r="DQ1" s="68" t="str">
        <f t="shared" si="1"/>
        <v>пн</v>
      </c>
      <c r="DR1" s="68" t="str">
        <f t="shared" si="1"/>
        <v>вт</v>
      </c>
      <c r="DS1" s="68" t="str">
        <f t="shared" si="1"/>
        <v>ср</v>
      </c>
      <c r="DT1" s="68" t="str">
        <f t="shared" si="1"/>
        <v>чт</v>
      </c>
      <c r="DU1" s="68" t="str">
        <f t="shared" si="1"/>
        <v>пт</v>
      </c>
      <c r="DV1" s="68" t="str">
        <f t="shared" si="1"/>
        <v>сб</v>
      </c>
      <c r="DW1" s="68" t="str">
        <f t="shared" si="1"/>
        <v>вс</v>
      </c>
      <c r="DX1" s="68" t="str">
        <f t="shared" si="1"/>
        <v>пн</v>
      </c>
      <c r="DY1" s="68" t="str">
        <f t="shared" si="1"/>
        <v>вт</v>
      </c>
      <c r="DZ1" s="68" t="str">
        <f t="shared" si="1"/>
        <v>ср</v>
      </c>
    </row>
    <row r="2" spans="1:133" s="29" customFormat="1">
      <c r="A2" s="69" t="s">
        <v>30</v>
      </c>
      <c r="B2" s="69" t="s">
        <v>26</v>
      </c>
      <c r="C2" s="69" t="s">
        <v>60</v>
      </c>
      <c r="D2" s="70" t="s">
        <v>11</v>
      </c>
      <c r="E2" s="71" t="s">
        <v>12</v>
      </c>
      <c r="F2" s="71" t="s">
        <v>13</v>
      </c>
      <c r="G2" s="71" t="s">
        <v>14</v>
      </c>
      <c r="H2" s="71" t="s">
        <v>10</v>
      </c>
      <c r="I2" s="72">
        <f>DATE(2026,6,1)</f>
        <v>46174</v>
      </c>
      <c r="J2" s="72">
        <f t="shared" ref="J2:BU2" si="2">I2+1</f>
        <v>46175</v>
      </c>
      <c r="K2" s="72">
        <f t="shared" si="2"/>
        <v>46176</v>
      </c>
      <c r="L2" s="72">
        <f t="shared" si="2"/>
        <v>46177</v>
      </c>
      <c r="M2" s="72">
        <f t="shared" si="2"/>
        <v>46178</v>
      </c>
      <c r="N2" s="72">
        <f t="shared" si="2"/>
        <v>46179</v>
      </c>
      <c r="O2" s="72">
        <f t="shared" si="2"/>
        <v>46180</v>
      </c>
      <c r="P2" s="72">
        <f t="shared" si="2"/>
        <v>46181</v>
      </c>
      <c r="Q2" s="72">
        <f t="shared" si="2"/>
        <v>46182</v>
      </c>
      <c r="R2" s="72">
        <f t="shared" si="2"/>
        <v>46183</v>
      </c>
      <c r="S2" s="72">
        <f t="shared" si="2"/>
        <v>46184</v>
      </c>
      <c r="T2" s="72">
        <f t="shared" si="2"/>
        <v>46185</v>
      </c>
      <c r="U2" s="72">
        <f t="shared" si="2"/>
        <v>46186</v>
      </c>
      <c r="V2" s="72">
        <f t="shared" si="2"/>
        <v>46187</v>
      </c>
      <c r="W2" s="72">
        <f t="shared" si="2"/>
        <v>46188</v>
      </c>
      <c r="X2" s="72">
        <f t="shared" si="2"/>
        <v>46189</v>
      </c>
      <c r="Y2" s="72">
        <f t="shared" si="2"/>
        <v>46190</v>
      </c>
      <c r="Z2" s="72">
        <f t="shared" si="2"/>
        <v>46191</v>
      </c>
      <c r="AA2" s="72">
        <f t="shared" si="2"/>
        <v>46192</v>
      </c>
      <c r="AB2" s="72">
        <f t="shared" si="2"/>
        <v>46193</v>
      </c>
      <c r="AC2" s="72">
        <f t="shared" si="2"/>
        <v>46194</v>
      </c>
      <c r="AD2" s="72">
        <f t="shared" si="2"/>
        <v>46195</v>
      </c>
      <c r="AE2" s="72">
        <f t="shared" si="2"/>
        <v>46196</v>
      </c>
      <c r="AF2" s="72">
        <f t="shared" si="2"/>
        <v>46197</v>
      </c>
      <c r="AG2" s="72">
        <f t="shared" si="2"/>
        <v>46198</v>
      </c>
      <c r="AH2" s="72">
        <f t="shared" si="2"/>
        <v>46199</v>
      </c>
      <c r="AI2" s="72">
        <f t="shared" si="2"/>
        <v>46200</v>
      </c>
      <c r="AJ2" s="72">
        <f t="shared" si="2"/>
        <v>46201</v>
      </c>
      <c r="AK2" s="72">
        <f t="shared" si="2"/>
        <v>46202</v>
      </c>
      <c r="AL2" s="72">
        <f t="shared" si="2"/>
        <v>46203</v>
      </c>
      <c r="AM2" s="72">
        <f t="shared" si="2"/>
        <v>46204</v>
      </c>
      <c r="AN2" s="72">
        <f t="shared" si="2"/>
        <v>46205</v>
      </c>
      <c r="AO2" s="72">
        <f t="shared" si="2"/>
        <v>46206</v>
      </c>
      <c r="AP2" s="72">
        <f t="shared" si="2"/>
        <v>46207</v>
      </c>
      <c r="AQ2" s="72">
        <f t="shared" si="2"/>
        <v>46208</v>
      </c>
      <c r="AR2" s="72">
        <f t="shared" si="2"/>
        <v>46209</v>
      </c>
      <c r="AS2" s="72">
        <f t="shared" si="2"/>
        <v>46210</v>
      </c>
      <c r="AT2" s="72">
        <f t="shared" si="2"/>
        <v>46211</v>
      </c>
      <c r="AU2" s="72">
        <f t="shared" si="2"/>
        <v>46212</v>
      </c>
      <c r="AV2" s="72">
        <f t="shared" si="2"/>
        <v>46213</v>
      </c>
      <c r="AW2" s="72">
        <f t="shared" si="2"/>
        <v>46214</v>
      </c>
      <c r="AX2" s="72">
        <f t="shared" si="2"/>
        <v>46215</v>
      </c>
      <c r="AY2" s="72">
        <f t="shared" si="2"/>
        <v>46216</v>
      </c>
      <c r="AZ2" s="72">
        <f t="shared" si="2"/>
        <v>46217</v>
      </c>
      <c r="BA2" s="72">
        <f t="shared" si="2"/>
        <v>46218</v>
      </c>
      <c r="BB2" s="72">
        <f t="shared" si="2"/>
        <v>46219</v>
      </c>
      <c r="BC2" s="72">
        <f t="shared" si="2"/>
        <v>46220</v>
      </c>
      <c r="BD2" s="72">
        <f t="shared" si="2"/>
        <v>46221</v>
      </c>
      <c r="BE2" s="72">
        <f t="shared" si="2"/>
        <v>46222</v>
      </c>
      <c r="BF2" s="72">
        <f t="shared" si="2"/>
        <v>46223</v>
      </c>
      <c r="BG2" s="72">
        <f t="shared" si="2"/>
        <v>46224</v>
      </c>
      <c r="BH2" s="72">
        <f t="shared" si="2"/>
        <v>46225</v>
      </c>
      <c r="BI2" s="72">
        <f t="shared" si="2"/>
        <v>46226</v>
      </c>
      <c r="BJ2" s="72">
        <f t="shared" si="2"/>
        <v>46227</v>
      </c>
      <c r="BK2" s="72">
        <f t="shared" si="2"/>
        <v>46228</v>
      </c>
      <c r="BL2" s="72">
        <f t="shared" si="2"/>
        <v>46229</v>
      </c>
      <c r="BM2" s="72">
        <f t="shared" si="2"/>
        <v>46230</v>
      </c>
      <c r="BN2" s="72">
        <f t="shared" si="2"/>
        <v>46231</v>
      </c>
      <c r="BO2" s="72">
        <f t="shared" si="2"/>
        <v>46232</v>
      </c>
      <c r="BP2" s="72">
        <f t="shared" si="2"/>
        <v>46233</v>
      </c>
      <c r="BQ2" s="72">
        <f t="shared" si="2"/>
        <v>46234</v>
      </c>
      <c r="BR2" s="72">
        <f t="shared" si="2"/>
        <v>46235</v>
      </c>
      <c r="BS2" s="72">
        <f t="shared" si="2"/>
        <v>46236</v>
      </c>
      <c r="BT2" s="72">
        <f t="shared" si="2"/>
        <v>46237</v>
      </c>
      <c r="BU2" s="72">
        <f t="shared" si="2"/>
        <v>46238</v>
      </c>
      <c r="BV2" s="72">
        <f t="shared" ref="BV2:DZ2" si="3">BU2+1</f>
        <v>46239</v>
      </c>
      <c r="BW2" s="72">
        <f t="shared" si="3"/>
        <v>46240</v>
      </c>
      <c r="BX2" s="72">
        <f t="shared" si="3"/>
        <v>46241</v>
      </c>
      <c r="BY2" s="72">
        <f t="shared" si="3"/>
        <v>46242</v>
      </c>
      <c r="BZ2" s="72">
        <f t="shared" si="3"/>
        <v>46243</v>
      </c>
      <c r="CA2" s="72">
        <f t="shared" si="3"/>
        <v>46244</v>
      </c>
      <c r="CB2" s="72">
        <f t="shared" si="3"/>
        <v>46245</v>
      </c>
      <c r="CC2" s="72">
        <f t="shared" si="3"/>
        <v>46246</v>
      </c>
      <c r="CD2" s="72">
        <f t="shared" si="3"/>
        <v>46247</v>
      </c>
      <c r="CE2" s="72">
        <f t="shared" si="3"/>
        <v>46248</v>
      </c>
      <c r="CF2" s="72">
        <f t="shared" si="3"/>
        <v>46249</v>
      </c>
      <c r="CG2" s="72">
        <f t="shared" si="3"/>
        <v>46250</v>
      </c>
      <c r="CH2" s="72">
        <f t="shared" si="3"/>
        <v>46251</v>
      </c>
      <c r="CI2" s="72">
        <f t="shared" si="3"/>
        <v>46252</v>
      </c>
      <c r="CJ2" s="72">
        <f t="shared" si="3"/>
        <v>46253</v>
      </c>
      <c r="CK2" s="72">
        <f t="shared" si="3"/>
        <v>46254</v>
      </c>
      <c r="CL2" s="72">
        <f t="shared" si="3"/>
        <v>46255</v>
      </c>
      <c r="CM2" s="72">
        <f t="shared" si="3"/>
        <v>46256</v>
      </c>
      <c r="CN2" s="72">
        <f t="shared" si="3"/>
        <v>46257</v>
      </c>
      <c r="CO2" s="72">
        <f t="shared" si="3"/>
        <v>46258</v>
      </c>
      <c r="CP2" s="72">
        <f t="shared" si="3"/>
        <v>46259</v>
      </c>
      <c r="CQ2" s="72">
        <f t="shared" si="3"/>
        <v>46260</v>
      </c>
      <c r="CR2" s="72">
        <f t="shared" si="3"/>
        <v>46261</v>
      </c>
      <c r="CS2" s="72">
        <f t="shared" si="3"/>
        <v>46262</v>
      </c>
      <c r="CT2" s="72">
        <f t="shared" si="3"/>
        <v>46263</v>
      </c>
      <c r="CU2" s="72">
        <f t="shared" si="3"/>
        <v>46264</v>
      </c>
      <c r="CV2" s="72">
        <f t="shared" si="3"/>
        <v>46265</v>
      </c>
      <c r="CW2" s="72">
        <f t="shared" si="3"/>
        <v>46266</v>
      </c>
      <c r="CX2" s="72">
        <f t="shared" si="3"/>
        <v>46267</v>
      </c>
      <c r="CY2" s="72">
        <f t="shared" si="3"/>
        <v>46268</v>
      </c>
      <c r="CZ2" s="72">
        <f t="shared" si="3"/>
        <v>46269</v>
      </c>
      <c r="DA2" s="72">
        <f t="shared" si="3"/>
        <v>46270</v>
      </c>
      <c r="DB2" s="72">
        <f t="shared" si="3"/>
        <v>46271</v>
      </c>
      <c r="DC2" s="72">
        <f t="shared" si="3"/>
        <v>46272</v>
      </c>
      <c r="DD2" s="72">
        <f t="shared" si="3"/>
        <v>46273</v>
      </c>
      <c r="DE2" s="72">
        <f t="shared" si="3"/>
        <v>46274</v>
      </c>
      <c r="DF2" s="72">
        <f t="shared" si="3"/>
        <v>46275</v>
      </c>
      <c r="DG2" s="72">
        <f t="shared" si="3"/>
        <v>46276</v>
      </c>
      <c r="DH2" s="72">
        <f t="shared" si="3"/>
        <v>46277</v>
      </c>
      <c r="DI2" s="72">
        <f t="shared" si="3"/>
        <v>46278</v>
      </c>
      <c r="DJ2" s="72">
        <f t="shared" si="3"/>
        <v>46279</v>
      </c>
      <c r="DK2" s="72">
        <f t="shared" si="3"/>
        <v>46280</v>
      </c>
      <c r="DL2" s="72">
        <f t="shared" si="3"/>
        <v>46281</v>
      </c>
      <c r="DM2" s="72">
        <f t="shared" si="3"/>
        <v>46282</v>
      </c>
      <c r="DN2" s="72">
        <f t="shared" si="3"/>
        <v>46283</v>
      </c>
      <c r="DO2" s="72">
        <f t="shared" si="3"/>
        <v>46284</v>
      </c>
      <c r="DP2" s="72">
        <f t="shared" si="3"/>
        <v>46285</v>
      </c>
      <c r="DQ2" s="72">
        <f t="shared" si="3"/>
        <v>46286</v>
      </c>
      <c r="DR2" s="72">
        <f t="shared" si="3"/>
        <v>46287</v>
      </c>
      <c r="DS2" s="72">
        <f t="shared" si="3"/>
        <v>46288</v>
      </c>
      <c r="DT2" s="72">
        <f t="shared" si="3"/>
        <v>46289</v>
      </c>
      <c r="DU2" s="72">
        <f t="shared" si="3"/>
        <v>46290</v>
      </c>
      <c r="DV2" s="72">
        <f t="shared" si="3"/>
        <v>46291</v>
      </c>
      <c r="DW2" s="72">
        <f t="shared" si="3"/>
        <v>46292</v>
      </c>
      <c r="DX2" s="72">
        <f t="shared" si="3"/>
        <v>46293</v>
      </c>
      <c r="DY2" s="72">
        <f t="shared" si="3"/>
        <v>46294</v>
      </c>
      <c r="DZ2" s="72">
        <f t="shared" si="3"/>
        <v>46295</v>
      </c>
    </row>
    <row r="3" spans="1:133">
      <c r="A3" s="30"/>
      <c r="B3" s="30"/>
      <c r="C3" s="30"/>
      <c r="D3" s="30"/>
      <c r="E3" s="31">
        <f t="shared" ref="E3:BP3" si="4">SUM(E4:E998)</f>
        <v>0</v>
      </c>
      <c r="F3" s="31">
        <f t="shared" si="4"/>
        <v>0</v>
      </c>
      <c r="G3" s="31">
        <f t="shared" si="4"/>
        <v>0</v>
      </c>
      <c r="H3" s="31">
        <f t="shared" si="4"/>
        <v>155940.35</v>
      </c>
      <c r="I3" s="31">
        <f t="shared" si="4"/>
        <v>0</v>
      </c>
      <c r="J3" s="31">
        <f t="shared" si="4"/>
        <v>0</v>
      </c>
      <c r="K3" s="31">
        <f t="shared" si="4"/>
        <v>108711</v>
      </c>
      <c r="L3" s="31">
        <f t="shared" si="4"/>
        <v>23267.599999999999</v>
      </c>
      <c r="M3" s="31">
        <f t="shared" si="4"/>
        <v>0</v>
      </c>
      <c r="N3" s="31">
        <f t="shared" si="4"/>
        <v>0</v>
      </c>
      <c r="O3" s="31">
        <f t="shared" si="4"/>
        <v>0</v>
      </c>
      <c r="P3" s="31">
        <f t="shared" si="4"/>
        <v>0</v>
      </c>
      <c r="Q3" s="31">
        <f t="shared" si="4"/>
        <v>0</v>
      </c>
      <c r="R3" s="31">
        <f t="shared" si="4"/>
        <v>0</v>
      </c>
      <c r="S3" s="31">
        <f t="shared" si="4"/>
        <v>23961.75</v>
      </c>
      <c r="T3" s="31">
        <f t="shared" si="4"/>
        <v>0</v>
      </c>
      <c r="U3" s="31">
        <f t="shared" si="4"/>
        <v>0</v>
      </c>
      <c r="V3" s="31">
        <f t="shared" si="4"/>
        <v>0</v>
      </c>
      <c r="W3" s="31">
        <f t="shared" si="4"/>
        <v>0</v>
      </c>
      <c r="X3" s="31">
        <f t="shared" si="4"/>
        <v>0</v>
      </c>
      <c r="Y3" s="31">
        <f t="shared" si="4"/>
        <v>0</v>
      </c>
      <c r="Z3" s="31">
        <f t="shared" si="4"/>
        <v>0</v>
      </c>
      <c r="AA3" s="31">
        <f t="shared" si="4"/>
        <v>0</v>
      </c>
      <c r="AB3" s="31">
        <f t="shared" si="4"/>
        <v>0</v>
      </c>
      <c r="AC3" s="31">
        <f t="shared" si="4"/>
        <v>0</v>
      </c>
      <c r="AD3" s="31">
        <f t="shared" si="4"/>
        <v>0</v>
      </c>
      <c r="AE3" s="31">
        <f t="shared" si="4"/>
        <v>0</v>
      </c>
      <c r="AF3" s="31">
        <f t="shared" si="4"/>
        <v>0</v>
      </c>
      <c r="AG3" s="31">
        <f t="shared" si="4"/>
        <v>0</v>
      </c>
      <c r="AH3" s="31">
        <f t="shared" si="4"/>
        <v>0</v>
      </c>
      <c r="AI3" s="31">
        <f t="shared" si="4"/>
        <v>0</v>
      </c>
      <c r="AJ3" s="31">
        <f t="shared" si="4"/>
        <v>0</v>
      </c>
      <c r="AK3" s="31">
        <f t="shared" si="4"/>
        <v>0</v>
      </c>
      <c r="AL3" s="31">
        <f t="shared" si="4"/>
        <v>0</v>
      </c>
      <c r="AM3" s="31">
        <f t="shared" si="4"/>
        <v>0</v>
      </c>
      <c r="AN3" s="31">
        <f t="shared" si="4"/>
        <v>0</v>
      </c>
      <c r="AO3" s="31">
        <f t="shared" si="4"/>
        <v>0</v>
      </c>
      <c r="AP3" s="31">
        <f t="shared" si="4"/>
        <v>0</v>
      </c>
      <c r="AQ3" s="31">
        <f t="shared" si="4"/>
        <v>0</v>
      </c>
      <c r="AR3" s="31">
        <f t="shared" si="4"/>
        <v>0</v>
      </c>
      <c r="AS3" s="31">
        <f t="shared" si="4"/>
        <v>0</v>
      </c>
      <c r="AT3" s="31">
        <f t="shared" si="4"/>
        <v>0</v>
      </c>
      <c r="AU3" s="31">
        <f t="shared" si="4"/>
        <v>0</v>
      </c>
      <c r="AV3" s="31">
        <f t="shared" si="4"/>
        <v>0</v>
      </c>
      <c r="AW3" s="31">
        <f t="shared" si="4"/>
        <v>0</v>
      </c>
      <c r="AX3" s="31">
        <f t="shared" si="4"/>
        <v>0</v>
      </c>
      <c r="AY3" s="31">
        <f t="shared" si="4"/>
        <v>0</v>
      </c>
      <c r="AZ3" s="31">
        <f t="shared" si="4"/>
        <v>0</v>
      </c>
      <c r="BA3" s="31">
        <f t="shared" si="4"/>
        <v>0</v>
      </c>
      <c r="BB3" s="31">
        <f t="shared" si="4"/>
        <v>0</v>
      </c>
      <c r="BC3" s="31">
        <f t="shared" si="4"/>
        <v>0</v>
      </c>
      <c r="BD3" s="31">
        <f t="shared" si="4"/>
        <v>0</v>
      </c>
      <c r="BE3" s="31">
        <f t="shared" si="4"/>
        <v>0</v>
      </c>
      <c r="BF3" s="31">
        <f t="shared" si="4"/>
        <v>0</v>
      </c>
      <c r="BG3" s="31">
        <f t="shared" si="4"/>
        <v>0</v>
      </c>
      <c r="BH3" s="31">
        <f t="shared" si="4"/>
        <v>0</v>
      </c>
      <c r="BI3" s="31">
        <f t="shared" si="4"/>
        <v>0</v>
      </c>
      <c r="BJ3" s="31">
        <f t="shared" si="4"/>
        <v>0</v>
      </c>
      <c r="BK3" s="31">
        <f t="shared" si="4"/>
        <v>0</v>
      </c>
      <c r="BL3" s="31">
        <f t="shared" si="4"/>
        <v>0</v>
      </c>
      <c r="BM3" s="31">
        <f t="shared" si="4"/>
        <v>0</v>
      </c>
      <c r="BN3" s="31">
        <f t="shared" si="4"/>
        <v>0</v>
      </c>
      <c r="BO3" s="31">
        <f t="shared" si="4"/>
        <v>0</v>
      </c>
      <c r="BP3" s="31">
        <f t="shared" si="4"/>
        <v>0</v>
      </c>
      <c r="BQ3" s="31">
        <f t="shared" ref="BQ3:DZ3" si="5">SUM(BQ4:BQ998)</f>
        <v>0</v>
      </c>
      <c r="BR3" s="31">
        <f t="shared" si="5"/>
        <v>0</v>
      </c>
      <c r="BS3" s="31">
        <f t="shared" si="5"/>
        <v>0</v>
      </c>
      <c r="BT3" s="31">
        <f t="shared" si="5"/>
        <v>0</v>
      </c>
      <c r="BU3" s="31">
        <f t="shared" si="5"/>
        <v>0</v>
      </c>
      <c r="BV3" s="31">
        <f t="shared" si="5"/>
        <v>0</v>
      </c>
      <c r="BW3" s="31">
        <f t="shared" si="5"/>
        <v>0</v>
      </c>
      <c r="BX3" s="31">
        <f t="shared" si="5"/>
        <v>0</v>
      </c>
      <c r="BY3" s="31">
        <f t="shared" si="5"/>
        <v>0</v>
      </c>
      <c r="BZ3" s="31">
        <f t="shared" si="5"/>
        <v>0</v>
      </c>
      <c r="CA3" s="31">
        <f t="shared" si="5"/>
        <v>0</v>
      </c>
      <c r="CB3" s="31">
        <f t="shared" si="5"/>
        <v>0</v>
      </c>
      <c r="CC3" s="31">
        <f t="shared" si="5"/>
        <v>0</v>
      </c>
      <c r="CD3" s="31">
        <f t="shared" si="5"/>
        <v>0</v>
      </c>
      <c r="CE3" s="31">
        <f t="shared" si="5"/>
        <v>0</v>
      </c>
      <c r="CF3" s="31">
        <f t="shared" si="5"/>
        <v>0</v>
      </c>
      <c r="CG3" s="31">
        <f t="shared" si="5"/>
        <v>0</v>
      </c>
      <c r="CH3" s="31">
        <f t="shared" si="5"/>
        <v>0</v>
      </c>
      <c r="CI3" s="31">
        <f t="shared" si="5"/>
        <v>0</v>
      </c>
      <c r="CJ3" s="31">
        <f t="shared" si="5"/>
        <v>0</v>
      </c>
      <c r="CK3" s="31">
        <f t="shared" si="5"/>
        <v>0</v>
      </c>
      <c r="CL3" s="31">
        <f t="shared" si="5"/>
        <v>0</v>
      </c>
      <c r="CM3" s="31">
        <f t="shared" si="5"/>
        <v>0</v>
      </c>
      <c r="CN3" s="31">
        <f t="shared" si="5"/>
        <v>0</v>
      </c>
      <c r="CO3" s="31">
        <f t="shared" si="5"/>
        <v>0</v>
      </c>
      <c r="CP3" s="31">
        <f t="shared" si="5"/>
        <v>0</v>
      </c>
      <c r="CQ3" s="31">
        <f t="shared" si="5"/>
        <v>0</v>
      </c>
      <c r="CR3" s="31">
        <f t="shared" si="5"/>
        <v>0</v>
      </c>
      <c r="CS3" s="31">
        <f t="shared" si="5"/>
        <v>0</v>
      </c>
      <c r="CT3" s="31">
        <f t="shared" si="5"/>
        <v>0</v>
      </c>
      <c r="CU3" s="31">
        <f t="shared" si="5"/>
        <v>0</v>
      </c>
      <c r="CV3" s="31">
        <f t="shared" si="5"/>
        <v>0</v>
      </c>
      <c r="CW3" s="31">
        <f t="shared" si="5"/>
        <v>0</v>
      </c>
      <c r="CX3" s="31">
        <f t="shared" si="5"/>
        <v>0</v>
      </c>
      <c r="CY3" s="31">
        <f t="shared" si="5"/>
        <v>0</v>
      </c>
      <c r="CZ3" s="31">
        <f t="shared" si="5"/>
        <v>0</v>
      </c>
      <c r="DA3" s="31">
        <f t="shared" si="5"/>
        <v>0</v>
      </c>
      <c r="DB3" s="31">
        <f t="shared" si="5"/>
        <v>0</v>
      </c>
      <c r="DC3" s="31">
        <f t="shared" si="5"/>
        <v>0</v>
      </c>
      <c r="DD3" s="31">
        <f t="shared" si="5"/>
        <v>0</v>
      </c>
      <c r="DE3" s="31">
        <f t="shared" si="5"/>
        <v>0</v>
      </c>
      <c r="DF3" s="31">
        <f t="shared" si="5"/>
        <v>0</v>
      </c>
      <c r="DG3" s="31">
        <f t="shared" si="5"/>
        <v>0</v>
      </c>
      <c r="DH3" s="31">
        <f t="shared" si="5"/>
        <v>0</v>
      </c>
      <c r="DI3" s="31">
        <f t="shared" si="5"/>
        <v>0</v>
      </c>
      <c r="DJ3" s="31">
        <f t="shared" si="5"/>
        <v>0</v>
      </c>
      <c r="DK3" s="31">
        <f t="shared" si="5"/>
        <v>0</v>
      </c>
      <c r="DL3" s="31">
        <f t="shared" si="5"/>
        <v>0</v>
      </c>
      <c r="DM3" s="31">
        <f t="shared" si="5"/>
        <v>0</v>
      </c>
      <c r="DN3" s="31">
        <f t="shared" si="5"/>
        <v>0</v>
      </c>
      <c r="DO3" s="31">
        <f t="shared" si="5"/>
        <v>0</v>
      </c>
      <c r="DP3" s="31">
        <f t="shared" si="5"/>
        <v>0</v>
      </c>
      <c r="DQ3" s="31">
        <f t="shared" si="5"/>
        <v>0</v>
      </c>
      <c r="DR3" s="31">
        <f t="shared" si="5"/>
        <v>0</v>
      </c>
      <c r="DS3" s="31">
        <f t="shared" si="5"/>
        <v>0</v>
      </c>
      <c r="DT3" s="31">
        <f t="shared" si="5"/>
        <v>0</v>
      </c>
      <c r="DU3" s="31">
        <f t="shared" si="5"/>
        <v>0</v>
      </c>
      <c r="DV3" s="31">
        <f t="shared" si="5"/>
        <v>0</v>
      </c>
      <c r="DW3" s="31">
        <f t="shared" si="5"/>
        <v>0</v>
      </c>
      <c r="DX3" s="31">
        <f t="shared" si="5"/>
        <v>0</v>
      </c>
      <c r="DY3" s="31">
        <f t="shared" si="5"/>
        <v>0</v>
      </c>
      <c r="DZ3" s="31">
        <f t="shared" si="5"/>
        <v>0</v>
      </c>
    </row>
    <row r="4" spans="1:133" s="33" customFormat="1">
      <c r="A4" s="33" t="str">
        <f>IF(EB4="","",IFERROR(INDEX(Контрагенты!$H:$H,MATCH(1,INDEX((Контрагенты!$C:$C=EB4)*(Контрагенты!$E:$E=EC4)*(Контрагенты!$I:$I="Расходные материалы (DC)"),0),0)),""))</f>
        <v>Оплата по счету №1177 от 02.06.2026 за тенты. Сумма 31960-00, в т.ч. НДС (22%) 5 763,28 руб.</v>
      </c>
      <c r="B4" s="33" t="str">
        <f t="shared" ref="B4:C6" si="6">IF(EB4="","",EB4)</f>
        <v>ТЕНТЫ.РУ ООО</v>
      </c>
      <c r="C4" s="33" t="str">
        <f t="shared" si="6"/>
        <v>№1177</v>
      </c>
      <c r="H4" s="34">
        <f>IF(A4="","",SUM(I4:DZ4))</f>
        <v>31960</v>
      </c>
      <c r="I4" s="33">
        <f>IF($EB4="","",SUMIFS(Контрагенты!$F:$F,Контрагенты!$I:$I,"Расходные материалы (DC)",Контрагенты!$C:$C,$EB4,Контрагенты!$E:$E,$EC4,Контрагенты!$B:$B,I$2))</f>
        <v>0</v>
      </c>
      <c r="J4" s="33">
        <f>IF($EB4="","",SUMIFS(Контрагенты!$F:$F,Контрагенты!$I:$I,"Расходные материалы (DC)",Контрагенты!$C:$C,$EB4,Контрагенты!$E:$E,$EC4,Контрагенты!$B:$B,J$2))</f>
        <v>0</v>
      </c>
      <c r="K4" s="33">
        <f>IF($EB4="","",SUMIFS(Контрагенты!$F:$F,Контрагенты!$I:$I,"Расходные материалы (DC)",Контрагенты!$C:$C,$EB4,Контрагенты!$E:$E,$EC4,Контрагенты!$B:$B,K$2))</f>
        <v>31960</v>
      </c>
      <c r="L4" s="33">
        <f>IF($EB4="","",SUMIFS(Контрагенты!$F:$F,Контрагенты!$I:$I,"Расходные материалы (DC)",Контрагенты!$C:$C,$EB4,Контрагенты!$E:$E,$EC4,Контрагенты!$B:$B,L$2))</f>
        <v>0</v>
      </c>
      <c r="M4" s="33">
        <f>IF($EB4="","",SUMIFS(Контрагенты!$F:$F,Контрагенты!$I:$I,"Расходные материалы (DC)",Контрагенты!$C:$C,$EB4,Контрагенты!$E:$E,$EC4,Контрагенты!$B:$B,M$2))</f>
        <v>0</v>
      </c>
      <c r="N4" s="33">
        <f>IF($EB4="","",SUMIFS(Контрагенты!$F:$F,Контрагенты!$I:$I,"Расходные материалы (DC)",Контрагенты!$C:$C,$EB4,Контрагенты!$E:$E,$EC4,Контрагенты!$B:$B,N$2))</f>
        <v>0</v>
      </c>
      <c r="O4" s="33">
        <f>IF($EB4="","",SUMIFS(Контрагенты!$F:$F,Контрагенты!$I:$I,"Расходные материалы (DC)",Контрагенты!$C:$C,$EB4,Контрагенты!$E:$E,$EC4,Контрагенты!$B:$B,O$2))</f>
        <v>0</v>
      </c>
      <c r="P4" s="33">
        <f>IF($EB4="","",SUMIFS(Контрагенты!$F:$F,Контрагенты!$I:$I,"Расходные материалы (DC)",Контрагенты!$C:$C,$EB4,Контрагенты!$E:$E,$EC4,Контрагенты!$B:$B,P$2))</f>
        <v>0</v>
      </c>
      <c r="Q4" s="33">
        <f>IF($EB4="","",SUMIFS(Контрагенты!$F:$F,Контрагенты!$I:$I,"Расходные материалы (DC)",Контрагенты!$C:$C,$EB4,Контрагенты!$E:$E,$EC4,Контрагенты!$B:$B,Q$2))</f>
        <v>0</v>
      </c>
      <c r="R4" s="33">
        <f>IF($EB4="","",SUMIFS(Контрагенты!$F:$F,Контрагенты!$I:$I,"Расходные материалы (DC)",Контрагенты!$C:$C,$EB4,Контрагенты!$E:$E,$EC4,Контрагенты!$B:$B,R$2))</f>
        <v>0</v>
      </c>
      <c r="S4" s="33">
        <f>IF($EB4="","",SUMIFS(Контрагенты!$F:$F,Контрагенты!$I:$I,"Расходные материалы (DC)",Контрагенты!$C:$C,$EB4,Контрагенты!$E:$E,$EC4,Контрагенты!$B:$B,S$2))</f>
        <v>0</v>
      </c>
      <c r="T4" s="33">
        <f>IF($EB4="","",SUMIFS(Контрагенты!$F:$F,Контрагенты!$I:$I,"Расходные материалы (DC)",Контрагенты!$C:$C,$EB4,Контрагенты!$E:$E,$EC4,Контрагенты!$B:$B,T$2))</f>
        <v>0</v>
      </c>
      <c r="U4" s="33">
        <f>IF($EB4="","",SUMIFS(Контрагенты!$F:$F,Контрагенты!$I:$I,"Расходные материалы (DC)",Контрагенты!$C:$C,$EB4,Контрагенты!$E:$E,$EC4,Контрагенты!$B:$B,U$2))</f>
        <v>0</v>
      </c>
      <c r="V4" s="33">
        <f>IF($EB4="","",SUMIFS(Контрагенты!$F:$F,Контрагенты!$I:$I,"Расходные материалы (DC)",Контрагенты!$C:$C,$EB4,Контрагенты!$E:$E,$EC4,Контрагенты!$B:$B,V$2))</f>
        <v>0</v>
      </c>
      <c r="W4" s="33">
        <f>IF($EB4="","",SUMIFS(Контрагенты!$F:$F,Контрагенты!$I:$I,"Расходные материалы (DC)",Контрагенты!$C:$C,$EB4,Контрагенты!$E:$E,$EC4,Контрагенты!$B:$B,W$2))</f>
        <v>0</v>
      </c>
      <c r="X4" s="33">
        <f>IF($EB4="","",SUMIFS(Контрагенты!$F:$F,Контрагенты!$I:$I,"Расходные материалы (DC)",Контрагенты!$C:$C,$EB4,Контрагенты!$E:$E,$EC4,Контрагенты!$B:$B,X$2))</f>
        <v>0</v>
      </c>
      <c r="Y4" s="33">
        <f>IF($EB4="","",SUMIFS(Контрагенты!$F:$F,Контрагенты!$I:$I,"Расходные материалы (DC)",Контрагенты!$C:$C,$EB4,Контрагенты!$E:$E,$EC4,Контрагенты!$B:$B,Y$2))</f>
        <v>0</v>
      </c>
      <c r="Z4" s="33">
        <f>IF($EB4="","",SUMIFS(Контрагенты!$F:$F,Контрагенты!$I:$I,"Расходные материалы (DC)",Контрагенты!$C:$C,$EB4,Контрагенты!$E:$E,$EC4,Контрагенты!$B:$B,Z$2))</f>
        <v>0</v>
      </c>
      <c r="AA4" s="33">
        <f>IF($EB4="","",SUMIFS(Контрагенты!$F:$F,Контрагенты!$I:$I,"Расходные материалы (DC)",Контрагенты!$C:$C,$EB4,Контрагенты!$E:$E,$EC4,Контрагенты!$B:$B,AA$2))</f>
        <v>0</v>
      </c>
      <c r="AB4" s="33">
        <f>IF($EB4="","",SUMIFS(Контрагенты!$F:$F,Контрагенты!$I:$I,"Расходные материалы (DC)",Контрагенты!$C:$C,$EB4,Контрагенты!$E:$E,$EC4,Контрагенты!$B:$B,AB$2))</f>
        <v>0</v>
      </c>
      <c r="AC4" s="33">
        <f>IF($EB4="","",SUMIFS(Контрагенты!$F:$F,Контрагенты!$I:$I,"Расходные материалы (DC)",Контрагенты!$C:$C,$EB4,Контрагенты!$E:$E,$EC4,Контрагенты!$B:$B,AC$2))</f>
        <v>0</v>
      </c>
      <c r="AD4" s="33">
        <f>IF($EB4="","",SUMIFS(Контрагенты!$F:$F,Контрагенты!$I:$I,"Расходные материалы (DC)",Контрагенты!$C:$C,$EB4,Контрагенты!$E:$E,$EC4,Контрагенты!$B:$B,AD$2))</f>
        <v>0</v>
      </c>
      <c r="AE4" s="33">
        <f>IF($EB4="","",SUMIFS(Контрагенты!$F:$F,Контрагенты!$I:$I,"Расходные материалы (DC)",Контрагенты!$C:$C,$EB4,Контрагенты!$E:$E,$EC4,Контрагенты!$B:$B,AE$2))</f>
        <v>0</v>
      </c>
      <c r="AF4" s="33">
        <f>IF($EB4="","",SUMIFS(Контрагенты!$F:$F,Контрагенты!$I:$I,"Расходные материалы (DC)",Контрагенты!$C:$C,$EB4,Контрагенты!$E:$E,$EC4,Контрагенты!$B:$B,AF$2))</f>
        <v>0</v>
      </c>
      <c r="AG4" s="33">
        <f>IF($EB4="","",SUMIFS(Контрагенты!$F:$F,Контрагенты!$I:$I,"Расходные материалы (DC)",Контрагенты!$C:$C,$EB4,Контрагенты!$E:$E,$EC4,Контрагенты!$B:$B,AG$2))</f>
        <v>0</v>
      </c>
      <c r="AH4" s="33">
        <f>IF($EB4="","",SUMIFS(Контрагенты!$F:$F,Контрагенты!$I:$I,"Расходные материалы (DC)",Контрагенты!$C:$C,$EB4,Контрагенты!$E:$E,$EC4,Контрагенты!$B:$B,AH$2))</f>
        <v>0</v>
      </c>
      <c r="AI4" s="33">
        <f>IF($EB4="","",SUMIFS(Контрагенты!$F:$F,Контрагенты!$I:$I,"Расходные материалы (DC)",Контрагенты!$C:$C,$EB4,Контрагенты!$E:$E,$EC4,Контрагенты!$B:$B,AI$2))</f>
        <v>0</v>
      </c>
      <c r="AJ4" s="33">
        <f>IF($EB4="","",SUMIFS(Контрагенты!$F:$F,Контрагенты!$I:$I,"Расходные материалы (DC)",Контрагенты!$C:$C,$EB4,Контрагенты!$E:$E,$EC4,Контрагенты!$B:$B,AJ$2))</f>
        <v>0</v>
      </c>
      <c r="AK4" s="33">
        <f>IF($EB4="","",SUMIFS(Контрагенты!$F:$F,Контрагенты!$I:$I,"Расходные материалы (DC)",Контрагенты!$C:$C,$EB4,Контрагенты!$E:$E,$EC4,Контрагенты!$B:$B,AK$2))</f>
        <v>0</v>
      </c>
      <c r="AL4" s="33">
        <f>IF($EB4="","",SUMIFS(Контрагенты!$F:$F,Контрагенты!$I:$I,"Расходные материалы (DC)",Контрагенты!$C:$C,$EB4,Контрагенты!$E:$E,$EC4,Контрагенты!$B:$B,AL$2))</f>
        <v>0</v>
      </c>
      <c r="AM4" s="33">
        <f>IF($EB4="","",SUMIFS(Контрагенты!$F:$F,Контрагенты!$I:$I,"Расходные материалы (DC)",Контрагенты!$C:$C,$EB4,Контрагенты!$E:$E,$EC4,Контрагенты!$B:$B,AM$2))</f>
        <v>0</v>
      </c>
      <c r="AN4" s="33">
        <f>IF($EB4="","",SUMIFS(Контрагенты!$F:$F,Контрагенты!$I:$I,"Расходные материалы (DC)",Контрагенты!$C:$C,$EB4,Контрагенты!$E:$E,$EC4,Контрагенты!$B:$B,AN$2))</f>
        <v>0</v>
      </c>
      <c r="AO4" s="33">
        <f>IF($EB4="","",SUMIFS(Контрагенты!$F:$F,Контрагенты!$I:$I,"Расходные материалы (DC)",Контрагенты!$C:$C,$EB4,Контрагенты!$E:$E,$EC4,Контрагенты!$B:$B,AO$2))</f>
        <v>0</v>
      </c>
      <c r="AP4" s="33">
        <f>IF($EB4="","",SUMIFS(Контрагенты!$F:$F,Контрагенты!$I:$I,"Расходные материалы (DC)",Контрагенты!$C:$C,$EB4,Контрагенты!$E:$E,$EC4,Контрагенты!$B:$B,AP$2))</f>
        <v>0</v>
      </c>
      <c r="AQ4" s="33">
        <f>IF($EB4="","",SUMIFS(Контрагенты!$F:$F,Контрагенты!$I:$I,"Расходные материалы (DC)",Контрагенты!$C:$C,$EB4,Контрагенты!$E:$E,$EC4,Контрагенты!$B:$B,AQ$2))</f>
        <v>0</v>
      </c>
      <c r="AR4" s="33">
        <f>IF($EB4="","",SUMIFS(Контрагенты!$F:$F,Контрагенты!$I:$I,"Расходные материалы (DC)",Контрагенты!$C:$C,$EB4,Контрагенты!$E:$E,$EC4,Контрагенты!$B:$B,AR$2))</f>
        <v>0</v>
      </c>
      <c r="AS4" s="33">
        <f>IF($EB4="","",SUMIFS(Контрагенты!$F:$F,Контрагенты!$I:$I,"Расходные материалы (DC)",Контрагенты!$C:$C,$EB4,Контрагенты!$E:$E,$EC4,Контрагенты!$B:$B,AS$2))</f>
        <v>0</v>
      </c>
      <c r="AT4" s="33">
        <f>IF($EB4="","",SUMIFS(Контрагенты!$F:$F,Контрагенты!$I:$I,"Расходные материалы (DC)",Контрагенты!$C:$C,$EB4,Контрагенты!$E:$E,$EC4,Контрагенты!$B:$B,AT$2))</f>
        <v>0</v>
      </c>
      <c r="AU4" s="33">
        <f>IF($EB4="","",SUMIFS(Контрагенты!$F:$F,Контрагенты!$I:$I,"Расходные материалы (DC)",Контрагенты!$C:$C,$EB4,Контрагенты!$E:$E,$EC4,Контрагенты!$B:$B,AU$2))</f>
        <v>0</v>
      </c>
      <c r="AV4" s="33">
        <f>IF($EB4="","",SUMIFS(Контрагенты!$F:$F,Контрагенты!$I:$I,"Расходные материалы (DC)",Контрагенты!$C:$C,$EB4,Контрагенты!$E:$E,$EC4,Контрагенты!$B:$B,AV$2))</f>
        <v>0</v>
      </c>
      <c r="AW4" s="33">
        <f>IF($EB4="","",SUMIFS(Контрагенты!$F:$F,Контрагенты!$I:$I,"Расходные материалы (DC)",Контрагенты!$C:$C,$EB4,Контрагенты!$E:$E,$EC4,Контрагенты!$B:$B,AW$2))</f>
        <v>0</v>
      </c>
      <c r="AX4" s="33">
        <f>IF($EB4="","",SUMIFS(Контрагенты!$F:$F,Контрагенты!$I:$I,"Расходные материалы (DC)",Контрагенты!$C:$C,$EB4,Контрагенты!$E:$E,$EC4,Контрагенты!$B:$B,AX$2))</f>
        <v>0</v>
      </c>
      <c r="AY4" s="33">
        <f>IF($EB4="","",SUMIFS(Контрагенты!$F:$F,Контрагенты!$I:$I,"Расходные материалы (DC)",Контрагенты!$C:$C,$EB4,Контрагенты!$E:$E,$EC4,Контрагенты!$B:$B,AY$2))</f>
        <v>0</v>
      </c>
      <c r="AZ4" s="33">
        <f>IF($EB4="","",SUMIFS(Контрагенты!$F:$F,Контрагенты!$I:$I,"Расходные материалы (DC)",Контрагенты!$C:$C,$EB4,Контрагенты!$E:$E,$EC4,Контрагенты!$B:$B,AZ$2))</f>
        <v>0</v>
      </c>
      <c r="BA4" s="33">
        <f>IF($EB4="","",SUMIFS(Контрагенты!$F:$F,Контрагенты!$I:$I,"Расходные материалы (DC)",Контрагенты!$C:$C,$EB4,Контрагенты!$E:$E,$EC4,Контрагенты!$B:$B,BA$2))</f>
        <v>0</v>
      </c>
      <c r="BB4" s="33">
        <f>IF($EB4="","",SUMIFS(Контрагенты!$F:$F,Контрагенты!$I:$I,"Расходные материалы (DC)",Контрагенты!$C:$C,$EB4,Контрагенты!$E:$E,$EC4,Контрагенты!$B:$B,BB$2))</f>
        <v>0</v>
      </c>
      <c r="BC4" s="33">
        <f>IF($EB4="","",SUMIFS(Контрагенты!$F:$F,Контрагенты!$I:$I,"Расходные материалы (DC)",Контрагенты!$C:$C,$EB4,Контрагенты!$E:$E,$EC4,Контрагенты!$B:$B,BC$2))</f>
        <v>0</v>
      </c>
      <c r="BD4" s="33">
        <f>IF($EB4="","",SUMIFS(Контрагенты!$F:$F,Контрагенты!$I:$I,"Расходные материалы (DC)",Контрагенты!$C:$C,$EB4,Контрагенты!$E:$E,$EC4,Контрагенты!$B:$B,BD$2))</f>
        <v>0</v>
      </c>
      <c r="BE4" s="33">
        <f>IF($EB4="","",SUMIFS(Контрагенты!$F:$F,Контрагенты!$I:$I,"Расходные материалы (DC)",Контрагенты!$C:$C,$EB4,Контрагенты!$E:$E,$EC4,Контрагенты!$B:$B,BE$2))</f>
        <v>0</v>
      </c>
      <c r="BF4" s="33">
        <f>IF($EB4="","",SUMIFS(Контрагенты!$F:$F,Контрагенты!$I:$I,"Расходные материалы (DC)",Контрагенты!$C:$C,$EB4,Контрагенты!$E:$E,$EC4,Контрагенты!$B:$B,BF$2))</f>
        <v>0</v>
      </c>
      <c r="BG4" s="33">
        <f>IF($EB4="","",SUMIFS(Контрагенты!$F:$F,Контрагенты!$I:$I,"Расходные материалы (DC)",Контрагенты!$C:$C,$EB4,Контрагенты!$E:$E,$EC4,Контрагенты!$B:$B,BG$2))</f>
        <v>0</v>
      </c>
      <c r="BH4" s="33">
        <f>IF($EB4="","",SUMIFS(Контрагенты!$F:$F,Контрагенты!$I:$I,"Расходные материалы (DC)",Контрагенты!$C:$C,$EB4,Контрагенты!$E:$E,$EC4,Контрагенты!$B:$B,BH$2))</f>
        <v>0</v>
      </c>
      <c r="BI4" s="33">
        <f>IF($EB4="","",SUMIFS(Контрагенты!$F:$F,Контрагенты!$I:$I,"Расходные материалы (DC)",Контрагенты!$C:$C,$EB4,Контрагенты!$E:$E,$EC4,Контрагенты!$B:$B,BI$2))</f>
        <v>0</v>
      </c>
      <c r="BJ4" s="33">
        <f>IF($EB4="","",SUMIFS(Контрагенты!$F:$F,Контрагенты!$I:$I,"Расходные материалы (DC)",Контрагенты!$C:$C,$EB4,Контрагенты!$E:$E,$EC4,Контрагенты!$B:$B,BJ$2))</f>
        <v>0</v>
      </c>
      <c r="BK4" s="33">
        <f>IF($EB4="","",SUMIFS(Контрагенты!$F:$F,Контрагенты!$I:$I,"Расходные материалы (DC)",Контрагенты!$C:$C,$EB4,Контрагенты!$E:$E,$EC4,Контрагенты!$B:$B,BK$2))</f>
        <v>0</v>
      </c>
      <c r="BL4" s="33">
        <f>IF($EB4="","",SUMIFS(Контрагенты!$F:$F,Контрагенты!$I:$I,"Расходные материалы (DC)",Контрагенты!$C:$C,$EB4,Контрагенты!$E:$E,$EC4,Контрагенты!$B:$B,BL$2))</f>
        <v>0</v>
      </c>
      <c r="BM4" s="33">
        <f>IF($EB4="","",SUMIFS(Контрагенты!$F:$F,Контрагенты!$I:$I,"Расходные материалы (DC)",Контрагенты!$C:$C,$EB4,Контрагенты!$E:$E,$EC4,Контрагенты!$B:$B,BM$2))</f>
        <v>0</v>
      </c>
      <c r="BN4" s="33">
        <f>IF($EB4="","",SUMIFS(Контрагенты!$F:$F,Контрагенты!$I:$I,"Расходные материалы (DC)",Контрагенты!$C:$C,$EB4,Контрагенты!$E:$E,$EC4,Контрагенты!$B:$B,BN$2))</f>
        <v>0</v>
      </c>
      <c r="BO4" s="33">
        <f>IF($EB4="","",SUMIFS(Контрагенты!$F:$F,Контрагенты!$I:$I,"Расходные материалы (DC)",Контрагенты!$C:$C,$EB4,Контрагенты!$E:$E,$EC4,Контрагенты!$B:$B,BO$2))</f>
        <v>0</v>
      </c>
      <c r="BP4" s="33">
        <f>IF($EB4="","",SUMIFS(Контрагенты!$F:$F,Контрагенты!$I:$I,"Расходные материалы (DC)",Контрагенты!$C:$C,$EB4,Контрагенты!$E:$E,$EC4,Контрагенты!$B:$B,BP$2))</f>
        <v>0</v>
      </c>
      <c r="BQ4" s="33">
        <f>IF($EB4="","",SUMIFS(Контрагенты!$F:$F,Контрагенты!$I:$I,"Расходные материалы (DC)",Контрагенты!$C:$C,$EB4,Контрагенты!$E:$E,$EC4,Контрагенты!$B:$B,BQ$2))</f>
        <v>0</v>
      </c>
      <c r="BR4" s="33">
        <f>IF($EB4="","",SUMIFS(Контрагенты!$F:$F,Контрагенты!$I:$I,"Расходные материалы (DC)",Контрагенты!$C:$C,$EB4,Контрагенты!$E:$E,$EC4,Контрагенты!$B:$B,BR$2))</f>
        <v>0</v>
      </c>
      <c r="BS4" s="33">
        <f>IF($EB4="","",SUMIFS(Контрагенты!$F:$F,Контрагенты!$I:$I,"Расходные материалы (DC)",Контрагенты!$C:$C,$EB4,Контрагенты!$E:$E,$EC4,Контрагенты!$B:$B,BS$2))</f>
        <v>0</v>
      </c>
      <c r="BT4" s="33">
        <f>IF($EB4="","",SUMIFS(Контрагенты!$F:$F,Контрагенты!$I:$I,"Расходные материалы (DC)",Контрагенты!$C:$C,$EB4,Контрагенты!$E:$E,$EC4,Контрагенты!$B:$B,BT$2))</f>
        <v>0</v>
      </c>
      <c r="BU4" s="33">
        <f>IF($EB4="","",SUMIFS(Контрагенты!$F:$F,Контрагенты!$I:$I,"Расходные материалы (DC)",Контрагенты!$C:$C,$EB4,Контрагенты!$E:$E,$EC4,Контрагенты!$B:$B,BU$2))</f>
        <v>0</v>
      </c>
      <c r="BV4" s="33">
        <f>IF($EB4="","",SUMIFS(Контрагенты!$F:$F,Контрагенты!$I:$I,"Расходные материалы (DC)",Контрагенты!$C:$C,$EB4,Контрагенты!$E:$E,$EC4,Контрагенты!$B:$B,BV$2))</f>
        <v>0</v>
      </c>
      <c r="BW4" s="33">
        <f>IF($EB4="","",SUMIFS(Контрагенты!$F:$F,Контрагенты!$I:$I,"Расходные материалы (DC)",Контрагенты!$C:$C,$EB4,Контрагенты!$E:$E,$EC4,Контрагенты!$B:$B,BW$2))</f>
        <v>0</v>
      </c>
      <c r="BX4" s="33">
        <f>IF($EB4="","",SUMIFS(Контрагенты!$F:$F,Контрагенты!$I:$I,"Расходные материалы (DC)",Контрагенты!$C:$C,$EB4,Контрагенты!$E:$E,$EC4,Контрагенты!$B:$B,BX$2))</f>
        <v>0</v>
      </c>
      <c r="BY4" s="33">
        <f>IF($EB4="","",SUMIFS(Контрагенты!$F:$F,Контрагенты!$I:$I,"Расходные материалы (DC)",Контрагенты!$C:$C,$EB4,Контрагенты!$E:$E,$EC4,Контрагенты!$B:$B,BY$2))</f>
        <v>0</v>
      </c>
      <c r="BZ4" s="33">
        <f>IF($EB4="","",SUMIFS(Контрагенты!$F:$F,Контрагенты!$I:$I,"Расходные материалы (DC)",Контрагенты!$C:$C,$EB4,Контрагенты!$E:$E,$EC4,Контрагенты!$B:$B,BZ$2))</f>
        <v>0</v>
      </c>
      <c r="CA4" s="33">
        <f>IF($EB4="","",SUMIFS(Контрагенты!$F:$F,Контрагенты!$I:$I,"Расходные материалы (DC)",Контрагенты!$C:$C,$EB4,Контрагенты!$E:$E,$EC4,Контрагенты!$B:$B,CA$2))</f>
        <v>0</v>
      </c>
      <c r="CB4" s="33">
        <f>IF($EB4="","",SUMIFS(Контрагенты!$F:$F,Контрагенты!$I:$I,"Расходные материалы (DC)",Контрагенты!$C:$C,$EB4,Контрагенты!$E:$E,$EC4,Контрагенты!$B:$B,CB$2))</f>
        <v>0</v>
      </c>
      <c r="CC4" s="33">
        <f>IF($EB4="","",SUMIFS(Контрагенты!$F:$F,Контрагенты!$I:$I,"Расходные материалы (DC)",Контрагенты!$C:$C,$EB4,Контрагенты!$E:$E,$EC4,Контрагенты!$B:$B,CC$2))</f>
        <v>0</v>
      </c>
      <c r="CD4" s="33">
        <f>IF($EB4="","",SUMIFS(Контрагенты!$F:$F,Контрагенты!$I:$I,"Расходные материалы (DC)",Контрагенты!$C:$C,$EB4,Контрагенты!$E:$E,$EC4,Контрагенты!$B:$B,CD$2))</f>
        <v>0</v>
      </c>
      <c r="CE4" s="33">
        <f>IF($EB4="","",SUMIFS(Контрагенты!$F:$F,Контрагенты!$I:$I,"Расходные материалы (DC)",Контрагенты!$C:$C,$EB4,Контрагенты!$E:$E,$EC4,Контрагенты!$B:$B,CE$2))</f>
        <v>0</v>
      </c>
      <c r="CF4" s="33">
        <f>IF($EB4="","",SUMIFS(Контрагенты!$F:$F,Контрагенты!$I:$I,"Расходные материалы (DC)",Контрагенты!$C:$C,$EB4,Контрагенты!$E:$E,$EC4,Контрагенты!$B:$B,CF$2))</f>
        <v>0</v>
      </c>
      <c r="CG4" s="33">
        <f>IF($EB4="","",SUMIFS(Контрагенты!$F:$F,Контрагенты!$I:$I,"Расходные материалы (DC)",Контрагенты!$C:$C,$EB4,Контрагенты!$E:$E,$EC4,Контрагенты!$B:$B,CG$2))</f>
        <v>0</v>
      </c>
      <c r="CH4" s="33">
        <f>IF($EB4="","",SUMIFS(Контрагенты!$F:$F,Контрагенты!$I:$I,"Расходные материалы (DC)",Контрагенты!$C:$C,$EB4,Контрагенты!$E:$E,$EC4,Контрагенты!$B:$B,CH$2))</f>
        <v>0</v>
      </c>
      <c r="CI4" s="33">
        <f>IF($EB4="","",SUMIFS(Контрагенты!$F:$F,Контрагенты!$I:$I,"Расходные материалы (DC)",Контрагенты!$C:$C,$EB4,Контрагенты!$E:$E,$EC4,Контрагенты!$B:$B,CI$2))</f>
        <v>0</v>
      </c>
      <c r="CJ4" s="33">
        <f>IF($EB4="","",SUMIFS(Контрагенты!$F:$F,Контрагенты!$I:$I,"Расходные материалы (DC)",Контрагенты!$C:$C,$EB4,Контрагенты!$E:$E,$EC4,Контрагенты!$B:$B,CJ$2))</f>
        <v>0</v>
      </c>
      <c r="CK4" s="33">
        <f>IF($EB4="","",SUMIFS(Контрагенты!$F:$F,Контрагенты!$I:$I,"Расходные материалы (DC)",Контрагенты!$C:$C,$EB4,Контрагенты!$E:$E,$EC4,Контрагенты!$B:$B,CK$2))</f>
        <v>0</v>
      </c>
      <c r="CL4" s="33">
        <f>IF($EB4="","",SUMIFS(Контрагенты!$F:$F,Контрагенты!$I:$I,"Расходные материалы (DC)",Контрагенты!$C:$C,$EB4,Контрагенты!$E:$E,$EC4,Контрагенты!$B:$B,CL$2))</f>
        <v>0</v>
      </c>
      <c r="CM4" s="33">
        <f>IF($EB4="","",SUMIFS(Контрагенты!$F:$F,Контрагенты!$I:$I,"Расходные материалы (DC)",Контрагенты!$C:$C,$EB4,Контрагенты!$E:$E,$EC4,Контрагенты!$B:$B,CM$2))</f>
        <v>0</v>
      </c>
      <c r="CN4" s="33">
        <f>IF($EB4="","",SUMIFS(Контрагенты!$F:$F,Контрагенты!$I:$I,"Расходные материалы (DC)",Контрагенты!$C:$C,$EB4,Контрагенты!$E:$E,$EC4,Контрагенты!$B:$B,CN$2))</f>
        <v>0</v>
      </c>
      <c r="CO4" s="33">
        <f>IF($EB4="","",SUMIFS(Контрагенты!$F:$F,Контрагенты!$I:$I,"Расходные материалы (DC)",Контрагенты!$C:$C,$EB4,Контрагенты!$E:$E,$EC4,Контрагенты!$B:$B,CO$2))</f>
        <v>0</v>
      </c>
      <c r="CP4" s="33">
        <f>IF($EB4="","",SUMIFS(Контрагенты!$F:$F,Контрагенты!$I:$I,"Расходные материалы (DC)",Контрагенты!$C:$C,$EB4,Контрагенты!$E:$E,$EC4,Контрагенты!$B:$B,CP$2))</f>
        <v>0</v>
      </c>
      <c r="CQ4" s="33">
        <f>IF($EB4="","",SUMIFS(Контрагенты!$F:$F,Контрагенты!$I:$I,"Расходные материалы (DC)",Контрагенты!$C:$C,$EB4,Контрагенты!$E:$E,$EC4,Контрагенты!$B:$B,CQ$2))</f>
        <v>0</v>
      </c>
      <c r="CR4" s="33">
        <f>IF($EB4="","",SUMIFS(Контрагенты!$F:$F,Контрагенты!$I:$I,"Расходные материалы (DC)",Контрагенты!$C:$C,$EB4,Контрагенты!$E:$E,$EC4,Контрагенты!$B:$B,CR$2))</f>
        <v>0</v>
      </c>
      <c r="CS4" s="33">
        <f>IF($EB4="","",SUMIFS(Контрагенты!$F:$F,Контрагенты!$I:$I,"Расходные материалы (DC)",Контрагенты!$C:$C,$EB4,Контрагенты!$E:$E,$EC4,Контрагенты!$B:$B,CS$2))</f>
        <v>0</v>
      </c>
      <c r="CT4" s="33">
        <f>IF($EB4="","",SUMIFS(Контрагенты!$F:$F,Контрагенты!$I:$I,"Расходные материалы (DC)",Контрагенты!$C:$C,$EB4,Контрагенты!$E:$E,$EC4,Контрагенты!$B:$B,CT$2))</f>
        <v>0</v>
      </c>
      <c r="CU4" s="33">
        <f>IF($EB4="","",SUMIFS(Контрагенты!$F:$F,Контрагенты!$I:$I,"Расходные материалы (DC)",Контрагенты!$C:$C,$EB4,Контрагенты!$E:$E,$EC4,Контрагенты!$B:$B,CU$2))</f>
        <v>0</v>
      </c>
      <c r="CV4" s="33">
        <f>IF($EB4="","",SUMIFS(Контрагенты!$F:$F,Контрагенты!$I:$I,"Расходные материалы (DC)",Контрагенты!$C:$C,$EB4,Контрагенты!$E:$E,$EC4,Контрагенты!$B:$B,CV$2))</f>
        <v>0</v>
      </c>
      <c r="CW4" s="33">
        <f>IF($EB4="","",SUMIFS(Контрагенты!$F:$F,Контрагенты!$I:$I,"Расходные материалы (DC)",Контрагенты!$C:$C,$EB4,Контрагенты!$E:$E,$EC4,Контрагенты!$B:$B,CW$2))</f>
        <v>0</v>
      </c>
      <c r="CX4" s="33">
        <f>IF($EB4="","",SUMIFS(Контрагенты!$F:$F,Контрагенты!$I:$I,"Расходные материалы (DC)",Контрагенты!$C:$C,$EB4,Контрагенты!$E:$E,$EC4,Контрагенты!$B:$B,CX$2))</f>
        <v>0</v>
      </c>
      <c r="CY4" s="33">
        <f>IF($EB4="","",SUMIFS(Контрагенты!$F:$F,Контрагенты!$I:$I,"Расходные материалы (DC)",Контрагенты!$C:$C,$EB4,Контрагенты!$E:$E,$EC4,Контрагенты!$B:$B,CY$2))</f>
        <v>0</v>
      </c>
      <c r="CZ4" s="33">
        <f>IF($EB4="","",SUMIFS(Контрагенты!$F:$F,Контрагенты!$I:$I,"Расходные материалы (DC)",Контрагенты!$C:$C,$EB4,Контрагенты!$E:$E,$EC4,Контрагенты!$B:$B,CZ$2))</f>
        <v>0</v>
      </c>
      <c r="DA4" s="33">
        <f>IF($EB4="","",SUMIFS(Контрагенты!$F:$F,Контрагенты!$I:$I,"Расходные материалы (DC)",Контрагенты!$C:$C,$EB4,Контрагенты!$E:$E,$EC4,Контрагенты!$B:$B,DA$2))</f>
        <v>0</v>
      </c>
      <c r="DB4" s="33">
        <f>IF($EB4="","",SUMIFS(Контрагенты!$F:$F,Контрагенты!$I:$I,"Расходные материалы (DC)",Контрагенты!$C:$C,$EB4,Контрагенты!$E:$E,$EC4,Контрагенты!$B:$B,DB$2))</f>
        <v>0</v>
      </c>
      <c r="DC4" s="33">
        <f>IF($EB4="","",SUMIFS(Контрагенты!$F:$F,Контрагенты!$I:$I,"Расходные материалы (DC)",Контрагенты!$C:$C,$EB4,Контрагенты!$E:$E,$EC4,Контрагенты!$B:$B,DC$2))</f>
        <v>0</v>
      </c>
      <c r="DD4" s="33">
        <f>IF($EB4="","",SUMIFS(Контрагенты!$F:$F,Контрагенты!$I:$I,"Расходные материалы (DC)",Контрагенты!$C:$C,$EB4,Контрагенты!$E:$E,$EC4,Контрагенты!$B:$B,DD$2))</f>
        <v>0</v>
      </c>
      <c r="DE4" s="33">
        <f>IF($EB4="","",SUMIFS(Контрагенты!$F:$F,Контрагенты!$I:$I,"Расходные материалы (DC)",Контрагенты!$C:$C,$EB4,Контрагенты!$E:$E,$EC4,Контрагенты!$B:$B,DE$2))</f>
        <v>0</v>
      </c>
      <c r="DF4" s="33">
        <f>IF($EB4="","",SUMIFS(Контрагенты!$F:$F,Контрагенты!$I:$I,"Расходные материалы (DC)",Контрагенты!$C:$C,$EB4,Контрагенты!$E:$E,$EC4,Контрагенты!$B:$B,DF$2))</f>
        <v>0</v>
      </c>
      <c r="DG4" s="33">
        <f>IF($EB4="","",SUMIFS(Контрагенты!$F:$F,Контрагенты!$I:$I,"Расходные материалы (DC)",Контрагенты!$C:$C,$EB4,Контрагенты!$E:$E,$EC4,Контрагенты!$B:$B,DG$2))</f>
        <v>0</v>
      </c>
      <c r="DH4" s="33">
        <f>IF($EB4="","",SUMIFS(Контрагенты!$F:$F,Контрагенты!$I:$I,"Расходные материалы (DC)",Контрагенты!$C:$C,$EB4,Контрагенты!$E:$E,$EC4,Контрагенты!$B:$B,DH$2))</f>
        <v>0</v>
      </c>
      <c r="DI4" s="33">
        <f>IF($EB4="","",SUMIFS(Контрагенты!$F:$F,Контрагенты!$I:$I,"Расходные материалы (DC)",Контрагенты!$C:$C,$EB4,Контрагенты!$E:$E,$EC4,Контрагенты!$B:$B,DI$2))</f>
        <v>0</v>
      </c>
      <c r="DJ4" s="33">
        <f>IF($EB4="","",SUMIFS(Контрагенты!$F:$F,Контрагенты!$I:$I,"Расходные материалы (DC)",Контрагенты!$C:$C,$EB4,Контрагенты!$E:$E,$EC4,Контрагенты!$B:$B,DJ$2))</f>
        <v>0</v>
      </c>
      <c r="DK4" s="33">
        <f>IF($EB4="","",SUMIFS(Контрагенты!$F:$F,Контрагенты!$I:$I,"Расходные материалы (DC)",Контрагенты!$C:$C,$EB4,Контрагенты!$E:$E,$EC4,Контрагенты!$B:$B,DK$2))</f>
        <v>0</v>
      </c>
      <c r="DL4" s="33">
        <f>IF($EB4="","",SUMIFS(Контрагенты!$F:$F,Контрагенты!$I:$I,"Расходные материалы (DC)",Контрагенты!$C:$C,$EB4,Контрагенты!$E:$E,$EC4,Контрагенты!$B:$B,DL$2))</f>
        <v>0</v>
      </c>
      <c r="DM4" s="33">
        <f>IF($EB4="","",SUMIFS(Контрагенты!$F:$F,Контрагенты!$I:$I,"Расходные материалы (DC)",Контрагенты!$C:$C,$EB4,Контрагенты!$E:$E,$EC4,Контрагенты!$B:$B,DM$2))</f>
        <v>0</v>
      </c>
      <c r="DN4" s="33">
        <f>IF($EB4="","",SUMIFS(Контрагенты!$F:$F,Контрагенты!$I:$I,"Расходные материалы (DC)",Контрагенты!$C:$C,$EB4,Контрагенты!$E:$E,$EC4,Контрагенты!$B:$B,DN$2))</f>
        <v>0</v>
      </c>
      <c r="DO4" s="33">
        <f>IF($EB4="","",SUMIFS(Контрагенты!$F:$F,Контрагенты!$I:$I,"Расходные материалы (DC)",Контрагенты!$C:$C,$EB4,Контрагенты!$E:$E,$EC4,Контрагенты!$B:$B,DO$2))</f>
        <v>0</v>
      </c>
      <c r="DP4" s="33">
        <f>IF($EB4="","",SUMIFS(Контрагенты!$F:$F,Контрагенты!$I:$I,"Расходные материалы (DC)",Контрагенты!$C:$C,$EB4,Контрагенты!$E:$E,$EC4,Контрагенты!$B:$B,DP$2))</f>
        <v>0</v>
      </c>
      <c r="DQ4" s="33">
        <f>IF($EB4="","",SUMIFS(Контрагенты!$F:$F,Контрагенты!$I:$I,"Расходные материалы (DC)",Контрагенты!$C:$C,$EB4,Контрагенты!$E:$E,$EC4,Контрагенты!$B:$B,DQ$2))</f>
        <v>0</v>
      </c>
      <c r="DR4" s="33">
        <f>IF($EB4="","",SUMIFS(Контрагенты!$F:$F,Контрагенты!$I:$I,"Расходные материалы (DC)",Контрагенты!$C:$C,$EB4,Контрагенты!$E:$E,$EC4,Контрагенты!$B:$B,DR$2))</f>
        <v>0</v>
      </c>
      <c r="DS4" s="33">
        <f>IF($EB4="","",SUMIFS(Контрагенты!$F:$F,Контрагенты!$I:$I,"Расходные материалы (DC)",Контрагенты!$C:$C,$EB4,Контрагенты!$E:$E,$EC4,Контрагенты!$B:$B,DS$2))</f>
        <v>0</v>
      </c>
      <c r="DT4" s="33">
        <f>IF($EB4="","",SUMIFS(Контрагенты!$F:$F,Контрагенты!$I:$I,"Расходные материалы (DC)",Контрагенты!$C:$C,$EB4,Контрагенты!$E:$E,$EC4,Контрагенты!$B:$B,DT$2))</f>
        <v>0</v>
      </c>
      <c r="DU4" s="33">
        <f>IF($EB4="","",SUMIFS(Контрагенты!$F:$F,Контрагенты!$I:$I,"Расходные материалы (DC)",Контрагенты!$C:$C,$EB4,Контрагенты!$E:$E,$EC4,Контрагенты!$B:$B,DU$2))</f>
        <v>0</v>
      </c>
      <c r="DV4" s="33">
        <f>IF($EB4="","",SUMIFS(Контрагенты!$F:$F,Контрагенты!$I:$I,"Расходные материалы (DC)",Контрагенты!$C:$C,$EB4,Контрагенты!$E:$E,$EC4,Контрагенты!$B:$B,DV$2))</f>
        <v>0</v>
      </c>
      <c r="DW4" s="33">
        <f>IF($EB4="","",SUMIFS(Контрагенты!$F:$F,Контрагенты!$I:$I,"Расходные материалы (DC)",Контрагенты!$C:$C,$EB4,Контрагенты!$E:$E,$EC4,Контрагенты!$B:$B,DW$2))</f>
        <v>0</v>
      </c>
      <c r="DX4" s="33">
        <f>IF($EB4="","",SUMIFS(Контрагенты!$F:$F,Контрагенты!$I:$I,"Расходные материалы (DC)",Контрагенты!$C:$C,$EB4,Контрагенты!$E:$E,$EC4,Контрагенты!$B:$B,DX$2))</f>
        <v>0</v>
      </c>
      <c r="DY4" s="33">
        <f>IF($EB4="","",SUMIFS(Контрагенты!$F:$F,Контрагенты!$I:$I,"Расходные материалы (DC)",Контрагенты!$C:$C,$EB4,Контрагенты!$E:$E,$EC4,Контрагенты!$B:$B,DY$2))</f>
        <v>0</v>
      </c>
      <c r="DZ4" s="33">
        <f>IF($EB4="","",SUMIFS(Контрагенты!$F:$F,Контрагенты!$I:$I,"Расходные материалы (DC)",Контрагенты!$C:$C,$EB4,Контрагенты!$E:$E,$EC4,Контрагенты!$B:$B,DZ$2))</f>
        <v>0</v>
      </c>
      <c r="EB4" s="33" t="s">
        <v>215</v>
      </c>
      <c r="EC4" s="33" t="s">
        <v>114</v>
      </c>
    </row>
    <row r="5" spans="1:133" s="33" customFormat="1">
      <c r="A5" s="33" t="str">
        <f>IF(EB5="","",IFERROR(INDEX(Контрагенты!$H:$H,MATCH(1,INDEX((Контрагенты!$C:$C=EB5)*(Контрагенты!$E:$E=EC5)*(Контрагенты!$I:$I="Расходные материалы (DC)"),0),0)),""))</f>
        <v>Оплата по счету №1383 от 30.05.2026 за дизельное топливо. Сумма 76751-00, в т.ч. НДС (22%) 13 840,34 руб.</v>
      </c>
      <c r="B5" s="33" t="str">
        <f t="shared" si="6"/>
        <v>СИБРЕСУРС ООО</v>
      </c>
      <c r="C5" s="33" t="str">
        <f t="shared" si="6"/>
        <v>№1383</v>
      </c>
      <c r="H5" s="34">
        <f>IF(A5="","",SUM(I5:DZ5))</f>
        <v>76751</v>
      </c>
      <c r="I5" s="33">
        <f>IF($EB5="","",SUMIFS(Контрагенты!$F:$F,Контрагенты!$I:$I,"Расходные материалы (DC)",Контрагенты!$C:$C,$EB5,Контрагенты!$E:$E,$EC5,Контрагенты!$B:$B,I$2))</f>
        <v>0</v>
      </c>
      <c r="J5" s="33">
        <f>IF($EB5="","",SUMIFS(Контрагенты!$F:$F,Контрагенты!$I:$I,"Расходные материалы (DC)",Контрагенты!$C:$C,$EB5,Контрагенты!$E:$E,$EC5,Контрагенты!$B:$B,J$2))</f>
        <v>0</v>
      </c>
      <c r="K5" s="33">
        <f>IF($EB5="","",SUMIFS(Контрагенты!$F:$F,Контрагенты!$I:$I,"Расходные материалы (DC)",Контрагенты!$C:$C,$EB5,Контрагенты!$E:$E,$EC5,Контрагенты!$B:$B,K$2))</f>
        <v>76751</v>
      </c>
      <c r="L5" s="33">
        <f>IF($EB5="","",SUMIFS(Контрагенты!$F:$F,Контрагенты!$I:$I,"Расходные материалы (DC)",Контрагенты!$C:$C,$EB5,Контрагенты!$E:$E,$EC5,Контрагенты!$B:$B,L$2))</f>
        <v>0</v>
      </c>
      <c r="M5" s="33">
        <f>IF($EB5="","",SUMIFS(Контрагенты!$F:$F,Контрагенты!$I:$I,"Расходные материалы (DC)",Контрагенты!$C:$C,$EB5,Контрагенты!$E:$E,$EC5,Контрагенты!$B:$B,M$2))</f>
        <v>0</v>
      </c>
      <c r="N5" s="33">
        <f>IF($EB5="","",SUMIFS(Контрагенты!$F:$F,Контрагенты!$I:$I,"Расходные материалы (DC)",Контрагенты!$C:$C,$EB5,Контрагенты!$E:$E,$EC5,Контрагенты!$B:$B,N$2))</f>
        <v>0</v>
      </c>
      <c r="O5" s="33">
        <f>IF($EB5="","",SUMIFS(Контрагенты!$F:$F,Контрагенты!$I:$I,"Расходные материалы (DC)",Контрагенты!$C:$C,$EB5,Контрагенты!$E:$E,$EC5,Контрагенты!$B:$B,O$2))</f>
        <v>0</v>
      </c>
      <c r="P5" s="33">
        <f>IF($EB5="","",SUMIFS(Контрагенты!$F:$F,Контрагенты!$I:$I,"Расходные материалы (DC)",Контрагенты!$C:$C,$EB5,Контрагенты!$E:$E,$EC5,Контрагенты!$B:$B,P$2))</f>
        <v>0</v>
      </c>
      <c r="Q5" s="33">
        <f>IF($EB5="","",SUMIFS(Контрагенты!$F:$F,Контрагенты!$I:$I,"Расходные материалы (DC)",Контрагенты!$C:$C,$EB5,Контрагенты!$E:$E,$EC5,Контрагенты!$B:$B,Q$2))</f>
        <v>0</v>
      </c>
      <c r="R5" s="33">
        <f>IF($EB5="","",SUMIFS(Контрагенты!$F:$F,Контрагенты!$I:$I,"Расходные материалы (DC)",Контрагенты!$C:$C,$EB5,Контрагенты!$E:$E,$EC5,Контрагенты!$B:$B,R$2))</f>
        <v>0</v>
      </c>
      <c r="S5" s="33">
        <f>IF($EB5="","",SUMIFS(Контрагенты!$F:$F,Контрагенты!$I:$I,"Расходные материалы (DC)",Контрагенты!$C:$C,$EB5,Контрагенты!$E:$E,$EC5,Контрагенты!$B:$B,S$2))</f>
        <v>0</v>
      </c>
      <c r="T5" s="33">
        <f>IF($EB5="","",SUMIFS(Контрагенты!$F:$F,Контрагенты!$I:$I,"Расходные материалы (DC)",Контрагенты!$C:$C,$EB5,Контрагенты!$E:$E,$EC5,Контрагенты!$B:$B,T$2))</f>
        <v>0</v>
      </c>
      <c r="U5" s="33">
        <f>IF($EB5="","",SUMIFS(Контрагенты!$F:$F,Контрагенты!$I:$I,"Расходные материалы (DC)",Контрагенты!$C:$C,$EB5,Контрагенты!$E:$E,$EC5,Контрагенты!$B:$B,U$2))</f>
        <v>0</v>
      </c>
      <c r="V5" s="33">
        <f>IF($EB5="","",SUMIFS(Контрагенты!$F:$F,Контрагенты!$I:$I,"Расходные материалы (DC)",Контрагенты!$C:$C,$EB5,Контрагенты!$E:$E,$EC5,Контрагенты!$B:$B,V$2))</f>
        <v>0</v>
      </c>
      <c r="W5" s="33">
        <f>IF($EB5="","",SUMIFS(Контрагенты!$F:$F,Контрагенты!$I:$I,"Расходные материалы (DC)",Контрагенты!$C:$C,$EB5,Контрагенты!$E:$E,$EC5,Контрагенты!$B:$B,W$2))</f>
        <v>0</v>
      </c>
      <c r="X5" s="33">
        <f>IF($EB5="","",SUMIFS(Контрагенты!$F:$F,Контрагенты!$I:$I,"Расходные материалы (DC)",Контрагенты!$C:$C,$EB5,Контрагенты!$E:$E,$EC5,Контрагенты!$B:$B,X$2))</f>
        <v>0</v>
      </c>
      <c r="Y5" s="33">
        <f>IF($EB5="","",SUMIFS(Контрагенты!$F:$F,Контрагенты!$I:$I,"Расходные материалы (DC)",Контрагенты!$C:$C,$EB5,Контрагенты!$E:$E,$EC5,Контрагенты!$B:$B,Y$2))</f>
        <v>0</v>
      </c>
      <c r="Z5" s="33">
        <f>IF($EB5="","",SUMIFS(Контрагенты!$F:$F,Контрагенты!$I:$I,"Расходные материалы (DC)",Контрагенты!$C:$C,$EB5,Контрагенты!$E:$E,$EC5,Контрагенты!$B:$B,Z$2))</f>
        <v>0</v>
      </c>
      <c r="AA5" s="33">
        <f>IF($EB5="","",SUMIFS(Контрагенты!$F:$F,Контрагенты!$I:$I,"Расходные материалы (DC)",Контрагенты!$C:$C,$EB5,Контрагенты!$E:$E,$EC5,Контрагенты!$B:$B,AA$2))</f>
        <v>0</v>
      </c>
      <c r="AB5" s="33">
        <f>IF($EB5="","",SUMIFS(Контрагенты!$F:$F,Контрагенты!$I:$I,"Расходные материалы (DC)",Контрагенты!$C:$C,$EB5,Контрагенты!$E:$E,$EC5,Контрагенты!$B:$B,AB$2))</f>
        <v>0</v>
      </c>
      <c r="AC5" s="33">
        <f>IF($EB5="","",SUMIFS(Контрагенты!$F:$F,Контрагенты!$I:$I,"Расходные материалы (DC)",Контрагенты!$C:$C,$EB5,Контрагенты!$E:$E,$EC5,Контрагенты!$B:$B,AC$2))</f>
        <v>0</v>
      </c>
      <c r="AD5" s="33">
        <f>IF($EB5="","",SUMIFS(Контрагенты!$F:$F,Контрагенты!$I:$I,"Расходные материалы (DC)",Контрагенты!$C:$C,$EB5,Контрагенты!$E:$E,$EC5,Контрагенты!$B:$B,AD$2))</f>
        <v>0</v>
      </c>
      <c r="AE5" s="33">
        <f>IF($EB5="","",SUMIFS(Контрагенты!$F:$F,Контрагенты!$I:$I,"Расходные материалы (DC)",Контрагенты!$C:$C,$EB5,Контрагенты!$E:$E,$EC5,Контрагенты!$B:$B,AE$2))</f>
        <v>0</v>
      </c>
      <c r="AF5" s="33">
        <f>IF($EB5="","",SUMIFS(Контрагенты!$F:$F,Контрагенты!$I:$I,"Расходные материалы (DC)",Контрагенты!$C:$C,$EB5,Контрагенты!$E:$E,$EC5,Контрагенты!$B:$B,AF$2))</f>
        <v>0</v>
      </c>
      <c r="AG5" s="33">
        <f>IF($EB5="","",SUMIFS(Контрагенты!$F:$F,Контрагенты!$I:$I,"Расходные материалы (DC)",Контрагенты!$C:$C,$EB5,Контрагенты!$E:$E,$EC5,Контрагенты!$B:$B,AG$2))</f>
        <v>0</v>
      </c>
      <c r="AH5" s="33">
        <f>IF($EB5="","",SUMIFS(Контрагенты!$F:$F,Контрагенты!$I:$I,"Расходные материалы (DC)",Контрагенты!$C:$C,$EB5,Контрагенты!$E:$E,$EC5,Контрагенты!$B:$B,AH$2))</f>
        <v>0</v>
      </c>
      <c r="AI5" s="33">
        <f>IF($EB5="","",SUMIFS(Контрагенты!$F:$F,Контрагенты!$I:$I,"Расходные материалы (DC)",Контрагенты!$C:$C,$EB5,Контрагенты!$E:$E,$EC5,Контрагенты!$B:$B,AI$2))</f>
        <v>0</v>
      </c>
      <c r="AJ5" s="33">
        <f>IF($EB5="","",SUMIFS(Контрагенты!$F:$F,Контрагенты!$I:$I,"Расходные материалы (DC)",Контрагенты!$C:$C,$EB5,Контрагенты!$E:$E,$EC5,Контрагенты!$B:$B,AJ$2))</f>
        <v>0</v>
      </c>
      <c r="AK5" s="33">
        <f>IF($EB5="","",SUMIFS(Контрагенты!$F:$F,Контрагенты!$I:$I,"Расходные материалы (DC)",Контрагенты!$C:$C,$EB5,Контрагенты!$E:$E,$EC5,Контрагенты!$B:$B,AK$2))</f>
        <v>0</v>
      </c>
      <c r="AL5" s="33">
        <f>IF($EB5="","",SUMIFS(Контрагенты!$F:$F,Контрагенты!$I:$I,"Расходные материалы (DC)",Контрагенты!$C:$C,$EB5,Контрагенты!$E:$E,$EC5,Контрагенты!$B:$B,AL$2))</f>
        <v>0</v>
      </c>
      <c r="AM5" s="33">
        <f>IF($EB5="","",SUMIFS(Контрагенты!$F:$F,Контрагенты!$I:$I,"Расходные материалы (DC)",Контрагенты!$C:$C,$EB5,Контрагенты!$E:$E,$EC5,Контрагенты!$B:$B,AM$2))</f>
        <v>0</v>
      </c>
      <c r="AN5" s="33">
        <f>IF($EB5="","",SUMIFS(Контрагенты!$F:$F,Контрагенты!$I:$I,"Расходные материалы (DC)",Контрагенты!$C:$C,$EB5,Контрагенты!$E:$E,$EC5,Контрагенты!$B:$B,AN$2))</f>
        <v>0</v>
      </c>
      <c r="AO5" s="33">
        <f>IF($EB5="","",SUMIFS(Контрагенты!$F:$F,Контрагенты!$I:$I,"Расходные материалы (DC)",Контрагенты!$C:$C,$EB5,Контрагенты!$E:$E,$EC5,Контрагенты!$B:$B,AO$2))</f>
        <v>0</v>
      </c>
      <c r="AP5" s="33">
        <f>IF($EB5="","",SUMIFS(Контрагенты!$F:$F,Контрагенты!$I:$I,"Расходные материалы (DC)",Контрагенты!$C:$C,$EB5,Контрагенты!$E:$E,$EC5,Контрагенты!$B:$B,AP$2))</f>
        <v>0</v>
      </c>
      <c r="AQ5" s="33">
        <f>IF($EB5="","",SUMIFS(Контрагенты!$F:$F,Контрагенты!$I:$I,"Расходные материалы (DC)",Контрагенты!$C:$C,$EB5,Контрагенты!$E:$E,$EC5,Контрагенты!$B:$B,AQ$2))</f>
        <v>0</v>
      </c>
      <c r="AR5" s="33">
        <f>IF($EB5="","",SUMIFS(Контрагенты!$F:$F,Контрагенты!$I:$I,"Расходные материалы (DC)",Контрагенты!$C:$C,$EB5,Контрагенты!$E:$E,$EC5,Контрагенты!$B:$B,AR$2))</f>
        <v>0</v>
      </c>
      <c r="AS5" s="33">
        <f>IF($EB5="","",SUMIFS(Контрагенты!$F:$F,Контрагенты!$I:$I,"Расходные материалы (DC)",Контрагенты!$C:$C,$EB5,Контрагенты!$E:$E,$EC5,Контрагенты!$B:$B,AS$2))</f>
        <v>0</v>
      </c>
      <c r="AT5" s="33">
        <f>IF($EB5="","",SUMIFS(Контрагенты!$F:$F,Контрагенты!$I:$I,"Расходные материалы (DC)",Контрагенты!$C:$C,$EB5,Контрагенты!$E:$E,$EC5,Контрагенты!$B:$B,AT$2))</f>
        <v>0</v>
      </c>
      <c r="AU5" s="33">
        <f>IF($EB5="","",SUMIFS(Контрагенты!$F:$F,Контрагенты!$I:$I,"Расходные материалы (DC)",Контрагенты!$C:$C,$EB5,Контрагенты!$E:$E,$EC5,Контрагенты!$B:$B,AU$2))</f>
        <v>0</v>
      </c>
      <c r="AV5" s="33">
        <f>IF($EB5="","",SUMIFS(Контрагенты!$F:$F,Контрагенты!$I:$I,"Расходные материалы (DC)",Контрагенты!$C:$C,$EB5,Контрагенты!$E:$E,$EC5,Контрагенты!$B:$B,AV$2))</f>
        <v>0</v>
      </c>
      <c r="AW5" s="33">
        <f>IF($EB5="","",SUMIFS(Контрагенты!$F:$F,Контрагенты!$I:$I,"Расходные материалы (DC)",Контрагенты!$C:$C,$EB5,Контрагенты!$E:$E,$EC5,Контрагенты!$B:$B,AW$2))</f>
        <v>0</v>
      </c>
      <c r="AX5" s="33">
        <f>IF($EB5="","",SUMIFS(Контрагенты!$F:$F,Контрагенты!$I:$I,"Расходные материалы (DC)",Контрагенты!$C:$C,$EB5,Контрагенты!$E:$E,$EC5,Контрагенты!$B:$B,AX$2))</f>
        <v>0</v>
      </c>
      <c r="AY5" s="33">
        <f>IF($EB5="","",SUMIFS(Контрагенты!$F:$F,Контрагенты!$I:$I,"Расходные материалы (DC)",Контрагенты!$C:$C,$EB5,Контрагенты!$E:$E,$EC5,Контрагенты!$B:$B,AY$2))</f>
        <v>0</v>
      </c>
      <c r="AZ5" s="33">
        <f>IF($EB5="","",SUMIFS(Контрагенты!$F:$F,Контрагенты!$I:$I,"Расходные материалы (DC)",Контрагенты!$C:$C,$EB5,Контрагенты!$E:$E,$EC5,Контрагенты!$B:$B,AZ$2))</f>
        <v>0</v>
      </c>
      <c r="BA5" s="33">
        <f>IF($EB5="","",SUMIFS(Контрагенты!$F:$F,Контрагенты!$I:$I,"Расходные материалы (DC)",Контрагенты!$C:$C,$EB5,Контрагенты!$E:$E,$EC5,Контрагенты!$B:$B,BA$2))</f>
        <v>0</v>
      </c>
      <c r="BB5" s="33">
        <f>IF($EB5="","",SUMIFS(Контрагенты!$F:$F,Контрагенты!$I:$I,"Расходные материалы (DC)",Контрагенты!$C:$C,$EB5,Контрагенты!$E:$E,$EC5,Контрагенты!$B:$B,BB$2))</f>
        <v>0</v>
      </c>
      <c r="BC5" s="33">
        <f>IF($EB5="","",SUMIFS(Контрагенты!$F:$F,Контрагенты!$I:$I,"Расходные материалы (DC)",Контрагенты!$C:$C,$EB5,Контрагенты!$E:$E,$EC5,Контрагенты!$B:$B,BC$2))</f>
        <v>0</v>
      </c>
      <c r="BD5" s="33">
        <f>IF($EB5="","",SUMIFS(Контрагенты!$F:$F,Контрагенты!$I:$I,"Расходные материалы (DC)",Контрагенты!$C:$C,$EB5,Контрагенты!$E:$E,$EC5,Контрагенты!$B:$B,BD$2))</f>
        <v>0</v>
      </c>
      <c r="BE5" s="33">
        <f>IF($EB5="","",SUMIFS(Контрагенты!$F:$F,Контрагенты!$I:$I,"Расходные материалы (DC)",Контрагенты!$C:$C,$EB5,Контрагенты!$E:$E,$EC5,Контрагенты!$B:$B,BE$2))</f>
        <v>0</v>
      </c>
      <c r="BF5" s="33">
        <f>IF($EB5="","",SUMIFS(Контрагенты!$F:$F,Контрагенты!$I:$I,"Расходные материалы (DC)",Контрагенты!$C:$C,$EB5,Контрагенты!$E:$E,$EC5,Контрагенты!$B:$B,BF$2))</f>
        <v>0</v>
      </c>
      <c r="BG5" s="33">
        <f>IF($EB5="","",SUMIFS(Контрагенты!$F:$F,Контрагенты!$I:$I,"Расходные материалы (DC)",Контрагенты!$C:$C,$EB5,Контрагенты!$E:$E,$EC5,Контрагенты!$B:$B,BG$2))</f>
        <v>0</v>
      </c>
      <c r="BH5" s="33">
        <f>IF($EB5="","",SUMIFS(Контрагенты!$F:$F,Контрагенты!$I:$I,"Расходные материалы (DC)",Контрагенты!$C:$C,$EB5,Контрагенты!$E:$E,$EC5,Контрагенты!$B:$B,BH$2))</f>
        <v>0</v>
      </c>
      <c r="BI5" s="33">
        <f>IF($EB5="","",SUMIFS(Контрагенты!$F:$F,Контрагенты!$I:$I,"Расходные материалы (DC)",Контрагенты!$C:$C,$EB5,Контрагенты!$E:$E,$EC5,Контрагенты!$B:$B,BI$2))</f>
        <v>0</v>
      </c>
      <c r="BJ5" s="33">
        <f>IF($EB5="","",SUMIFS(Контрагенты!$F:$F,Контрагенты!$I:$I,"Расходные материалы (DC)",Контрагенты!$C:$C,$EB5,Контрагенты!$E:$E,$EC5,Контрагенты!$B:$B,BJ$2))</f>
        <v>0</v>
      </c>
      <c r="BK5" s="33">
        <f>IF($EB5="","",SUMIFS(Контрагенты!$F:$F,Контрагенты!$I:$I,"Расходные материалы (DC)",Контрагенты!$C:$C,$EB5,Контрагенты!$E:$E,$EC5,Контрагенты!$B:$B,BK$2))</f>
        <v>0</v>
      </c>
      <c r="BL5" s="33">
        <f>IF($EB5="","",SUMIFS(Контрагенты!$F:$F,Контрагенты!$I:$I,"Расходные материалы (DC)",Контрагенты!$C:$C,$EB5,Контрагенты!$E:$E,$EC5,Контрагенты!$B:$B,BL$2))</f>
        <v>0</v>
      </c>
      <c r="BM5" s="33">
        <f>IF($EB5="","",SUMIFS(Контрагенты!$F:$F,Контрагенты!$I:$I,"Расходные материалы (DC)",Контрагенты!$C:$C,$EB5,Контрагенты!$E:$E,$EC5,Контрагенты!$B:$B,BM$2))</f>
        <v>0</v>
      </c>
      <c r="BN5" s="33">
        <f>IF($EB5="","",SUMIFS(Контрагенты!$F:$F,Контрагенты!$I:$I,"Расходные материалы (DC)",Контрагенты!$C:$C,$EB5,Контрагенты!$E:$E,$EC5,Контрагенты!$B:$B,BN$2))</f>
        <v>0</v>
      </c>
      <c r="BO5" s="33">
        <f>IF($EB5="","",SUMIFS(Контрагенты!$F:$F,Контрагенты!$I:$I,"Расходные материалы (DC)",Контрагенты!$C:$C,$EB5,Контрагенты!$E:$E,$EC5,Контрагенты!$B:$B,BO$2))</f>
        <v>0</v>
      </c>
      <c r="BP5" s="33">
        <f>IF($EB5="","",SUMIFS(Контрагенты!$F:$F,Контрагенты!$I:$I,"Расходные материалы (DC)",Контрагенты!$C:$C,$EB5,Контрагенты!$E:$E,$EC5,Контрагенты!$B:$B,BP$2))</f>
        <v>0</v>
      </c>
      <c r="BQ5" s="33">
        <f>IF($EB5="","",SUMIFS(Контрагенты!$F:$F,Контрагенты!$I:$I,"Расходные материалы (DC)",Контрагенты!$C:$C,$EB5,Контрагенты!$E:$E,$EC5,Контрагенты!$B:$B,BQ$2))</f>
        <v>0</v>
      </c>
      <c r="BR5" s="33">
        <f>IF($EB5="","",SUMIFS(Контрагенты!$F:$F,Контрагенты!$I:$I,"Расходные материалы (DC)",Контрагенты!$C:$C,$EB5,Контрагенты!$E:$E,$EC5,Контрагенты!$B:$B,BR$2))</f>
        <v>0</v>
      </c>
      <c r="BS5" s="33">
        <f>IF($EB5="","",SUMIFS(Контрагенты!$F:$F,Контрагенты!$I:$I,"Расходные материалы (DC)",Контрагенты!$C:$C,$EB5,Контрагенты!$E:$E,$EC5,Контрагенты!$B:$B,BS$2))</f>
        <v>0</v>
      </c>
      <c r="BT5" s="33">
        <f>IF($EB5="","",SUMIFS(Контрагенты!$F:$F,Контрагенты!$I:$I,"Расходные материалы (DC)",Контрагенты!$C:$C,$EB5,Контрагенты!$E:$E,$EC5,Контрагенты!$B:$B,BT$2))</f>
        <v>0</v>
      </c>
      <c r="BU5" s="33">
        <f>IF($EB5="","",SUMIFS(Контрагенты!$F:$F,Контрагенты!$I:$I,"Расходные материалы (DC)",Контрагенты!$C:$C,$EB5,Контрагенты!$E:$E,$EC5,Контрагенты!$B:$B,BU$2))</f>
        <v>0</v>
      </c>
      <c r="BV5" s="33">
        <f>IF($EB5="","",SUMIFS(Контрагенты!$F:$F,Контрагенты!$I:$I,"Расходные материалы (DC)",Контрагенты!$C:$C,$EB5,Контрагенты!$E:$E,$EC5,Контрагенты!$B:$B,BV$2))</f>
        <v>0</v>
      </c>
      <c r="BW5" s="33">
        <f>IF($EB5="","",SUMIFS(Контрагенты!$F:$F,Контрагенты!$I:$I,"Расходные материалы (DC)",Контрагенты!$C:$C,$EB5,Контрагенты!$E:$E,$EC5,Контрагенты!$B:$B,BW$2))</f>
        <v>0</v>
      </c>
      <c r="BX5" s="33">
        <f>IF($EB5="","",SUMIFS(Контрагенты!$F:$F,Контрагенты!$I:$I,"Расходные материалы (DC)",Контрагенты!$C:$C,$EB5,Контрагенты!$E:$E,$EC5,Контрагенты!$B:$B,BX$2))</f>
        <v>0</v>
      </c>
      <c r="BY5" s="33">
        <f>IF($EB5="","",SUMIFS(Контрагенты!$F:$F,Контрагенты!$I:$I,"Расходные материалы (DC)",Контрагенты!$C:$C,$EB5,Контрагенты!$E:$E,$EC5,Контрагенты!$B:$B,BY$2))</f>
        <v>0</v>
      </c>
      <c r="BZ5" s="33">
        <f>IF($EB5="","",SUMIFS(Контрагенты!$F:$F,Контрагенты!$I:$I,"Расходные материалы (DC)",Контрагенты!$C:$C,$EB5,Контрагенты!$E:$E,$EC5,Контрагенты!$B:$B,BZ$2))</f>
        <v>0</v>
      </c>
      <c r="CA5" s="33">
        <f>IF($EB5="","",SUMIFS(Контрагенты!$F:$F,Контрагенты!$I:$I,"Расходные материалы (DC)",Контрагенты!$C:$C,$EB5,Контрагенты!$E:$E,$EC5,Контрагенты!$B:$B,CA$2))</f>
        <v>0</v>
      </c>
      <c r="CB5" s="33">
        <f>IF($EB5="","",SUMIFS(Контрагенты!$F:$F,Контрагенты!$I:$I,"Расходные материалы (DC)",Контрагенты!$C:$C,$EB5,Контрагенты!$E:$E,$EC5,Контрагенты!$B:$B,CB$2))</f>
        <v>0</v>
      </c>
      <c r="CC5" s="33">
        <f>IF($EB5="","",SUMIFS(Контрагенты!$F:$F,Контрагенты!$I:$I,"Расходные материалы (DC)",Контрагенты!$C:$C,$EB5,Контрагенты!$E:$E,$EC5,Контрагенты!$B:$B,CC$2))</f>
        <v>0</v>
      </c>
      <c r="CD5" s="33">
        <f>IF($EB5="","",SUMIFS(Контрагенты!$F:$F,Контрагенты!$I:$I,"Расходные материалы (DC)",Контрагенты!$C:$C,$EB5,Контрагенты!$E:$E,$EC5,Контрагенты!$B:$B,CD$2))</f>
        <v>0</v>
      </c>
      <c r="CE5" s="33">
        <f>IF($EB5="","",SUMIFS(Контрагенты!$F:$F,Контрагенты!$I:$I,"Расходные материалы (DC)",Контрагенты!$C:$C,$EB5,Контрагенты!$E:$E,$EC5,Контрагенты!$B:$B,CE$2))</f>
        <v>0</v>
      </c>
      <c r="CF5" s="33">
        <f>IF($EB5="","",SUMIFS(Контрагенты!$F:$F,Контрагенты!$I:$I,"Расходные материалы (DC)",Контрагенты!$C:$C,$EB5,Контрагенты!$E:$E,$EC5,Контрагенты!$B:$B,CF$2))</f>
        <v>0</v>
      </c>
      <c r="CG5" s="33">
        <f>IF($EB5="","",SUMIFS(Контрагенты!$F:$F,Контрагенты!$I:$I,"Расходные материалы (DC)",Контрагенты!$C:$C,$EB5,Контрагенты!$E:$E,$EC5,Контрагенты!$B:$B,CG$2))</f>
        <v>0</v>
      </c>
      <c r="CH5" s="33">
        <f>IF($EB5="","",SUMIFS(Контрагенты!$F:$F,Контрагенты!$I:$I,"Расходные материалы (DC)",Контрагенты!$C:$C,$EB5,Контрагенты!$E:$E,$EC5,Контрагенты!$B:$B,CH$2))</f>
        <v>0</v>
      </c>
      <c r="CI5" s="33">
        <f>IF($EB5="","",SUMIFS(Контрагенты!$F:$F,Контрагенты!$I:$I,"Расходные материалы (DC)",Контрагенты!$C:$C,$EB5,Контрагенты!$E:$E,$EC5,Контрагенты!$B:$B,CI$2))</f>
        <v>0</v>
      </c>
      <c r="CJ5" s="33">
        <f>IF($EB5="","",SUMIFS(Контрагенты!$F:$F,Контрагенты!$I:$I,"Расходные материалы (DC)",Контрагенты!$C:$C,$EB5,Контрагенты!$E:$E,$EC5,Контрагенты!$B:$B,CJ$2))</f>
        <v>0</v>
      </c>
      <c r="CK5" s="33">
        <f>IF($EB5="","",SUMIFS(Контрагенты!$F:$F,Контрагенты!$I:$I,"Расходные материалы (DC)",Контрагенты!$C:$C,$EB5,Контрагенты!$E:$E,$EC5,Контрагенты!$B:$B,CK$2))</f>
        <v>0</v>
      </c>
      <c r="CL5" s="33">
        <f>IF($EB5="","",SUMIFS(Контрагенты!$F:$F,Контрагенты!$I:$I,"Расходные материалы (DC)",Контрагенты!$C:$C,$EB5,Контрагенты!$E:$E,$EC5,Контрагенты!$B:$B,CL$2))</f>
        <v>0</v>
      </c>
      <c r="CM5" s="33">
        <f>IF($EB5="","",SUMIFS(Контрагенты!$F:$F,Контрагенты!$I:$I,"Расходные материалы (DC)",Контрагенты!$C:$C,$EB5,Контрагенты!$E:$E,$EC5,Контрагенты!$B:$B,CM$2))</f>
        <v>0</v>
      </c>
      <c r="CN5" s="33">
        <f>IF($EB5="","",SUMIFS(Контрагенты!$F:$F,Контрагенты!$I:$I,"Расходные материалы (DC)",Контрагенты!$C:$C,$EB5,Контрагенты!$E:$E,$EC5,Контрагенты!$B:$B,CN$2))</f>
        <v>0</v>
      </c>
      <c r="CO5" s="33">
        <f>IF($EB5="","",SUMIFS(Контрагенты!$F:$F,Контрагенты!$I:$I,"Расходные материалы (DC)",Контрагенты!$C:$C,$EB5,Контрагенты!$E:$E,$EC5,Контрагенты!$B:$B,CO$2))</f>
        <v>0</v>
      </c>
      <c r="CP5" s="33">
        <f>IF($EB5="","",SUMIFS(Контрагенты!$F:$F,Контрагенты!$I:$I,"Расходные материалы (DC)",Контрагенты!$C:$C,$EB5,Контрагенты!$E:$E,$EC5,Контрагенты!$B:$B,CP$2))</f>
        <v>0</v>
      </c>
      <c r="CQ5" s="33">
        <f>IF($EB5="","",SUMIFS(Контрагенты!$F:$F,Контрагенты!$I:$I,"Расходные материалы (DC)",Контрагенты!$C:$C,$EB5,Контрагенты!$E:$E,$EC5,Контрагенты!$B:$B,CQ$2))</f>
        <v>0</v>
      </c>
      <c r="CR5" s="33">
        <f>IF($EB5="","",SUMIFS(Контрагенты!$F:$F,Контрагенты!$I:$I,"Расходные материалы (DC)",Контрагенты!$C:$C,$EB5,Контрагенты!$E:$E,$EC5,Контрагенты!$B:$B,CR$2))</f>
        <v>0</v>
      </c>
      <c r="CS5" s="33">
        <f>IF($EB5="","",SUMIFS(Контрагенты!$F:$F,Контрагенты!$I:$I,"Расходные материалы (DC)",Контрагенты!$C:$C,$EB5,Контрагенты!$E:$E,$EC5,Контрагенты!$B:$B,CS$2))</f>
        <v>0</v>
      </c>
      <c r="CT5" s="33">
        <f>IF($EB5="","",SUMIFS(Контрагенты!$F:$F,Контрагенты!$I:$I,"Расходные материалы (DC)",Контрагенты!$C:$C,$EB5,Контрагенты!$E:$E,$EC5,Контрагенты!$B:$B,CT$2))</f>
        <v>0</v>
      </c>
      <c r="CU5" s="33">
        <f>IF($EB5="","",SUMIFS(Контрагенты!$F:$F,Контрагенты!$I:$I,"Расходные материалы (DC)",Контрагенты!$C:$C,$EB5,Контрагенты!$E:$E,$EC5,Контрагенты!$B:$B,CU$2))</f>
        <v>0</v>
      </c>
      <c r="CV5" s="33">
        <f>IF($EB5="","",SUMIFS(Контрагенты!$F:$F,Контрагенты!$I:$I,"Расходные материалы (DC)",Контрагенты!$C:$C,$EB5,Контрагенты!$E:$E,$EC5,Контрагенты!$B:$B,CV$2))</f>
        <v>0</v>
      </c>
      <c r="CW5" s="33">
        <f>IF($EB5="","",SUMIFS(Контрагенты!$F:$F,Контрагенты!$I:$I,"Расходные материалы (DC)",Контрагенты!$C:$C,$EB5,Контрагенты!$E:$E,$EC5,Контрагенты!$B:$B,CW$2))</f>
        <v>0</v>
      </c>
      <c r="CX5" s="33">
        <f>IF($EB5="","",SUMIFS(Контрагенты!$F:$F,Контрагенты!$I:$I,"Расходные материалы (DC)",Контрагенты!$C:$C,$EB5,Контрагенты!$E:$E,$EC5,Контрагенты!$B:$B,CX$2))</f>
        <v>0</v>
      </c>
      <c r="CY5" s="33">
        <f>IF($EB5="","",SUMIFS(Контрагенты!$F:$F,Контрагенты!$I:$I,"Расходные материалы (DC)",Контрагенты!$C:$C,$EB5,Контрагенты!$E:$E,$EC5,Контрагенты!$B:$B,CY$2))</f>
        <v>0</v>
      </c>
      <c r="CZ5" s="33">
        <f>IF($EB5="","",SUMIFS(Контрагенты!$F:$F,Контрагенты!$I:$I,"Расходные материалы (DC)",Контрагенты!$C:$C,$EB5,Контрагенты!$E:$E,$EC5,Контрагенты!$B:$B,CZ$2))</f>
        <v>0</v>
      </c>
      <c r="DA5" s="33">
        <f>IF($EB5="","",SUMIFS(Контрагенты!$F:$F,Контрагенты!$I:$I,"Расходные материалы (DC)",Контрагенты!$C:$C,$EB5,Контрагенты!$E:$E,$EC5,Контрагенты!$B:$B,DA$2))</f>
        <v>0</v>
      </c>
      <c r="DB5" s="33">
        <f>IF($EB5="","",SUMIFS(Контрагенты!$F:$F,Контрагенты!$I:$I,"Расходные материалы (DC)",Контрагенты!$C:$C,$EB5,Контрагенты!$E:$E,$EC5,Контрагенты!$B:$B,DB$2))</f>
        <v>0</v>
      </c>
      <c r="DC5" s="33">
        <f>IF($EB5="","",SUMIFS(Контрагенты!$F:$F,Контрагенты!$I:$I,"Расходные материалы (DC)",Контрагенты!$C:$C,$EB5,Контрагенты!$E:$E,$EC5,Контрагенты!$B:$B,DC$2))</f>
        <v>0</v>
      </c>
      <c r="DD5" s="33">
        <f>IF($EB5="","",SUMIFS(Контрагенты!$F:$F,Контрагенты!$I:$I,"Расходные материалы (DC)",Контрагенты!$C:$C,$EB5,Контрагенты!$E:$E,$EC5,Контрагенты!$B:$B,DD$2))</f>
        <v>0</v>
      </c>
      <c r="DE5" s="33">
        <f>IF($EB5="","",SUMIFS(Контрагенты!$F:$F,Контрагенты!$I:$I,"Расходные материалы (DC)",Контрагенты!$C:$C,$EB5,Контрагенты!$E:$E,$EC5,Контрагенты!$B:$B,DE$2))</f>
        <v>0</v>
      </c>
      <c r="DF5" s="33">
        <f>IF($EB5="","",SUMIFS(Контрагенты!$F:$F,Контрагенты!$I:$I,"Расходные материалы (DC)",Контрагенты!$C:$C,$EB5,Контрагенты!$E:$E,$EC5,Контрагенты!$B:$B,DF$2))</f>
        <v>0</v>
      </c>
      <c r="DG5" s="33">
        <f>IF($EB5="","",SUMIFS(Контрагенты!$F:$F,Контрагенты!$I:$I,"Расходные материалы (DC)",Контрагенты!$C:$C,$EB5,Контрагенты!$E:$E,$EC5,Контрагенты!$B:$B,DG$2))</f>
        <v>0</v>
      </c>
      <c r="DH5" s="33">
        <f>IF($EB5="","",SUMIFS(Контрагенты!$F:$F,Контрагенты!$I:$I,"Расходные материалы (DC)",Контрагенты!$C:$C,$EB5,Контрагенты!$E:$E,$EC5,Контрагенты!$B:$B,DH$2))</f>
        <v>0</v>
      </c>
      <c r="DI5" s="33">
        <f>IF($EB5="","",SUMIFS(Контрагенты!$F:$F,Контрагенты!$I:$I,"Расходные материалы (DC)",Контрагенты!$C:$C,$EB5,Контрагенты!$E:$E,$EC5,Контрагенты!$B:$B,DI$2))</f>
        <v>0</v>
      </c>
      <c r="DJ5" s="33">
        <f>IF($EB5="","",SUMIFS(Контрагенты!$F:$F,Контрагенты!$I:$I,"Расходные материалы (DC)",Контрагенты!$C:$C,$EB5,Контрагенты!$E:$E,$EC5,Контрагенты!$B:$B,DJ$2))</f>
        <v>0</v>
      </c>
      <c r="DK5" s="33">
        <f>IF($EB5="","",SUMIFS(Контрагенты!$F:$F,Контрагенты!$I:$I,"Расходные материалы (DC)",Контрагенты!$C:$C,$EB5,Контрагенты!$E:$E,$EC5,Контрагенты!$B:$B,DK$2))</f>
        <v>0</v>
      </c>
      <c r="DL5" s="33">
        <f>IF($EB5="","",SUMIFS(Контрагенты!$F:$F,Контрагенты!$I:$I,"Расходные материалы (DC)",Контрагенты!$C:$C,$EB5,Контрагенты!$E:$E,$EC5,Контрагенты!$B:$B,DL$2))</f>
        <v>0</v>
      </c>
      <c r="DM5" s="33">
        <f>IF($EB5="","",SUMIFS(Контрагенты!$F:$F,Контрагенты!$I:$I,"Расходные материалы (DC)",Контрагенты!$C:$C,$EB5,Контрагенты!$E:$E,$EC5,Контрагенты!$B:$B,DM$2))</f>
        <v>0</v>
      </c>
      <c r="DN5" s="33">
        <f>IF($EB5="","",SUMIFS(Контрагенты!$F:$F,Контрагенты!$I:$I,"Расходные материалы (DC)",Контрагенты!$C:$C,$EB5,Контрагенты!$E:$E,$EC5,Контрагенты!$B:$B,DN$2))</f>
        <v>0</v>
      </c>
      <c r="DO5" s="33">
        <f>IF($EB5="","",SUMIFS(Контрагенты!$F:$F,Контрагенты!$I:$I,"Расходные материалы (DC)",Контрагенты!$C:$C,$EB5,Контрагенты!$E:$E,$EC5,Контрагенты!$B:$B,DO$2))</f>
        <v>0</v>
      </c>
      <c r="DP5" s="33">
        <f>IF($EB5="","",SUMIFS(Контрагенты!$F:$F,Контрагенты!$I:$I,"Расходные материалы (DC)",Контрагенты!$C:$C,$EB5,Контрагенты!$E:$E,$EC5,Контрагенты!$B:$B,DP$2))</f>
        <v>0</v>
      </c>
      <c r="DQ5" s="33">
        <f>IF($EB5="","",SUMIFS(Контрагенты!$F:$F,Контрагенты!$I:$I,"Расходные материалы (DC)",Контрагенты!$C:$C,$EB5,Контрагенты!$E:$E,$EC5,Контрагенты!$B:$B,DQ$2))</f>
        <v>0</v>
      </c>
      <c r="DR5" s="33">
        <f>IF($EB5="","",SUMIFS(Контрагенты!$F:$F,Контрагенты!$I:$I,"Расходные материалы (DC)",Контрагенты!$C:$C,$EB5,Контрагенты!$E:$E,$EC5,Контрагенты!$B:$B,DR$2))</f>
        <v>0</v>
      </c>
      <c r="DS5" s="33">
        <f>IF($EB5="","",SUMIFS(Контрагенты!$F:$F,Контрагенты!$I:$I,"Расходные материалы (DC)",Контрагенты!$C:$C,$EB5,Контрагенты!$E:$E,$EC5,Контрагенты!$B:$B,DS$2))</f>
        <v>0</v>
      </c>
      <c r="DT5" s="33">
        <f>IF($EB5="","",SUMIFS(Контрагенты!$F:$F,Контрагенты!$I:$I,"Расходные материалы (DC)",Контрагенты!$C:$C,$EB5,Контрагенты!$E:$E,$EC5,Контрагенты!$B:$B,DT$2))</f>
        <v>0</v>
      </c>
      <c r="DU5" s="33">
        <f>IF($EB5="","",SUMIFS(Контрагенты!$F:$F,Контрагенты!$I:$I,"Расходные материалы (DC)",Контрагенты!$C:$C,$EB5,Контрагенты!$E:$E,$EC5,Контрагенты!$B:$B,DU$2))</f>
        <v>0</v>
      </c>
      <c r="DV5" s="33">
        <f>IF($EB5="","",SUMIFS(Контрагенты!$F:$F,Контрагенты!$I:$I,"Расходные материалы (DC)",Контрагенты!$C:$C,$EB5,Контрагенты!$E:$E,$EC5,Контрагенты!$B:$B,DV$2))</f>
        <v>0</v>
      </c>
      <c r="DW5" s="33">
        <f>IF($EB5="","",SUMIFS(Контрагенты!$F:$F,Контрагенты!$I:$I,"Расходные материалы (DC)",Контрагенты!$C:$C,$EB5,Контрагенты!$E:$E,$EC5,Контрагенты!$B:$B,DW$2))</f>
        <v>0</v>
      </c>
      <c r="DX5" s="33">
        <f>IF($EB5="","",SUMIFS(Контрагенты!$F:$F,Контрагенты!$I:$I,"Расходные материалы (DC)",Контрагенты!$C:$C,$EB5,Контрагенты!$E:$E,$EC5,Контрагенты!$B:$B,DX$2))</f>
        <v>0</v>
      </c>
      <c r="DY5" s="33">
        <f>IF($EB5="","",SUMIFS(Контрагенты!$F:$F,Контрагенты!$I:$I,"Расходные материалы (DC)",Контрагенты!$C:$C,$EB5,Контрагенты!$E:$E,$EC5,Контрагенты!$B:$B,DY$2))</f>
        <v>0</v>
      </c>
      <c r="DZ5" s="33">
        <f>IF($EB5="","",SUMIFS(Контрагенты!$F:$F,Контрагенты!$I:$I,"Расходные материалы (DC)",Контрагенты!$C:$C,$EB5,Контрагенты!$E:$E,$EC5,Контрагенты!$B:$B,DZ$2))</f>
        <v>0</v>
      </c>
      <c r="EB5" s="33" t="s">
        <v>217</v>
      </c>
      <c r="EC5" s="33" t="s">
        <v>117</v>
      </c>
    </row>
    <row r="6" spans="1:133" s="33" customFormat="1">
      <c r="A6" s="33" t="str">
        <f>IF(EB6="","",IFERROR(INDEX(Контрагенты!$H:$H,MATCH(1,INDEX((Контрагенты!$C:$C=EB6)*(Контрагенты!$I:$I="Расходные материалы (DC)"),0),0)),""))</f>
        <v>Оплата по счету № 0ЕР/3245054/20626296 от 10.06.2026 за спецодежду. Сумма 23961-75, в т.ч. НДС 4 320,97 руб.</v>
      </c>
      <c r="B6" s="33" t="str">
        <f t="shared" si="6"/>
        <v>КОМУС ООО</v>
      </c>
      <c r="C6" s="33" t="str">
        <f t="shared" si="6"/>
        <v>0ЕР/3245054/20607170</v>
      </c>
      <c r="H6" s="34">
        <f>IF(A6="","",SUM(I6:DZ6))</f>
        <v>23267.599999999999</v>
      </c>
      <c r="I6" s="33">
        <f>IF($EB6="","",SUMIFS(Контрагенты!$F:$F,Контрагенты!$I:$I,"Расходные материалы (DC)",Контрагенты!$C:$C,$EB6,Контрагенты!$E:$E,$EC6,Контрагенты!$B:$B,I$2))</f>
        <v>0</v>
      </c>
      <c r="J6" s="33">
        <f>IF($EB6="","",SUMIFS(Контрагенты!$F:$F,Контрагенты!$I:$I,"Расходные материалы (DC)",Контрагенты!$C:$C,$EB6,Контрагенты!$E:$E,$EC6,Контрагенты!$B:$B,J$2))</f>
        <v>0</v>
      </c>
      <c r="K6" s="33">
        <f>IF($EB6="","",SUMIFS(Контрагенты!$F:$F,Контрагенты!$I:$I,"Расходные материалы (DC)",Контрагенты!$C:$C,$EB6,Контрагенты!$E:$E,$EC6,Контрагенты!$B:$B,K$2))</f>
        <v>0</v>
      </c>
      <c r="L6" s="33">
        <f>IF($EB6="","",SUMIFS(Контрагенты!$F:$F,Контрагенты!$I:$I,"Расходные материалы (DC)",Контрагенты!$C:$C,$EB6,Контрагенты!$E:$E,$EC6,Контрагенты!$B:$B,L$2))</f>
        <v>23267.599999999999</v>
      </c>
      <c r="M6" s="33">
        <f>IF($EB6="","",SUMIFS(Контрагенты!$F:$F,Контрагенты!$I:$I,"Расходные материалы (DC)",Контрагенты!$C:$C,$EB6,Контрагенты!$E:$E,$EC6,Контрагенты!$B:$B,M$2))</f>
        <v>0</v>
      </c>
      <c r="N6" s="33">
        <f>IF($EB6="","",SUMIFS(Контрагенты!$F:$F,Контрагенты!$I:$I,"Расходные материалы (DC)",Контрагенты!$C:$C,$EB6,Контрагенты!$E:$E,$EC6,Контрагенты!$B:$B,N$2))</f>
        <v>0</v>
      </c>
      <c r="O6" s="33">
        <f>IF($EB6="","",SUMIFS(Контрагенты!$F:$F,Контрагенты!$I:$I,"Расходные материалы (DC)",Контрагенты!$C:$C,$EB6,Контрагенты!$E:$E,$EC6,Контрагенты!$B:$B,O$2))</f>
        <v>0</v>
      </c>
      <c r="P6" s="33">
        <f>IF($EB6="","",SUMIFS(Контрагенты!$F:$F,Контрагенты!$I:$I,"Расходные материалы (DC)",Контрагенты!$C:$C,$EB6,Контрагенты!$E:$E,$EC6,Контрагенты!$B:$B,P$2))</f>
        <v>0</v>
      </c>
      <c r="Q6" s="33">
        <f>IF($EB6="","",SUMIFS(Контрагенты!$F:$F,Контрагенты!$I:$I,"Расходные материалы (DC)",Контрагенты!$C:$C,$EB6,Контрагенты!$E:$E,$EC6,Контрагенты!$B:$B,Q$2))</f>
        <v>0</v>
      </c>
      <c r="R6" s="33">
        <f>IF($EB6="","",SUMIFS(Контрагенты!$F:$F,Контрагенты!$I:$I,"Расходные материалы (DC)",Контрагенты!$C:$C,$EB6,Контрагенты!$E:$E,$EC6,Контрагенты!$B:$B,R$2))</f>
        <v>0</v>
      </c>
      <c r="S6" s="33">
        <f>IF($EB6="","",SUMIFS(Контрагенты!$F:$F,Контрагенты!$I:$I,"Расходные материалы (DC)",Контрагенты!$C:$C,$EB6,Контрагенты!$E:$E,$EC6,Контрагенты!$B:$B,S$2))</f>
        <v>0</v>
      </c>
      <c r="T6" s="33">
        <f>IF($EB6="","",SUMIFS(Контрагенты!$F:$F,Контрагенты!$I:$I,"Расходные материалы (DC)",Контрагенты!$C:$C,$EB6,Контрагенты!$E:$E,$EC6,Контрагенты!$B:$B,T$2))</f>
        <v>0</v>
      </c>
      <c r="U6" s="33">
        <f>IF($EB6="","",SUMIFS(Контрагенты!$F:$F,Контрагенты!$I:$I,"Расходные материалы (DC)",Контрагенты!$C:$C,$EB6,Контрагенты!$E:$E,$EC6,Контрагенты!$B:$B,U$2))</f>
        <v>0</v>
      </c>
      <c r="V6" s="33">
        <f>IF($EB6="","",SUMIFS(Контрагенты!$F:$F,Контрагенты!$I:$I,"Расходные материалы (DC)",Контрагенты!$C:$C,$EB6,Контрагенты!$E:$E,$EC6,Контрагенты!$B:$B,V$2))</f>
        <v>0</v>
      </c>
      <c r="W6" s="33">
        <f>IF($EB6="","",SUMIFS(Контрагенты!$F:$F,Контрагенты!$I:$I,"Расходные материалы (DC)",Контрагенты!$C:$C,$EB6,Контрагенты!$E:$E,$EC6,Контрагенты!$B:$B,W$2))</f>
        <v>0</v>
      </c>
      <c r="X6" s="33">
        <f>IF($EB6="","",SUMIFS(Контрагенты!$F:$F,Контрагенты!$I:$I,"Расходные материалы (DC)",Контрагенты!$C:$C,$EB6,Контрагенты!$E:$E,$EC6,Контрагенты!$B:$B,X$2))</f>
        <v>0</v>
      </c>
      <c r="Y6" s="33">
        <f>IF($EB6="","",SUMIFS(Контрагенты!$F:$F,Контрагенты!$I:$I,"Расходные материалы (DC)",Контрагенты!$C:$C,$EB6,Контрагенты!$E:$E,$EC6,Контрагенты!$B:$B,Y$2))</f>
        <v>0</v>
      </c>
      <c r="Z6" s="33">
        <f>IF($EB6="","",SUMIFS(Контрагенты!$F:$F,Контрагенты!$I:$I,"Расходные материалы (DC)",Контрагенты!$C:$C,$EB6,Контрагенты!$E:$E,$EC6,Контрагенты!$B:$B,Z$2))</f>
        <v>0</v>
      </c>
      <c r="AA6" s="33">
        <f>IF($EB6="","",SUMIFS(Контрагенты!$F:$F,Контрагенты!$I:$I,"Расходные материалы (DC)",Контрагенты!$C:$C,$EB6,Контрагенты!$E:$E,$EC6,Контрагенты!$B:$B,AA$2))</f>
        <v>0</v>
      </c>
      <c r="AB6" s="33">
        <f>IF($EB6="","",SUMIFS(Контрагенты!$F:$F,Контрагенты!$I:$I,"Расходные материалы (DC)",Контрагенты!$C:$C,$EB6,Контрагенты!$E:$E,$EC6,Контрагенты!$B:$B,AB$2))</f>
        <v>0</v>
      </c>
      <c r="AC6" s="33">
        <f>IF($EB6="","",SUMIFS(Контрагенты!$F:$F,Контрагенты!$I:$I,"Расходные материалы (DC)",Контрагенты!$C:$C,$EB6,Контрагенты!$E:$E,$EC6,Контрагенты!$B:$B,AC$2))</f>
        <v>0</v>
      </c>
      <c r="AD6" s="33">
        <f>IF($EB6="","",SUMIFS(Контрагенты!$F:$F,Контрагенты!$I:$I,"Расходные материалы (DC)",Контрагенты!$C:$C,$EB6,Контрагенты!$E:$E,$EC6,Контрагенты!$B:$B,AD$2))</f>
        <v>0</v>
      </c>
      <c r="AE6" s="33">
        <f>IF($EB6="","",SUMIFS(Контрагенты!$F:$F,Контрагенты!$I:$I,"Расходные материалы (DC)",Контрагенты!$C:$C,$EB6,Контрагенты!$E:$E,$EC6,Контрагенты!$B:$B,AE$2))</f>
        <v>0</v>
      </c>
      <c r="AF6" s="33">
        <f>IF($EB6="","",SUMIFS(Контрагенты!$F:$F,Контрагенты!$I:$I,"Расходные материалы (DC)",Контрагенты!$C:$C,$EB6,Контрагенты!$E:$E,$EC6,Контрагенты!$B:$B,AF$2))</f>
        <v>0</v>
      </c>
      <c r="AG6" s="33">
        <f>IF($EB6="","",SUMIFS(Контрагенты!$F:$F,Контрагенты!$I:$I,"Расходные материалы (DC)",Контрагенты!$C:$C,$EB6,Контрагенты!$E:$E,$EC6,Контрагенты!$B:$B,AG$2))</f>
        <v>0</v>
      </c>
      <c r="AH6" s="33">
        <f>IF($EB6="","",SUMIFS(Контрагенты!$F:$F,Контрагенты!$I:$I,"Расходные материалы (DC)",Контрагенты!$C:$C,$EB6,Контрагенты!$E:$E,$EC6,Контрагенты!$B:$B,AH$2))</f>
        <v>0</v>
      </c>
      <c r="AI6" s="33">
        <f>IF($EB6="","",SUMIFS(Контрагенты!$F:$F,Контрагенты!$I:$I,"Расходные материалы (DC)",Контрагенты!$C:$C,$EB6,Контрагенты!$E:$E,$EC6,Контрагенты!$B:$B,AI$2))</f>
        <v>0</v>
      </c>
      <c r="AJ6" s="33">
        <f>IF($EB6="","",SUMIFS(Контрагенты!$F:$F,Контрагенты!$I:$I,"Расходные материалы (DC)",Контрагенты!$C:$C,$EB6,Контрагенты!$E:$E,$EC6,Контрагенты!$B:$B,AJ$2))</f>
        <v>0</v>
      </c>
      <c r="AK6" s="33">
        <f>IF($EB6="","",SUMIFS(Контрагенты!$F:$F,Контрагенты!$I:$I,"Расходные материалы (DC)",Контрагенты!$C:$C,$EB6,Контрагенты!$E:$E,$EC6,Контрагенты!$B:$B,AK$2))</f>
        <v>0</v>
      </c>
      <c r="AL6" s="33">
        <f>IF($EB6="","",SUMIFS(Контрагенты!$F:$F,Контрагенты!$I:$I,"Расходные материалы (DC)",Контрагенты!$C:$C,$EB6,Контрагенты!$E:$E,$EC6,Контрагенты!$B:$B,AL$2))</f>
        <v>0</v>
      </c>
      <c r="AM6" s="33">
        <f>IF($EB6="","",SUMIFS(Контрагенты!$F:$F,Контрагенты!$I:$I,"Расходные материалы (DC)",Контрагенты!$C:$C,$EB6,Контрагенты!$E:$E,$EC6,Контрагенты!$B:$B,AM$2))</f>
        <v>0</v>
      </c>
      <c r="AN6" s="33">
        <f>IF($EB6="","",SUMIFS(Контрагенты!$F:$F,Контрагенты!$I:$I,"Расходные материалы (DC)",Контрагенты!$C:$C,$EB6,Контрагенты!$E:$E,$EC6,Контрагенты!$B:$B,AN$2))</f>
        <v>0</v>
      </c>
      <c r="AO6" s="33">
        <f>IF($EB6="","",SUMIFS(Контрагенты!$F:$F,Контрагенты!$I:$I,"Расходные материалы (DC)",Контрагенты!$C:$C,$EB6,Контрагенты!$E:$E,$EC6,Контрагенты!$B:$B,AO$2))</f>
        <v>0</v>
      </c>
      <c r="AP6" s="33">
        <f>IF($EB6="","",SUMIFS(Контрагенты!$F:$F,Контрагенты!$I:$I,"Расходные материалы (DC)",Контрагенты!$C:$C,$EB6,Контрагенты!$E:$E,$EC6,Контрагенты!$B:$B,AP$2))</f>
        <v>0</v>
      </c>
      <c r="AQ6" s="33">
        <f>IF($EB6="","",SUMIFS(Контрагенты!$F:$F,Контрагенты!$I:$I,"Расходные материалы (DC)",Контрагенты!$C:$C,$EB6,Контрагенты!$E:$E,$EC6,Контрагенты!$B:$B,AQ$2))</f>
        <v>0</v>
      </c>
      <c r="AR6" s="33">
        <f>IF($EB6="","",SUMIFS(Контрагенты!$F:$F,Контрагенты!$I:$I,"Расходные материалы (DC)",Контрагенты!$C:$C,$EB6,Контрагенты!$E:$E,$EC6,Контрагенты!$B:$B,AR$2))</f>
        <v>0</v>
      </c>
      <c r="AS6" s="33">
        <f>IF($EB6="","",SUMIFS(Контрагенты!$F:$F,Контрагенты!$I:$I,"Расходные материалы (DC)",Контрагенты!$C:$C,$EB6,Контрагенты!$E:$E,$EC6,Контрагенты!$B:$B,AS$2))</f>
        <v>0</v>
      </c>
      <c r="AT6" s="33">
        <f>IF($EB6="","",SUMIFS(Контрагенты!$F:$F,Контрагенты!$I:$I,"Расходные материалы (DC)",Контрагенты!$C:$C,$EB6,Контрагенты!$E:$E,$EC6,Контрагенты!$B:$B,AT$2))</f>
        <v>0</v>
      </c>
      <c r="AU6" s="33">
        <f>IF($EB6="","",SUMIFS(Контрагенты!$F:$F,Контрагенты!$I:$I,"Расходные материалы (DC)",Контрагенты!$C:$C,$EB6,Контрагенты!$E:$E,$EC6,Контрагенты!$B:$B,AU$2))</f>
        <v>0</v>
      </c>
      <c r="AV6" s="33">
        <f>IF($EB6="","",SUMIFS(Контрагенты!$F:$F,Контрагенты!$I:$I,"Расходные материалы (DC)",Контрагенты!$C:$C,$EB6,Контрагенты!$E:$E,$EC6,Контрагенты!$B:$B,AV$2))</f>
        <v>0</v>
      </c>
      <c r="AW6" s="33">
        <f>IF($EB6="","",SUMIFS(Контрагенты!$F:$F,Контрагенты!$I:$I,"Расходные материалы (DC)",Контрагенты!$C:$C,$EB6,Контрагенты!$E:$E,$EC6,Контрагенты!$B:$B,AW$2))</f>
        <v>0</v>
      </c>
      <c r="AX6" s="33">
        <f>IF($EB6="","",SUMIFS(Контрагенты!$F:$F,Контрагенты!$I:$I,"Расходные материалы (DC)",Контрагенты!$C:$C,$EB6,Контрагенты!$E:$E,$EC6,Контрагенты!$B:$B,AX$2))</f>
        <v>0</v>
      </c>
      <c r="AY6" s="33">
        <f>IF($EB6="","",SUMIFS(Контрагенты!$F:$F,Контрагенты!$I:$I,"Расходные материалы (DC)",Контрагенты!$C:$C,$EB6,Контрагенты!$E:$E,$EC6,Контрагенты!$B:$B,AY$2))</f>
        <v>0</v>
      </c>
      <c r="AZ6" s="33">
        <f>IF($EB6="","",SUMIFS(Контрагенты!$F:$F,Контрагенты!$I:$I,"Расходные материалы (DC)",Контрагенты!$C:$C,$EB6,Контрагенты!$E:$E,$EC6,Контрагенты!$B:$B,AZ$2))</f>
        <v>0</v>
      </c>
      <c r="BA6" s="33">
        <f>IF($EB6="","",SUMIFS(Контрагенты!$F:$F,Контрагенты!$I:$I,"Расходные материалы (DC)",Контрагенты!$C:$C,$EB6,Контрагенты!$E:$E,$EC6,Контрагенты!$B:$B,BA$2))</f>
        <v>0</v>
      </c>
      <c r="BB6" s="33">
        <f>IF($EB6="","",SUMIFS(Контрагенты!$F:$F,Контрагенты!$I:$I,"Расходные материалы (DC)",Контрагенты!$C:$C,$EB6,Контрагенты!$E:$E,$EC6,Контрагенты!$B:$B,BB$2))</f>
        <v>0</v>
      </c>
      <c r="BC6" s="33">
        <f>IF($EB6="","",SUMIFS(Контрагенты!$F:$F,Контрагенты!$I:$I,"Расходные материалы (DC)",Контрагенты!$C:$C,$EB6,Контрагенты!$E:$E,$EC6,Контрагенты!$B:$B,BC$2))</f>
        <v>0</v>
      </c>
      <c r="BD6" s="33">
        <f>IF($EB6="","",SUMIFS(Контрагенты!$F:$F,Контрагенты!$I:$I,"Расходные материалы (DC)",Контрагенты!$C:$C,$EB6,Контрагенты!$E:$E,$EC6,Контрагенты!$B:$B,BD$2))</f>
        <v>0</v>
      </c>
      <c r="BE6" s="33">
        <f>IF($EB6="","",SUMIFS(Контрагенты!$F:$F,Контрагенты!$I:$I,"Расходные материалы (DC)",Контрагенты!$C:$C,$EB6,Контрагенты!$E:$E,$EC6,Контрагенты!$B:$B,BE$2))</f>
        <v>0</v>
      </c>
      <c r="BF6" s="33">
        <f>IF($EB6="","",SUMIFS(Контрагенты!$F:$F,Контрагенты!$I:$I,"Расходные материалы (DC)",Контрагенты!$C:$C,$EB6,Контрагенты!$E:$E,$EC6,Контрагенты!$B:$B,BF$2))</f>
        <v>0</v>
      </c>
      <c r="BG6" s="33">
        <f>IF($EB6="","",SUMIFS(Контрагенты!$F:$F,Контрагенты!$I:$I,"Расходные материалы (DC)",Контрагенты!$C:$C,$EB6,Контрагенты!$E:$E,$EC6,Контрагенты!$B:$B,BG$2))</f>
        <v>0</v>
      </c>
      <c r="BH6" s="33">
        <f>IF($EB6="","",SUMIFS(Контрагенты!$F:$F,Контрагенты!$I:$I,"Расходные материалы (DC)",Контрагенты!$C:$C,$EB6,Контрагенты!$E:$E,$EC6,Контрагенты!$B:$B,BH$2))</f>
        <v>0</v>
      </c>
      <c r="BI6" s="33">
        <f>IF($EB6="","",SUMIFS(Контрагенты!$F:$F,Контрагенты!$I:$I,"Расходные материалы (DC)",Контрагенты!$C:$C,$EB6,Контрагенты!$E:$E,$EC6,Контрагенты!$B:$B,BI$2))</f>
        <v>0</v>
      </c>
      <c r="BJ6" s="33">
        <f>IF($EB6="","",SUMIFS(Контрагенты!$F:$F,Контрагенты!$I:$I,"Расходные материалы (DC)",Контрагенты!$C:$C,$EB6,Контрагенты!$E:$E,$EC6,Контрагенты!$B:$B,BJ$2))</f>
        <v>0</v>
      </c>
      <c r="BK6" s="33">
        <f>IF($EB6="","",SUMIFS(Контрагенты!$F:$F,Контрагенты!$I:$I,"Расходные материалы (DC)",Контрагенты!$C:$C,$EB6,Контрагенты!$E:$E,$EC6,Контрагенты!$B:$B,BK$2))</f>
        <v>0</v>
      </c>
      <c r="BL6" s="33">
        <f>IF($EB6="","",SUMIFS(Контрагенты!$F:$F,Контрагенты!$I:$I,"Расходные материалы (DC)",Контрагенты!$C:$C,$EB6,Контрагенты!$E:$E,$EC6,Контрагенты!$B:$B,BL$2))</f>
        <v>0</v>
      </c>
      <c r="BM6" s="33">
        <f>IF($EB6="","",SUMIFS(Контрагенты!$F:$F,Контрагенты!$I:$I,"Расходные материалы (DC)",Контрагенты!$C:$C,$EB6,Контрагенты!$E:$E,$EC6,Контрагенты!$B:$B,BM$2))</f>
        <v>0</v>
      </c>
      <c r="BN6" s="33">
        <f>IF($EB6="","",SUMIFS(Контрагенты!$F:$F,Контрагенты!$I:$I,"Расходные материалы (DC)",Контрагенты!$C:$C,$EB6,Контрагенты!$E:$E,$EC6,Контрагенты!$B:$B,BN$2))</f>
        <v>0</v>
      </c>
      <c r="BO6" s="33">
        <f>IF($EB6="","",SUMIFS(Контрагенты!$F:$F,Контрагенты!$I:$I,"Расходные материалы (DC)",Контрагенты!$C:$C,$EB6,Контрагенты!$E:$E,$EC6,Контрагенты!$B:$B,BO$2))</f>
        <v>0</v>
      </c>
      <c r="BP6" s="33">
        <f>IF($EB6="","",SUMIFS(Контрагенты!$F:$F,Контрагенты!$I:$I,"Расходные материалы (DC)",Контрагенты!$C:$C,$EB6,Контрагенты!$E:$E,$EC6,Контрагенты!$B:$B,BP$2))</f>
        <v>0</v>
      </c>
      <c r="BQ6" s="33">
        <f>IF($EB6="","",SUMIFS(Контрагенты!$F:$F,Контрагенты!$I:$I,"Расходные материалы (DC)",Контрагенты!$C:$C,$EB6,Контрагенты!$E:$E,$EC6,Контрагенты!$B:$B,BQ$2))</f>
        <v>0</v>
      </c>
      <c r="BR6" s="33">
        <f>IF($EB6="","",SUMIFS(Контрагенты!$F:$F,Контрагенты!$I:$I,"Расходные материалы (DC)",Контрагенты!$C:$C,$EB6,Контрагенты!$E:$E,$EC6,Контрагенты!$B:$B,BR$2))</f>
        <v>0</v>
      </c>
      <c r="BS6" s="33">
        <f>IF($EB6="","",SUMIFS(Контрагенты!$F:$F,Контрагенты!$I:$I,"Расходные материалы (DC)",Контрагенты!$C:$C,$EB6,Контрагенты!$E:$E,$EC6,Контрагенты!$B:$B,BS$2))</f>
        <v>0</v>
      </c>
      <c r="BT6" s="33">
        <f>IF($EB6="","",SUMIFS(Контрагенты!$F:$F,Контрагенты!$I:$I,"Расходные материалы (DC)",Контрагенты!$C:$C,$EB6,Контрагенты!$E:$E,$EC6,Контрагенты!$B:$B,BT$2))</f>
        <v>0</v>
      </c>
      <c r="BU6" s="33">
        <f>IF($EB6="","",SUMIFS(Контрагенты!$F:$F,Контрагенты!$I:$I,"Расходные материалы (DC)",Контрагенты!$C:$C,$EB6,Контрагенты!$E:$E,$EC6,Контрагенты!$B:$B,BU$2))</f>
        <v>0</v>
      </c>
      <c r="BV6" s="33">
        <f>IF($EB6="","",SUMIFS(Контрагенты!$F:$F,Контрагенты!$I:$I,"Расходные материалы (DC)",Контрагенты!$C:$C,$EB6,Контрагенты!$E:$E,$EC6,Контрагенты!$B:$B,BV$2))</f>
        <v>0</v>
      </c>
      <c r="BW6" s="33">
        <f>IF($EB6="","",SUMIFS(Контрагенты!$F:$F,Контрагенты!$I:$I,"Расходные материалы (DC)",Контрагенты!$C:$C,$EB6,Контрагенты!$E:$E,$EC6,Контрагенты!$B:$B,BW$2))</f>
        <v>0</v>
      </c>
      <c r="BX6" s="33">
        <f>IF($EB6="","",SUMIFS(Контрагенты!$F:$F,Контрагенты!$I:$I,"Расходные материалы (DC)",Контрагенты!$C:$C,$EB6,Контрагенты!$E:$E,$EC6,Контрагенты!$B:$B,BX$2))</f>
        <v>0</v>
      </c>
      <c r="BY6" s="33">
        <f>IF($EB6="","",SUMIFS(Контрагенты!$F:$F,Контрагенты!$I:$I,"Расходные материалы (DC)",Контрагенты!$C:$C,$EB6,Контрагенты!$E:$E,$EC6,Контрагенты!$B:$B,BY$2))</f>
        <v>0</v>
      </c>
      <c r="BZ6" s="33">
        <f>IF($EB6="","",SUMIFS(Контрагенты!$F:$F,Контрагенты!$I:$I,"Расходные материалы (DC)",Контрагенты!$C:$C,$EB6,Контрагенты!$E:$E,$EC6,Контрагенты!$B:$B,BZ$2))</f>
        <v>0</v>
      </c>
      <c r="CA6" s="33">
        <f>IF($EB6="","",SUMIFS(Контрагенты!$F:$F,Контрагенты!$I:$I,"Расходные материалы (DC)",Контрагенты!$C:$C,$EB6,Контрагенты!$E:$E,$EC6,Контрагенты!$B:$B,CA$2))</f>
        <v>0</v>
      </c>
      <c r="CB6" s="33">
        <f>IF($EB6="","",SUMIFS(Контрагенты!$F:$F,Контрагенты!$I:$I,"Расходные материалы (DC)",Контрагенты!$C:$C,$EB6,Контрагенты!$E:$E,$EC6,Контрагенты!$B:$B,CB$2))</f>
        <v>0</v>
      </c>
      <c r="CC6" s="33">
        <f>IF($EB6="","",SUMIFS(Контрагенты!$F:$F,Контрагенты!$I:$I,"Расходные материалы (DC)",Контрагенты!$C:$C,$EB6,Контрагенты!$E:$E,$EC6,Контрагенты!$B:$B,CC$2))</f>
        <v>0</v>
      </c>
      <c r="CD6" s="33">
        <f>IF($EB6="","",SUMIFS(Контрагенты!$F:$F,Контрагенты!$I:$I,"Расходные материалы (DC)",Контрагенты!$C:$C,$EB6,Контрагенты!$E:$E,$EC6,Контрагенты!$B:$B,CD$2))</f>
        <v>0</v>
      </c>
      <c r="CE6" s="33">
        <f>IF($EB6="","",SUMIFS(Контрагенты!$F:$F,Контрагенты!$I:$I,"Расходные материалы (DC)",Контрагенты!$C:$C,$EB6,Контрагенты!$E:$E,$EC6,Контрагенты!$B:$B,CE$2))</f>
        <v>0</v>
      </c>
      <c r="CF6" s="33">
        <f>IF($EB6="","",SUMIFS(Контрагенты!$F:$F,Контрагенты!$I:$I,"Расходные материалы (DC)",Контрагенты!$C:$C,$EB6,Контрагенты!$E:$E,$EC6,Контрагенты!$B:$B,CF$2))</f>
        <v>0</v>
      </c>
      <c r="CG6" s="33">
        <f>IF($EB6="","",SUMIFS(Контрагенты!$F:$F,Контрагенты!$I:$I,"Расходные материалы (DC)",Контрагенты!$C:$C,$EB6,Контрагенты!$E:$E,$EC6,Контрагенты!$B:$B,CG$2))</f>
        <v>0</v>
      </c>
      <c r="CH6" s="33">
        <f>IF($EB6="","",SUMIFS(Контрагенты!$F:$F,Контрагенты!$I:$I,"Расходные материалы (DC)",Контрагенты!$C:$C,$EB6,Контрагенты!$E:$E,$EC6,Контрагенты!$B:$B,CH$2))</f>
        <v>0</v>
      </c>
      <c r="CI6" s="33">
        <f>IF($EB6="","",SUMIFS(Контрагенты!$F:$F,Контрагенты!$I:$I,"Расходные материалы (DC)",Контрагенты!$C:$C,$EB6,Контрагенты!$E:$E,$EC6,Контрагенты!$B:$B,CI$2))</f>
        <v>0</v>
      </c>
      <c r="CJ6" s="33">
        <f>IF($EB6="","",SUMIFS(Контрагенты!$F:$F,Контрагенты!$I:$I,"Расходные материалы (DC)",Контрагенты!$C:$C,$EB6,Контрагенты!$E:$E,$EC6,Контрагенты!$B:$B,CJ$2))</f>
        <v>0</v>
      </c>
      <c r="CK6" s="33">
        <f>IF($EB6="","",SUMIFS(Контрагенты!$F:$F,Контрагенты!$I:$I,"Расходные материалы (DC)",Контрагенты!$C:$C,$EB6,Контрагенты!$E:$E,$EC6,Контрагенты!$B:$B,CK$2))</f>
        <v>0</v>
      </c>
      <c r="CL6" s="33">
        <f>IF($EB6="","",SUMIFS(Контрагенты!$F:$F,Контрагенты!$I:$I,"Расходные материалы (DC)",Контрагенты!$C:$C,$EB6,Контрагенты!$E:$E,$EC6,Контрагенты!$B:$B,CL$2))</f>
        <v>0</v>
      </c>
      <c r="CM6" s="33">
        <f>IF($EB6="","",SUMIFS(Контрагенты!$F:$F,Контрагенты!$I:$I,"Расходные материалы (DC)",Контрагенты!$C:$C,$EB6,Контрагенты!$E:$E,$EC6,Контрагенты!$B:$B,CM$2))</f>
        <v>0</v>
      </c>
      <c r="CN6" s="33">
        <f>IF($EB6="","",SUMIFS(Контрагенты!$F:$F,Контрагенты!$I:$I,"Расходные материалы (DC)",Контрагенты!$C:$C,$EB6,Контрагенты!$E:$E,$EC6,Контрагенты!$B:$B,CN$2))</f>
        <v>0</v>
      </c>
      <c r="CO6" s="33">
        <f>IF($EB6="","",SUMIFS(Контрагенты!$F:$F,Контрагенты!$I:$I,"Расходные материалы (DC)",Контрагенты!$C:$C,$EB6,Контрагенты!$E:$E,$EC6,Контрагенты!$B:$B,CO$2))</f>
        <v>0</v>
      </c>
      <c r="CP6" s="33">
        <f>IF($EB6="","",SUMIFS(Контрагенты!$F:$F,Контрагенты!$I:$I,"Расходные материалы (DC)",Контрагенты!$C:$C,$EB6,Контрагенты!$E:$E,$EC6,Контрагенты!$B:$B,CP$2))</f>
        <v>0</v>
      </c>
      <c r="CQ6" s="33">
        <f>IF($EB6="","",SUMIFS(Контрагенты!$F:$F,Контрагенты!$I:$I,"Расходные материалы (DC)",Контрагенты!$C:$C,$EB6,Контрагенты!$E:$E,$EC6,Контрагенты!$B:$B,CQ$2))</f>
        <v>0</v>
      </c>
      <c r="CR6" s="33">
        <f>IF($EB6="","",SUMIFS(Контрагенты!$F:$F,Контрагенты!$I:$I,"Расходные материалы (DC)",Контрагенты!$C:$C,$EB6,Контрагенты!$E:$E,$EC6,Контрагенты!$B:$B,CR$2))</f>
        <v>0</v>
      </c>
      <c r="CS6" s="33">
        <f>IF($EB6="","",SUMIFS(Контрагенты!$F:$F,Контрагенты!$I:$I,"Расходные материалы (DC)",Контрагенты!$C:$C,$EB6,Контрагенты!$E:$E,$EC6,Контрагенты!$B:$B,CS$2))</f>
        <v>0</v>
      </c>
      <c r="CT6" s="33">
        <f>IF($EB6="","",SUMIFS(Контрагенты!$F:$F,Контрагенты!$I:$I,"Расходные материалы (DC)",Контрагенты!$C:$C,$EB6,Контрагенты!$E:$E,$EC6,Контрагенты!$B:$B,CT$2))</f>
        <v>0</v>
      </c>
      <c r="CU6" s="33">
        <f>IF($EB6="","",SUMIFS(Контрагенты!$F:$F,Контрагенты!$I:$I,"Расходные материалы (DC)",Контрагенты!$C:$C,$EB6,Контрагенты!$E:$E,$EC6,Контрагенты!$B:$B,CU$2))</f>
        <v>0</v>
      </c>
      <c r="CV6" s="33">
        <f>IF($EB6="","",SUMIFS(Контрагенты!$F:$F,Контрагенты!$I:$I,"Расходные материалы (DC)",Контрагенты!$C:$C,$EB6,Контрагенты!$E:$E,$EC6,Контрагенты!$B:$B,CV$2))</f>
        <v>0</v>
      </c>
      <c r="CW6" s="33">
        <f>IF($EB6="","",SUMIFS(Контрагенты!$F:$F,Контрагенты!$I:$I,"Расходные материалы (DC)",Контрагенты!$C:$C,$EB6,Контрагенты!$E:$E,$EC6,Контрагенты!$B:$B,CW$2))</f>
        <v>0</v>
      </c>
      <c r="CX6" s="33">
        <f>IF($EB6="","",SUMIFS(Контрагенты!$F:$F,Контрагенты!$I:$I,"Расходные материалы (DC)",Контрагенты!$C:$C,$EB6,Контрагенты!$E:$E,$EC6,Контрагенты!$B:$B,CX$2))</f>
        <v>0</v>
      </c>
      <c r="CY6" s="33">
        <f>IF($EB6="","",SUMIFS(Контрагенты!$F:$F,Контрагенты!$I:$I,"Расходные материалы (DC)",Контрагенты!$C:$C,$EB6,Контрагенты!$E:$E,$EC6,Контрагенты!$B:$B,CY$2))</f>
        <v>0</v>
      </c>
      <c r="CZ6" s="33">
        <f>IF($EB6="","",SUMIFS(Контрагенты!$F:$F,Контрагенты!$I:$I,"Расходные материалы (DC)",Контрагенты!$C:$C,$EB6,Контрагенты!$E:$E,$EC6,Контрагенты!$B:$B,CZ$2))</f>
        <v>0</v>
      </c>
      <c r="DA6" s="33">
        <f>IF($EB6="","",SUMIFS(Контрагенты!$F:$F,Контрагенты!$I:$I,"Расходные материалы (DC)",Контрагенты!$C:$C,$EB6,Контрагенты!$E:$E,$EC6,Контрагенты!$B:$B,DA$2))</f>
        <v>0</v>
      </c>
      <c r="DB6" s="33">
        <f>IF($EB6="","",SUMIFS(Контрагенты!$F:$F,Контрагенты!$I:$I,"Расходные материалы (DC)",Контрагенты!$C:$C,$EB6,Контрагенты!$E:$E,$EC6,Контрагенты!$B:$B,DB$2))</f>
        <v>0</v>
      </c>
      <c r="DC6" s="33">
        <f>IF($EB6="","",SUMIFS(Контрагенты!$F:$F,Контрагенты!$I:$I,"Расходные материалы (DC)",Контрагенты!$C:$C,$EB6,Контрагенты!$E:$E,$EC6,Контрагенты!$B:$B,DC$2))</f>
        <v>0</v>
      </c>
      <c r="DD6" s="33">
        <f>IF($EB6="","",SUMIFS(Контрагенты!$F:$F,Контрагенты!$I:$I,"Расходные материалы (DC)",Контрагенты!$C:$C,$EB6,Контрагенты!$E:$E,$EC6,Контрагенты!$B:$B,DD$2))</f>
        <v>0</v>
      </c>
      <c r="DE6" s="33">
        <f>IF($EB6="","",SUMIFS(Контрагенты!$F:$F,Контрагенты!$I:$I,"Расходные материалы (DC)",Контрагенты!$C:$C,$EB6,Контрагенты!$E:$E,$EC6,Контрагенты!$B:$B,DE$2))</f>
        <v>0</v>
      </c>
      <c r="DF6" s="33">
        <f>IF($EB6="","",SUMIFS(Контрагенты!$F:$F,Контрагенты!$I:$I,"Расходные материалы (DC)",Контрагенты!$C:$C,$EB6,Контрагенты!$E:$E,$EC6,Контрагенты!$B:$B,DF$2))</f>
        <v>0</v>
      </c>
      <c r="DG6" s="33">
        <f>IF($EB6="","",SUMIFS(Контрагенты!$F:$F,Контрагенты!$I:$I,"Расходные материалы (DC)",Контрагенты!$C:$C,$EB6,Контрагенты!$E:$E,$EC6,Контрагенты!$B:$B,DG$2))</f>
        <v>0</v>
      </c>
      <c r="DH6" s="33">
        <f>IF($EB6="","",SUMIFS(Контрагенты!$F:$F,Контрагенты!$I:$I,"Расходные материалы (DC)",Контрагенты!$C:$C,$EB6,Контрагенты!$E:$E,$EC6,Контрагенты!$B:$B,DH$2))</f>
        <v>0</v>
      </c>
      <c r="DI6" s="33">
        <f>IF($EB6="","",SUMIFS(Контрагенты!$F:$F,Контрагенты!$I:$I,"Расходные материалы (DC)",Контрагенты!$C:$C,$EB6,Контрагенты!$E:$E,$EC6,Контрагенты!$B:$B,DI$2))</f>
        <v>0</v>
      </c>
      <c r="DJ6" s="33">
        <f>IF($EB6="","",SUMIFS(Контрагенты!$F:$F,Контрагенты!$I:$I,"Расходные материалы (DC)",Контрагенты!$C:$C,$EB6,Контрагенты!$E:$E,$EC6,Контрагенты!$B:$B,DJ$2))</f>
        <v>0</v>
      </c>
      <c r="DK6" s="33">
        <f>IF($EB6="","",SUMIFS(Контрагенты!$F:$F,Контрагенты!$I:$I,"Расходные материалы (DC)",Контрагенты!$C:$C,$EB6,Контрагенты!$E:$E,$EC6,Контрагенты!$B:$B,DK$2))</f>
        <v>0</v>
      </c>
      <c r="DL6" s="33">
        <f>IF($EB6="","",SUMIFS(Контрагенты!$F:$F,Контрагенты!$I:$I,"Расходные материалы (DC)",Контрагенты!$C:$C,$EB6,Контрагенты!$E:$E,$EC6,Контрагенты!$B:$B,DL$2))</f>
        <v>0</v>
      </c>
      <c r="DM6" s="33">
        <f>IF($EB6="","",SUMIFS(Контрагенты!$F:$F,Контрагенты!$I:$I,"Расходные материалы (DC)",Контрагенты!$C:$C,$EB6,Контрагенты!$E:$E,$EC6,Контрагенты!$B:$B,DM$2))</f>
        <v>0</v>
      </c>
      <c r="DN6" s="33">
        <f>IF($EB6="","",SUMIFS(Контрагенты!$F:$F,Контрагенты!$I:$I,"Расходные материалы (DC)",Контрагенты!$C:$C,$EB6,Контрагенты!$E:$E,$EC6,Контрагенты!$B:$B,DN$2))</f>
        <v>0</v>
      </c>
      <c r="DO6" s="33">
        <f>IF($EB6="","",SUMIFS(Контрагенты!$F:$F,Контрагенты!$I:$I,"Расходные материалы (DC)",Контрагенты!$C:$C,$EB6,Контрагенты!$E:$E,$EC6,Контрагенты!$B:$B,DO$2))</f>
        <v>0</v>
      </c>
      <c r="DP6" s="33">
        <f>IF($EB6="","",SUMIFS(Контрагенты!$F:$F,Контрагенты!$I:$I,"Расходные материалы (DC)",Контрагенты!$C:$C,$EB6,Контрагенты!$E:$E,$EC6,Контрагенты!$B:$B,DP$2))</f>
        <v>0</v>
      </c>
      <c r="DQ6" s="33">
        <f>IF($EB6="","",SUMIFS(Контрагенты!$F:$F,Контрагенты!$I:$I,"Расходные материалы (DC)",Контрагенты!$C:$C,$EB6,Контрагенты!$E:$E,$EC6,Контрагенты!$B:$B,DQ$2))</f>
        <v>0</v>
      </c>
      <c r="DR6" s="33">
        <f>IF($EB6="","",SUMIFS(Контрагенты!$F:$F,Контрагенты!$I:$I,"Расходные материалы (DC)",Контрагенты!$C:$C,$EB6,Контрагенты!$E:$E,$EC6,Контрагенты!$B:$B,DR$2))</f>
        <v>0</v>
      </c>
      <c r="DS6" s="33">
        <f>IF($EB6="","",SUMIFS(Контрагенты!$F:$F,Контрагенты!$I:$I,"Расходные материалы (DC)",Контрагенты!$C:$C,$EB6,Контрагенты!$E:$E,$EC6,Контрагенты!$B:$B,DS$2))</f>
        <v>0</v>
      </c>
      <c r="DT6" s="33">
        <f>IF($EB6="","",SUMIFS(Контрагенты!$F:$F,Контрагенты!$I:$I,"Расходные материалы (DC)",Контрагенты!$C:$C,$EB6,Контрагенты!$E:$E,$EC6,Контрагенты!$B:$B,DT$2))</f>
        <v>0</v>
      </c>
      <c r="DU6" s="33">
        <f>IF($EB6="","",SUMIFS(Контрагенты!$F:$F,Контрагенты!$I:$I,"Расходные материалы (DC)",Контрагенты!$C:$C,$EB6,Контрагенты!$E:$E,$EC6,Контрагенты!$B:$B,DU$2))</f>
        <v>0</v>
      </c>
      <c r="DV6" s="33">
        <f>IF($EB6="","",SUMIFS(Контрагенты!$F:$F,Контрагенты!$I:$I,"Расходные материалы (DC)",Контрагенты!$C:$C,$EB6,Контрагенты!$E:$E,$EC6,Контрагенты!$B:$B,DV$2))</f>
        <v>0</v>
      </c>
      <c r="DW6" s="33">
        <f>IF($EB6="","",SUMIFS(Контрагенты!$F:$F,Контрагенты!$I:$I,"Расходные материалы (DC)",Контрагенты!$C:$C,$EB6,Контрагенты!$E:$E,$EC6,Контрагенты!$B:$B,DW$2))</f>
        <v>0</v>
      </c>
      <c r="DX6" s="33">
        <f>IF($EB6="","",SUMIFS(Контрагенты!$F:$F,Контрагенты!$I:$I,"Расходные материалы (DC)",Контрагенты!$C:$C,$EB6,Контрагенты!$E:$E,$EC6,Контрагенты!$B:$B,DX$2))</f>
        <v>0</v>
      </c>
      <c r="DY6" s="33">
        <f>IF($EB6="","",SUMIFS(Контрагенты!$F:$F,Контрагенты!$I:$I,"Расходные материалы (DC)",Контрагенты!$C:$C,$EB6,Контрагенты!$E:$E,$EC6,Контрагенты!$B:$B,DY$2))</f>
        <v>0</v>
      </c>
      <c r="DZ6" s="33">
        <f>IF($EB6="","",SUMIFS(Контрагенты!$F:$F,Контрагенты!$I:$I,"Расходные материалы (DC)",Контрагенты!$C:$C,$EB6,Контрагенты!$E:$E,$EC6,Контрагенты!$B:$B,DZ$2))</f>
        <v>0</v>
      </c>
      <c r="EB6" s="33" t="s">
        <v>203</v>
      </c>
      <c r="EC6" s="33" t="s">
        <v>156</v>
      </c>
    </row>
    <row r="7" spans="1:133" s="33" customFormat="1">
      <c r="A7" s="33" t="str">
        <f>IF(EB7="","",IFERROR(INDEX(Контрагенты!$H:$H,MATCH(1,INDEX((Контрагенты!$C:$C=EB7)*(Контрагенты!$I:$I="Расходные материалы (DC)"),0),0)),""))</f>
        <v>Оплата по счету № 0ЕР/3245054/20626296 от 10.06.2026 за спецодежду. Сумма 23961-75, в т.ч. НДС 4 320,97 руб.</v>
      </c>
      <c r="B7" s="33" t="str">
        <f t="shared" ref="B7" si="7">IF(EB7="","",EB7)</f>
        <v>КОМУС ООО</v>
      </c>
      <c r="C7" s="33" t="str">
        <f t="shared" ref="C7" si="8">IF(EC7="","",EC7)</f>
        <v>0ЕР/3245054/20626296</v>
      </c>
      <c r="H7" s="34">
        <f>IF(A7="","",SUM(I7:DZ7))</f>
        <v>23961.75</v>
      </c>
      <c r="I7" s="33">
        <f>IF($EB7="","",SUMIFS(Контрагенты!$F:$F,Контрагенты!$I:$I,"Расходные материалы (DC)",Контрагенты!$C:$C,$EB7,Контрагенты!$E:$E,$EC7,Контрагенты!$B:$B,I$2))</f>
        <v>0</v>
      </c>
      <c r="J7" s="33">
        <f>IF($EB7="","",SUMIFS(Контрагенты!$F:$F,Контрагенты!$I:$I,"Расходные материалы (DC)",Контрагенты!$C:$C,$EB7,Контрагенты!$E:$E,$EC7,Контрагенты!$B:$B,J$2))</f>
        <v>0</v>
      </c>
      <c r="K7" s="33">
        <f>IF($EB7="","",SUMIFS(Контрагенты!$F:$F,Контрагенты!$I:$I,"Расходные материалы (DC)",Контрагенты!$C:$C,$EB7,Контрагенты!$E:$E,$EC7,Контрагенты!$B:$B,K$2))</f>
        <v>0</v>
      </c>
      <c r="L7" s="33">
        <f>IF($EB7="","",SUMIFS(Контрагенты!$F:$F,Контрагенты!$I:$I,"Расходные материалы (DC)",Контрагенты!$C:$C,$EB7,Контрагенты!$E:$E,$EC7,Контрагенты!$B:$B,L$2))</f>
        <v>0</v>
      </c>
      <c r="M7" s="33">
        <f>IF($EB7="","",SUMIFS(Контрагенты!$F:$F,Контрагенты!$I:$I,"Расходные материалы (DC)",Контрагенты!$C:$C,$EB7,Контрагенты!$E:$E,$EC7,Контрагенты!$B:$B,M$2))</f>
        <v>0</v>
      </c>
      <c r="N7" s="33">
        <f>IF($EB7="","",SUMIFS(Контрагенты!$F:$F,Контрагенты!$I:$I,"Расходные материалы (DC)",Контрагенты!$C:$C,$EB7,Контрагенты!$E:$E,$EC7,Контрагенты!$B:$B,N$2))</f>
        <v>0</v>
      </c>
      <c r="O7" s="33">
        <f>IF($EB7="","",SUMIFS(Контрагенты!$F:$F,Контрагенты!$I:$I,"Расходные материалы (DC)",Контрагенты!$C:$C,$EB7,Контрагенты!$E:$E,$EC7,Контрагенты!$B:$B,O$2))</f>
        <v>0</v>
      </c>
      <c r="P7" s="33">
        <f>IF($EB7="","",SUMIFS(Контрагенты!$F:$F,Контрагенты!$I:$I,"Расходные материалы (DC)",Контрагенты!$C:$C,$EB7,Контрагенты!$E:$E,$EC7,Контрагенты!$B:$B,P$2))</f>
        <v>0</v>
      </c>
      <c r="Q7" s="33">
        <f>IF($EB7="","",SUMIFS(Контрагенты!$F:$F,Контрагенты!$I:$I,"Расходные материалы (DC)",Контрагенты!$C:$C,$EB7,Контрагенты!$E:$E,$EC7,Контрагенты!$B:$B,Q$2))</f>
        <v>0</v>
      </c>
      <c r="R7" s="33">
        <f>IF($EB7="","",SUMIFS(Контрагенты!$F:$F,Контрагенты!$I:$I,"Расходные материалы (DC)",Контрагенты!$C:$C,$EB7,Контрагенты!$E:$E,$EC7,Контрагенты!$B:$B,R$2))</f>
        <v>0</v>
      </c>
      <c r="S7" s="33">
        <f>IF($EB7="","",SUMIFS(Контрагенты!$F:$F,Контрагенты!$I:$I,"Расходные материалы (DC)",Контрагенты!$C:$C,$EB7,Контрагенты!$E:$E,$EC7,Контрагенты!$B:$B,S$2))</f>
        <v>23961.75</v>
      </c>
      <c r="T7" s="33">
        <f>IF($EB7="","",SUMIFS(Контрагенты!$F:$F,Контрагенты!$I:$I,"Расходные материалы (DC)",Контрагенты!$C:$C,$EB7,Контрагенты!$E:$E,$EC7,Контрагенты!$B:$B,T$2))</f>
        <v>0</v>
      </c>
      <c r="U7" s="33">
        <f>IF($EB7="","",SUMIFS(Контрагенты!$F:$F,Контрагенты!$I:$I,"Расходные материалы (DC)",Контрагенты!$C:$C,$EB7,Контрагенты!$E:$E,$EC7,Контрагенты!$B:$B,U$2))</f>
        <v>0</v>
      </c>
      <c r="V7" s="33">
        <f>IF($EB7="","",SUMIFS(Контрагенты!$F:$F,Контрагенты!$I:$I,"Расходные материалы (DC)",Контрагенты!$C:$C,$EB7,Контрагенты!$E:$E,$EC7,Контрагенты!$B:$B,V$2))</f>
        <v>0</v>
      </c>
      <c r="W7" s="33">
        <f>IF($EB7="","",SUMIFS(Контрагенты!$F:$F,Контрагенты!$I:$I,"Расходные материалы (DC)",Контрагенты!$C:$C,$EB7,Контрагенты!$E:$E,$EC7,Контрагенты!$B:$B,W$2))</f>
        <v>0</v>
      </c>
      <c r="X7" s="33">
        <f>IF($EB7="","",SUMIFS(Контрагенты!$F:$F,Контрагенты!$I:$I,"Расходные материалы (DC)",Контрагенты!$C:$C,$EB7,Контрагенты!$E:$E,$EC7,Контрагенты!$B:$B,X$2))</f>
        <v>0</v>
      </c>
      <c r="Y7" s="33">
        <f>IF($EB7="","",SUMIFS(Контрагенты!$F:$F,Контрагенты!$I:$I,"Расходные материалы (DC)",Контрагенты!$C:$C,$EB7,Контрагенты!$E:$E,$EC7,Контрагенты!$B:$B,Y$2))</f>
        <v>0</v>
      </c>
      <c r="Z7" s="33">
        <f>IF($EB7="","",SUMIFS(Контрагенты!$F:$F,Контрагенты!$I:$I,"Расходные материалы (DC)",Контрагенты!$C:$C,$EB7,Контрагенты!$E:$E,$EC7,Контрагенты!$B:$B,Z$2))</f>
        <v>0</v>
      </c>
      <c r="AA7" s="33">
        <f>IF($EB7="","",SUMIFS(Контрагенты!$F:$F,Контрагенты!$I:$I,"Расходные материалы (DC)",Контрагенты!$C:$C,$EB7,Контрагенты!$E:$E,$EC7,Контрагенты!$B:$B,AA$2))</f>
        <v>0</v>
      </c>
      <c r="AB7" s="33">
        <f>IF($EB7="","",SUMIFS(Контрагенты!$F:$F,Контрагенты!$I:$I,"Расходные материалы (DC)",Контрагенты!$C:$C,$EB7,Контрагенты!$E:$E,$EC7,Контрагенты!$B:$B,AB$2))</f>
        <v>0</v>
      </c>
      <c r="AC7" s="33">
        <f>IF($EB7="","",SUMIFS(Контрагенты!$F:$F,Контрагенты!$I:$I,"Расходные материалы (DC)",Контрагенты!$C:$C,$EB7,Контрагенты!$E:$E,$EC7,Контрагенты!$B:$B,AC$2))</f>
        <v>0</v>
      </c>
      <c r="AD7" s="33">
        <f>IF($EB7="","",SUMIFS(Контрагенты!$F:$F,Контрагенты!$I:$I,"Расходные материалы (DC)",Контрагенты!$C:$C,$EB7,Контрагенты!$E:$E,$EC7,Контрагенты!$B:$B,AD$2))</f>
        <v>0</v>
      </c>
      <c r="AE7" s="33">
        <f>IF($EB7="","",SUMIFS(Контрагенты!$F:$F,Контрагенты!$I:$I,"Расходные материалы (DC)",Контрагенты!$C:$C,$EB7,Контрагенты!$E:$E,$EC7,Контрагенты!$B:$B,AE$2))</f>
        <v>0</v>
      </c>
      <c r="AF7" s="33">
        <f>IF($EB7="","",SUMIFS(Контрагенты!$F:$F,Контрагенты!$I:$I,"Расходные материалы (DC)",Контрагенты!$C:$C,$EB7,Контрагенты!$E:$E,$EC7,Контрагенты!$B:$B,AF$2))</f>
        <v>0</v>
      </c>
      <c r="AG7" s="33">
        <f>IF($EB7="","",SUMIFS(Контрагенты!$F:$F,Контрагенты!$I:$I,"Расходные материалы (DC)",Контрагенты!$C:$C,$EB7,Контрагенты!$E:$E,$EC7,Контрагенты!$B:$B,AG$2))</f>
        <v>0</v>
      </c>
      <c r="AH7" s="33">
        <f>IF($EB7="","",SUMIFS(Контрагенты!$F:$F,Контрагенты!$I:$I,"Расходные материалы (DC)",Контрагенты!$C:$C,$EB7,Контрагенты!$E:$E,$EC7,Контрагенты!$B:$B,AH$2))</f>
        <v>0</v>
      </c>
      <c r="AI7" s="33">
        <f>IF($EB7="","",SUMIFS(Контрагенты!$F:$F,Контрагенты!$I:$I,"Расходные материалы (DC)",Контрагенты!$C:$C,$EB7,Контрагенты!$E:$E,$EC7,Контрагенты!$B:$B,AI$2))</f>
        <v>0</v>
      </c>
      <c r="AJ7" s="33">
        <f>IF($EB7="","",SUMIFS(Контрагенты!$F:$F,Контрагенты!$I:$I,"Расходные материалы (DC)",Контрагенты!$C:$C,$EB7,Контрагенты!$E:$E,$EC7,Контрагенты!$B:$B,AJ$2))</f>
        <v>0</v>
      </c>
      <c r="AK7" s="33">
        <f>IF($EB7="","",SUMIFS(Контрагенты!$F:$F,Контрагенты!$I:$I,"Расходные материалы (DC)",Контрагенты!$C:$C,$EB7,Контрагенты!$E:$E,$EC7,Контрагенты!$B:$B,AK$2))</f>
        <v>0</v>
      </c>
      <c r="AL7" s="33">
        <f>IF($EB7="","",SUMIFS(Контрагенты!$F:$F,Контрагенты!$I:$I,"Расходные материалы (DC)",Контрагенты!$C:$C,$EB7,Контрагенты!$E:$E,$EC7,Контрагенты!$B:$B,AL$2))</f>
        <v>0</v>
      </c>
      <c r="AM7" s="33">
        <f>IF($EB7="","",SUMIFS(Контрагенты!$F:$F,Контрагенты!$I:$I,"Расходные материалы (DC)",Контрагенты!$C:$C,$EB7,Контрагенты!$E:$E,$EC7,Контрагенты!$B:$B,AM$2))</f>
        <v>0</v>
      </c>
      <c r="AN7" s="33">
        <f>IF($EB7="","",SUMIFS(Контрагенты!$F:$F,Контрагенты!$I:$I,"Расходные материалы (DC)",Контрагенты!$C:$C,$EB7,Контрагенты!$E:$E,$EC7,Контрагенты!$B:$B,AN$2))</f>
        <v>0</v>
      </c>
      <c r="AO7" s="33">
        <f>IF($EB7="","",SUMIFS(Контрагенты!$F:$F,Контрагенты!$I:$I,"Расходные материалы (DC)",Контрагенты!$C:$C,$EB7,Контрагенты!$E:$E,$EC7,Контрагенты!$B:$B,AO$2))</f>
        <v>0</v>
      </c>
      <c r="AP7" s="33">
        <f>IF($EB7="","",SUMIFS(Контрагенты!$F:$F,Контрагенты!$I:$I,"Расходные материалы (DC)",Контрагенты!$C:$C,$EB7,Контрагенты!$E:$E,$EC7,Контрагенты!$B:$B,AP$2))</f>
        <v>0</v>
      </c>
      <c r="AQ7" s="33">
        <f>IF($EB7="","",SUMIFS(Контрагенты!$F:$F,Контрагенты!$I:$I,"Расходные материалы (DC)",Контрагенты!$C:$C,$EB7,Контрагенты!$E:$E,$EC7,Контрагенты!$B:$B,AQ$2))</f>
        <v>0</v>
      </c>
      <c r="AR7" s="33">
        <f>IF($EB7="","",SUMIFS(Контрагенты!$F:$F,Контрагенты!$I:$I,"Расходные материалы (DC)",Контрагенты!$C:$C,$EB7,Контрагенты!$E:$E,$EC7,Контрагенты!$B:$B,AR$2))</f>
        <v>0</v>
      </c>
      <c r="AS7" s="33">
        <f>IF($EB7="","",SUMIFS(Контрагенты!$F:$F,Контрагенты!$I:$I,"Расходные материалы (DC)",Контрагенты!$C:$C,$EB7,Контрагенты!$E:$E,$EC7,Контрагенты!$B:$B,AS$2))</f>
        <v>0</v>
      </c>
      <c r="AT7" s="33">
        <f>IF($EB7="","",SUMIFS(Контрагенты!$F:$F,Контрагенты!$I:$I,"Расходные материалы (DC)",Контрагенты!$C:$C,$EB7,Контрагенты!$E:$E,$EC7,Контрагенты!$B:$B,AT$2))</f>
        <v>0</v>
      </c>
      <c r="AU7" s="33">
        <f>IF($EB7="","",SUMIFS(Контрагенты!$F:$F,Контрагенты!$I:$I,"Расходные материалы (DC)",Контрагенты!$C:$C,$EB7,Контрагенты!$E:$E,$EC7,Контрагенты!$B:$B,AU$2))</f>
        <v>0</v>
      </c>
      <c r="AV7" s="33">
        <f>IF($EB7="","",SUMIFS(Контрагенты!$F:$F,Контрагенты!$I:$I,"Расходные материалы (DC)",Контрагенты!$C:$C,$EB7,Контрагенты!$E:$E,$EC7,Контрагенты!$B:$B,AV$2))</f>
        <v>0</v>
      </c>
      <c r="AW7" s="33">
        <f>IF($EB7="","",SUMIFS(Контрагенты!$F:$F,Контрагенты!$I:$I,"Расходные материалы (DC)",Контрагенты!$C:$C,$EB7,Контрагенты!$E:$E,$EC7,Контрагенты!$B:$B,AW$2))</f>
        <v>0</v>
      </c>
      <c r="AX7" s="33">
        <f>IF($EB7="","",SUMIFS(Контрагенты!$F:$F,Контрагенты!$I:$I,"Расходные материалы (DC)",Контрагенты!$C:$C,$EB7,Контрагенты!$E:$E,$EC7,Контрагенты!$B:$B,AX$2))</f>
        <v>0</v>
      </c>
      <c r="AY7" s="33">
        <f>IF($EB7="","",SUMIFS(Контрагенты!$F:$F,Контрагенты!$I:$I,"Расходные материалы (DC)",Контрагенты!$C:$C,$EB7,Контрагенты!$E:$E,$EC7,Контрагенты!$B:$B,AY$2))</f>
        <v>0</v>
      </c>
      <c r="AZ7" s="33">
        <f>IF($EB7="","",SUMIFS(Контрагенты!$F:$F,Контрагенты!$I:$I,"Расходные материалы (DC)",Контрагенты!$C:$C,$EB7,Контрагенты!$E:$E,$EC7,Контрагенты!$B:$B,AZ$2))</f>
        <v>0</v>
      </c>
      <c r="BA7" s="33">
        <f>IF($EB7="","",SUMIFS(Контрагенты!$F:$F,Контрагенты!$I:$I,"Расходные материалы (DC)",Контрагенты!$C:$C,$EB7,Контрагенты!$E:$E,$EC7,Контрагенты!$B:$B,BA$2))</f>
        <v>0</v>
      </c>
      <c r="BB7" s="33">
        <f>IF($EB7="","",SUMIFS(Контрагенты!$F:$F,Контрагенты!$I:$I,"Расходные материалы (DC)",Контрагенты!$C:$C,$EB7,Контрагенты!$E:$E,$EC7,Контрагенты!$B:$B,BB$2))</f>
        <v>0</v>
      </c>
      <c r="BC7" s="33">
        <f>IF($EB7="","",SUMIFS(Контрагенты!$F:$F,Контрагенты!$I:$I,"Расходные материалы (DC)",Контрагенты!$C:$C,$EB7,Контрагенты!$E:$E,$EC7,Контрагенты!$B:$B,BC$2))</f>
        <v>0</v>
      </c>
      <c r="BD7" s="33">
        <f>IF($EB7="","",SUMIFS(Контрагенты!$F:$F,Контрагенты!$I:$I,"Расходные материалы (DC)",Контрагенты!$C:$C,$EB7,Контрагенты!$E:$E,$EC7,Контрагенты!$B:$B,BD$2))</f>
        <v>0</v>
      </c>
      <c r="BE7" s="33">
        <f>IF($EB7="","",SUMIFS(Контрагенты!$F:$F,Контрагенты!$I:$I,"Расходные материалы (DC)",Контрагенты!$C:$C,$EB7,Контрагенты!$E:$E,$EC7,Контрагенты!$B:$B,BE$2))</f>
        <v>0</v>
      </c>
      <c r="BF7" s="33">
        <f>IF($EB7="","",SUMIFS(Контрагенты!$F:$F,Контрагенты!$I:$I,"Расходные материалы (DC)",Контрагенты!$C:$C,$EB7,Контрагенты!$E:$E,$EC7,Контрагенты!$B:$B,BF$2))</f>
        <v>0</v>
      </c>
      <c r="BG7" s="33">
        <f>IF($EB7="","",SUMIFS(Контрагенты!$F:$F,Контрагенты!$I:$I,"Расходные материалы (DC)",Контрагенты!$C:$C,$EB7,Контрагенты!$E:$E,$EC7,Контрагенты!$B:$B,BG$2))</f>
        <v>0</v>
      </c>
      <c r="BH7" s="33">
        <f>IF($EB7="","",SUMIFS(Контрагенты!$F:$F,Контрагенты!$I:$I,"Расходные материалы (DC)",Контрагенты!$C:$C,$EB7,Контрагенты!$E:$E,$EC7,Контрагенты!$B:$B,BH$2))</f>
        <v>0</v>
      </c>
      <c r="BI7" s="33">
        <f>IF($EB7="","",SUMIFS(Контрагенты!$F:$F,Контрагенты!$I:$I,"Расходные материалы (DC)",Контрагенты!$C:$C,$EB7,Контрагенты!$E:$E,$EC7,Контрагенты!$B:$B,BI$2))</f>
        <v>0</v>
      </c>
      <c r="BJ7" s="33">
        <f>IF($EB7="","",SUMIFS(Контрагенты!$F:$F,Контрагенты!$I:$I,"Расходные материалы (DC)",Контрагенты!$C:$C,$EB7,Контрагенты!$E:$E,$EC7,Контрагенты!$B:$B,BJ$2))</f>
        <v>0</v>
      </c>
      <c r="BK7" s="33">
        <f>IF($EB7="","",SUMIFS(Контрагенты!$F:$F,Контрагенты!$I:$I,"Расходные материалы (DC)",Контрагенты!$C:$C,$EB7,Контрагенты!$E:$E,$EC7,Контрагенты!$B:$B,BK$2))</f>
        <v>0</v>
      </c>
      <c r="BL7" s="33">
        <f>IF($EB7="","",SUMIFS(Контрагенты!$F:$F,Контрагенты!$I:$I,"Расходные материалы (DC)",Контрагенты!$C:$C,$EB7,Контрагенты!$E:$E,$EC7,Контрагенты!$B:$B,BL$2))</f>
        <v>0</v>
      </c>
      <c r="BM7" s="33">
        <f>IF($EB7="","",SUMIFS(Контрагенты!$F:$F,Контрагенты!$I:$I,"Расходные материалы (DC)",Контрагенты!$C:$C,$EB7,Контрагенты!$E:$E,$EC7,Контрагенты!$B:$B,BM$2))</f>
        <v>0</v>
      </c>
      <c r="BN7" s="33">
        <f>IF($EB7="","",SUMIFS(Контрагенты!$F:$F,Контрагенты!$I:$I,"Расходные материалы (DC)",Контрагенты!$C:$C,$EB7,Контрагенты!$E:$E,$EC7,Контрагенты!$B:$B,BN$2))</f>
        <v>0</v>
      </c>
      <c r="BO7" s="33">
        <f>IF($EB7="","",SUMIFS(Контрагенты!$F:$F,Контрагенты!$I:$I,"Расходные материалы (DC)",Контрагенты!$C:$C,$EB7,Контрагенты!$E:$E,$EC7,Контрагенты!$B:$B,BO$2))</f>
        <v>0</v>
      </c>
      <c r="BP7" s="33">
        <f>IF($EB7="","",SUMIFS(Контрагенты!$F:$F,Контрагенты!$I:$I,"Расходные материалы (DC)",Контрагенты!$C:$C,$EB7,Контрагенты!$E:$E,$EC7,Контрагенты!$B:$B,BP$2))</f>
        <v>0</v>
      </c>
      <c r="BQ7" s="33">
        <f>IF($EB7="","",SUMIFS(Контрагенты!$F:$F,Контрагенты!$I:$I,"Расходные материалы (DC)",Контрагенты!$C:$C,$EB7,Контрагенты!$E:$E,$EC7,Контрагенты!$B:$B,BQ$2))</f>
        <v>0</v>
      </c>
      <c r="BR7" s="33">
        <f>IF($EB7="","",SUMIFS(Контрагенты!$F:$F,Контрагенты!$I:$I,"Расходные материалы (DC)",Контрагенты!$C:$C,$EB7,Контрагенты!$E:$E,$EC7,Контрагенты!$B:$B,BR$2))</f>
        <v>0</v>
      </c>
      <c r="BS7" s="33">
        <f>IF($EB7="","",SUMIFS(Контрагенты!$F:$F,Контрагенты!$I:$I,"Расходные материалы (DC)",Контрагенты!$C:$C,$EB7,Контрагенты!$E:$E,$EC7,Контрагенты!$B:$B,BS$2))</f>
        <v>0</v>
      </c>
      <c r="BT7" s="33">
        <f>IF($EB7="","",SUMIFS(Контрагенты!$F:$F,Контрагенты!$I:$I,"Расходные материалы (DC)",Контрагенты!$C:$C,$EB7,Контрагенты!$E:$E,$EC7,Контрагенты!$B:$B,BT$2))</f>
        <v>0</v>
      </c>
      <c r="BU7" s="33">
        <f>IF($EB7="","",SUMIFS(Контрагенты!$F:$F,Контрагенты!$I:$I,"Расходные материалы (DC)",Контрагенты!$C:$C,$EB7,Контрагенты!$E:$E,$EC7,Контрагенты!$B:$B,BU$2))</f>
        <v>0</v>
      </c>
      <c r="BV7" s="33">
        <f>IF($EB7="","",SUMIFS(Контрагенты!$F:$F,Контрагенты!$I:$I,"Расходные материалы (DC)",Контрагенты!$C:$C,$EB7,Контрагенты!$E:$E,$EC7,Контрагенты!$B:$B,BV$2))</f>
        <v>0</v>
      </c>
      <c r="BW7" s="33">
        <f>IF($EB7="","",SUMIFS(Контрагенты!$F:$F,Контрагенты!$I:$I,"Расходные материалы (DC)",Контрагенты!$C:$C,$EB7,Контрагенты!$E:$E,$EC7,Контрагенты!$B:$B,BW$2))</f>
        <v>0</v>
      </c>
      <c r="BX7" s="33">
        <f>IF($EB7="","",SUMIFS(Контрагенты!$F:$F,Контрагенты!$I:$I,"Расходные материалы (DC)",Контрагенты!$C:$C,$EB7,Контрагенты!$E:$E,$EC7,Контрагенты!$B:$B,BX$2))</f>
        <v>0</v>
      </c>
      <c r="BY7" s="33">
        <f>IF($EB7="","",SUMIFS(Контрагенты!$F:$F,Контрагенты!$I:$I,"Расходные материалы (DC)",Контрагенты!$C:$C,$EB7,Контрагенты!$E:$E,$EC7,Контрагенты!$B:$B,BY$2))</f>
        <v>0</v>
      </c>
      <c r="BZ7" s="33">
        <f>IF($EB7="","",SUMIFS(Контрагенты!$F:$F,Контрагенты!$I:$I,"Расходные материалы (DC)",Контрагенты!$C:$C,$EB7,Контрагенты!$E:$E,$EC7,Контрагенты!$B:$B,BZ$2))</f>
        <v>0</v>
      </c>
      <c r="CA7" s="33">
        <f>IF($EB7="","",SUMIFS(Контрагенты!$F:$F,Контрагенты!$I:$I,"Расходные материалы (DC)",Контрагенты!$C:$C,$EB7,Контрагенты!$E:$E,$EC7,Контрагенты!$B:$B,CA$2))</f>
        <v>0</v>
      </c>
      <c r="CB7" s="33">
        <f>IF($EB7="","",SUMIFS(Контрагенты!$F:$F,Контрагенты!$I:$I,"Расходные материалы (DC)",Контрагенты!$C:$C,$EB7,Контрагенты!$E:$E,$EC7,Контрагенты!$B:$B,CB$2))</f>
        <v>0</v>
      </c>
      <c r="CC7" s="33">
        <f>IF($EB7="","",SUMIFS(Контрагенты!$F:$F,Контрагенты!$I:$I,"Расходные материалы (DC)",Контрагенты!$C:$C,$EB7,Контрагенты!$E:$E,$EC7,Контрагенты!$B:$B,CC$2))</f>
        <v>0</v>
      </c>
      <c r="CD7" s="33">
        <f>IF($EB7="","",SUMIFS(Контрагенты!$F:$F,Контрагенты!$I:$I,"Расходные материалы (DC)",Контрагенты!$C:$C,$EB7,Контрагенты!$E:$E,$EC7,Контрагенты!$B:$B,CD$2))</f>
        <v>0</v>
      </c>
      <c r="CE7" s="33">
        <f>IF($EB7="","",SUMIFS(Контрагенты!$F:$F,Контрагенты!$I:$I,"Расходные материалы (DC)",Контрагенты!$C:$C,$EB7,Контрагенты!$E:$E,$EC7,Контрагенты!$B:$B,CE$2))</f>
        <v>0</v>
      </c>
      <c r="CF7" s="33">
        <f>IF($EB7="","",SUMIFS(Контрагенты!$F:$F,Контрагенты!$I:$I,"Расходные материалы (DC)",Контрагенты!$C:$C,$EB7,Контрагенты!$E:$E,$EC7,Контрагенты!$B:$B,CF$2))</f>
        <v>0</v>
      </c>
      <c r="CG7" s="33">
        <f>IF($EB7="","",SUMIFS(Контрагенты!$F:$F,Контрагенты!$I:$I,"Расходные материалы (DC)",Контрагенты!$C:$C,$EB7,Контрагенты!$E:$E,$EC7,Контрагенты!$B:$B,CG$2))</f>
        <v>0</v>
      </c>
      <c r="CH7" s="33">
        <f>IF($EB7="","",SUMIFS(Контрагенты!$F:$F,Контрагенты!$I:$I,"Расходные материалы (DC)",Контрагенты!$C:$C,$EB7,Контрагенты!$E:$E,$EC7,Контрагенты!$B:$B,CH$2))</f>
        <v>0</v>
      </c>
      <c r="CI7" s="33">
        <f>IF($EB7="","",SUMIFS(Контрагенты!$F:$F,Контрагенты!$I:$I,"Расходные материалы (DC)",Контрагенты!$C:$C,$EB7,Контрагенты!$E:$E,$EC7,Контрагенты!$B:$B,CI$2))</f>
        <v>0</v>
      </c>
      <c r="CJ7" s="33">
        <f>IF($EB7="","",SUMIFS(Контрагенты!$F:$F,Контрагенты!$I:$I,"Расходные материалы (DC)",Контрагенты!$C:$C,$EB7,Контрагенты!$E:$E,$EC7,Контрагенты!$B:$B,CJ$2))</f>
        <v>0</v>
      </c>
      <c r="CK7" s="33">
        <f>IF($EB7="","",SUMIFS(Контрагенты!$F:$F,Контрагенты!$I:$I,"Расходные материалы (DC)",Контрагенты!$C:$C,$EB7,Контрагенты!$E:$E,$EC7,Контрагенты!$B:$B,CK$2))</f>
        <v>0</v>
      </c>
      <c r="CL7" s="33">
        <f>IF($EB7="","",SUMIFS(Контрагенты!$F:$F,Контрагенты!$I:$I,"Расходные материалы (DC)",Контрагенты!$C:$C,$EB7,Контрагенты!$E:$E,$EC7,Контрагенты!$B:$B,CL$2))</f>
        <v>0</v>
      </c>
      <c r="CM7" s="33">
        <f>IF($EB7="","",SUMIFS(Контрагенты!$F:$F,Контрагенты!$I:$I,"Расходные материалы (DC)",Контрагенты!$C:$C,$EB7,Контрагенты!$E:$E,$EC7,Контрагенты!$B:$B,CM$2))</f>
        <v>0</v>
      </c>
      <c r="CN7" s="33">
        <f>IF($EB7="","",SUMIFS(Контрагенты!$F:$F,Контрагенты!$I:$I,"Расходные материалы (DC)",Контрагенты!$C:$C,$EB7,Контрагенты!$E:$E,$EC7,Контрагенты!$B:$B,CN$2))</f>
        <v>0</v>
      </c>
      <c r="CO7" s="33">
        <f>IF($EB7="","",SUMIFS(Контрагенты!$F:$F,Контрагенты!$I:$I,"Расходные материалы (DC)",Контрагенты!$C:$C,$EB7,Контрагенты!$E:$E,$EC7,Контрагенты!$B:$B,CO$2))</f>
        <v>0</v>
      </c>
      <c r="CP7" s="33">
        <f>IF($EB7="","",SUMIFS(Контрагенты!$F:$F,Контрагенты!$I:$I,"Расходные материалы (DC)",Контрагенты!$C:$C,$EB7,Контрагенты!$E:$E,$EC7,Контрагенты!$B:$B,CP$2))</f>
        <v>0</v>
      </c>
      <c r="CQ7" s="33">
        <f>IF($EB7="","",SUMIFS(Контрагенты!$F:$F,Контрагенты!$I:$I,"Расходные материалы (DC)",Контрагенты!$C:$C,$EB7,Контрагенты!$E:$E,$EC7,Контрагенты!$B:$B,CQ$2))</f>
        <v>0</v>
      </c>
      <c r="CR7" s="33">
        <f>IF($EB7="","",SUMIFS(Контрагенты!$F:$F,Контрагенты!$I:$I,"Расходные материалы (DC)",Контрагенты!$C:$C,$EB7,Контрагенты!$E:$E,$EC7,Контрагенты!$B:$B,CR$2))</f>
        <v>0</v>
      </c>
      <c r="CS7" s="33">
        <f>IF($EB7="","",SUMIFS(Контрагенты!$F:$F,Контрагенты!$I:$I,"Расходные материалы (DC)",Контрагенты!$C:$C,$EB7,Контрагенты!$E:$E,$EC7,Контрагенты!$B:$B,CS$2))</f>
        <v>0</v>
      </c>
      <c r="CT7" s="33">
        <f>IF($EB7="","",SUMIFS(Контрагенты!$F:$F,Контрагенты!$I:$I,"Расходные материалы (DC)",Контрагенты!$C:$C,$EB7,Контрагенты!$E:$E,$EC7,Контрагенты!$B:$B,CT$2))</f>
        <v>0</v>
      </c>
      <c r="CU7" s="33">
        <f>IF($EB7="","",SUMIFS(Контрагенты!$F:$F,Контрагенты!$I:$I,"Расходные материалы (DC)",Контрагенты!$C:$C,$EB7,Контрагенты!$E:$E,$EC7,Контрагенты!$B:$B,CU$2))</f>
        <v>0</v>
      </c>
      <c r="CV7" s="33">
        <f>IF($EB7="","",SUMIFS(Контрагенты!$F:$F,Контрагенты!$I:$I,"Расходные материалы (DC)",Контрагенты!$C:$C,$EB7,Контрагенты!$E:$E,$EC7,Контрагенты!$B:$B,CV$2))</f>
        <v>0</v>
      </c>
      <c r="CW7" s="33">
        <f>IF($EB7="","",SUMIFS(Контрагенты!$F:$F,Контрагенты!$I:$I,"Расходные материалы (DC)",Контрагенты!$C:$C,$EB7,Контрагенты!$E:$E,$EC7,Контрагенты!$B:$B,CW$2))</f>
        <v>0</v>
      </c>
      <c r="CX7" s="33">
        <f>IF($EB7="","",SUMIFS(Контрагенты!$F:$F,Контрагенты!$I:$I,"Расходные материалы (DC)",Контрагенты!$C:$C,$EB7,Контрагенты!$E:$E,$EC7,Контрагенты!$B:$B,CX$2))</f>
        <v>0</v>
      </c>
      <c r="CY7" s="33">
        <f>IF($EB7="","",SUMIFS(Контрагенты!$F:$F,Контрагенты!$I:$I,"Расходные материалы (DC)",Контрагенты!$C:$C,$EB7,Контрагенты!$E:$E,$EC7,Контрагенты!$B:$B,CY$2))</f>
        <v>0</v>
      </c>
      <c r="CZ7" s="33">
        <f>IF($EB7="","",SUMIFS(Контрагенты!$F:$F,Контрагенты!$I:$I,"Расходные материалы (DC)",Контрагенты!$C:$C,$EB7,Контрагенты!$E:$E,$EC7,Контрагенты!$B:$B,CZ$2))</f>
        <v>0</v>
      </c>
      <c r="DA7" s="33">
        <f>IF($EB7="","",SUMIFS(Контрагенты!$F:$F,Контрагенты!$I:$I,"Расходные материалы (DC)",Контрагенты!$C:$C,$EB7,Контрагенты!$E:$E,$EC7,Контрагенты!$B:$B,DA$2))</f>
        <v>0</v>
      </c>
      <c r="DB7" s="33">
        <f>IF($EB7="","",SUMIFS(Контрагенты!$F:$F,Контрагенты!$I:$I,"Расходные материалы (DC)",Контрагенты!$C:$C,$EB7,Контрагенты!$E:$E,$EC7,Контрагенты!$B:$B,DB$2))</f>
        <v>0</v>
      </c>
      <c r="DC7" s="33">
        <f>IF($EB7="","",SUMIFS(Контрагенты!$F:$F,Контрагенты!$I:$I,"Расходные материалы (DC)",Контрагенты!$C:$C,$EB7,Контрагенты!$E:$E,$EC7,Контрагенты!$B:$B,DC$2))</f>
        <v>0</v>
      </c>
      <c r="DD7" s="33">
        <f>IF($EB7="","",SUMIFS(Контрагенты!$F:$F,Контрагенты!$I:$I,"Расходные материалы (DC)",Контрагенты!$C:$C,$EB7,Контрагенты!$E:$E,$EC7,Контрагенты!$B:$B,DD$2))</f>
        <v>0</v>
      </c>
      <c r="DE7" s="33">
        <f>IF($EB7="","",SUMIFS(Контрагенты!$F:$F,Контрагенты!$I:$I,"Расходные материалы (DC)",Контрагенты!$C:$C,$EB7,Контрагенты!$E:$E,$EC7,Контрагенты!$B:$B,DE$2))</f>
        <v>0</v>
      </c>
      <c r="DF7" s="33">
        <f>IF($EB7="","",SUMIFS(Контрагенты!$F:$F,Контрагенты!$I:$I,"Расходные материалы (DC)",Контрагенты!$C:$C,$EB7,Контрагенты!$E:$E,$EC7,Контрагенты!$B:$B,DF$2))</f>
        <v>0</v>
      </c>
      <c r="DG7" s="33">
        <f>IF($EB7="","",SUMIFS(Контрагенты!$F:$F,Контрагенты!$I:$I,"Расходные материалы (DC)",Контрагенты!$C:$C,$EB7,Контрагенты!$E:$E,$EC7,Контрагенты!$B:$B,DG$2))</f>
        <v>0</v>
      </c>
      <c r="DH7" s="33">
        <f>IF($EB7="","",SUMIFS(Контрагенты!$F:$F,Контрагенты!$I:$I,"Расходные материалы (DC)",Контрагенты!$C:$C,$EB7,Контрагенты!$E:$E,$EC7,Контрагенты!$B:$B,DH$2))</f>
        <v>0</v>
      </c>
      <c r="DI7" s="33">
        <f>IF($EB7="","",SUMIFS(Контрагенты!$F:$F,Контрагенты!$I:$I,"Расходные материалы (DC)",Контрагенты!$C:$C,$EB7,Контрагенты!$E:$E,$EC7,Контрагенты!$B:$B,DI$2))</f>
        <v>0</v>
      </c>
      <c r="DJ7" s="33">
        <f>IF($EB7="","",SUMIFS(Контрагенты!$F:$F,Контрагенты!$I:$I,"Расходные материалы (DC)",Контрагенты!$C:$C,$EB7,Контрагенты!$E:$E,$EC7,Контрагенты!$B:$B,DJ$2))</f>
        <v>0</v>
      </c>
      <c r="DK7" s="33">
        <f>IF($EB7="","",SUMIFS(Контрагенты!$F:$F,Контрагенты!$I:$I,"Расходные материалы (DC)",Контрагенты!$C:$C,$EB7,Контрагенты!$E:$E,$EC7,Контрагенты!$B:$B,DK$2))</f>
        <v>0</v>
      </c>
      <c r="DL7" s="33">
        <f>IF($EB7="","",SUMIFS(Контрагенты!$F:$F,Контрагенты!$I:$I,"Расходные материалы (DC)",Контрагенты!$C:$C,$EB7,Контрагенты!$E:$E,$EC7,Контрагенты!$B:$B,DL$2))</f>
        <v>0</v>
      </c>
      <c r="DM7" s="33">
        <f>IF($EB7="","",SUMIFS(Контрагенты!$F:$F,Контрагенты!$I:$I,"Расходные материалы (DC)",Контрагенты!$C:$C,$EB7,Контрагенты!$E:$E,$EC7,Контрагенты!$B:$B,DM$2))</f>
        <v>0</v>
      </c>
      <c r="DN7" s="33">
        <f>IF($EB7="","",SUMIFS(Контрагенты!$F:$F,Контрагенты!$I:$I,"Расходные материалы (DC)",Контрагенты!$C:$C,$EB7,Контрагенты!$E:$E,$EC7,Контрагенты!$B:$B,DN$2))</f>
        <v>0</v>
      </c>
      <c r="DO7" s="33">
        <f>IF($EB7="","",SUMIFS(Контрагенты!$F:$F,Контрагенты!$I:$I,"Расходные материалы (DC)",Контрагенты!$C:$C,$EB7,Контрагенты!$E:$E,$EC7,Контрагенты!$B:$B,DO$2))</f>
        <v>0</v>
      </c>
      <c r="DP7" s="33">
        <f>IF($EB7="","",SUMIFS(Контрагенты!$F:$F,Контрагенты!$I:$I,"Расходные материалы (DC)",Контрагенты!$C:$C,$EB7,Контрагенты!$E:$E,$EC7,Контрагенты!$B:$B,DP$2))</f>
        <v>0</v>
      </c>
      <c r="DQ7" s="33">
        <f>IF($EB7="","",SUMIFS(Контрагенты!$F:$F,Контрагенты!$I:$I,"Расходные материалы (DC)",Контрагенты!$C:$C,$EB7,Контрагенты!$E:$E,$EC7,Контрагенты!$B:$B,DQ$2))</f>
        <v>0</v>
      </c>
      <c r="DR7" s="33">
        <f>IF($EB7="","",SUMIFS(Контрагенты!$F:$F,Контрагенты!$I:$I,"Расходные материалы (DC)",Контрагенты!$C:$C,$EB7,Контрагенты!$E:$E,$EC7,Контрагенты!$B:$B,DR$2))</f>
        <v>0</v>
      </c>
      <c r="DS7" s="33">
        <f>IF($EB7="","",SUMIFS(Контрагенты!$F:$F,Контрагенты!$I:$I,"Расходные материалы (DC)",Контрагенты!$C:$C,$EB7,Контрагенты!$E:$E,$EC7,Контрагенты!$B:$B,DS$2))</f>
        <v>0</v>
      </c>
      <c r="DT7" s="33">
        <f>IF($EB7="","",SUMIFS(Контрагенты!$F:$F,Контрагенты!$I:$I,"Расходные материалы (DC)",Контрагенты!$C:$C,$EB7,Контрагенты!$E:$E,$EC7,Контрагенты!$B:$B,DT$2))</f>
        <v>0</v>
      </c>
      <c r="DU7" s="33">
        <f>IF($EB7="","",SUMIFS(Контрагенты!$F:$F,Контрагенты!$I:$I,"Расходные материалы (DC)",Контрагенты!$C:$C,$EB7,Контрагенты!$E:$E,$EC7,Контрагенты!$B:$B,DU$2))</f>
        <v>0</v>
      </c>
      <c r="DV7" s="33">
        <f>IF($EB7="","",SUMIFS(Контрагенты!$F:$F,Контрагенты!$I:$I,"Расходные материалы (DC)",Контрагенты!$C:$C,$EB7,Контрагенты!$E:$E,$EC7,Контрагенты!$B:$B,DV$2))</f>
        <v>0</v>
      </c>
      <c r="DW7" s="33">
        <f>IF($EB7="","",SUMIFS(Контрагенты!$F:$F,Контрагенты!$I:$I,"Расходные материалы (DC)",Контрагенты!$C:$C,$EB7,Контрагенты!$E:$E,$EC7,Контрагенты!$B:$B,DW$2))</f>
        <v>0</v>
      </c>
      <c r="DX7" s="33">
        <f>IF($EB7="","",SUMIFS(Контрагенты!$F:$F,Контрагенты!$I:$I,"Расходные материалы (DC)",Контрагенты!$C:$C,$EB7,Контрагенты!$E:$E,$EC7,Контрагенты!$B:$B,DX$2))</f>
        <v>0</v>
      </c>
      <c r="DY7" s="33">
        <f>IF($EB7="","",SUMIFS(Контрагенты!$F:$F,Контрагенты!$I:$I,"Расходные материалы (DC)",Контрагенты!$C:$C,$EB7,Контрагенты!$E:$E,$EC7,Контрагенты!$B:$B,DY$2))</f>
        <v>0</v>
      </c>
      <c r="DZ7" s="33">
        <f>IF($EB7="","",SUMIFS(Контрагенты!$F:$F,Контрагенты!$I:$I,"Расходные материалы (DC)",Контрагенты!$C:$C,$EB7,Контрагенты!$E:$E,$EC7,Контрагенты!$B:$B,DZ$2))</f>
        <v>0</v>
      </c>
      <c r="EB7" s="33" t="s">
        <v>203</v>
      </c>
      <c r="EC7" s="33" t="s">
        <v>267</v>
      </c>
    </row>
    <row r="8" spans="1:133" s="33" customFormat="1">
      <c r="H8" s="34" t="str">
        <f t="shared" ref="H8:H67" si="9">IF(A8="","",SUM(I8:DZ8))</f>
        <v/>
      </c>
    </row>
    <row r="9" spans="1:133" s="33" customFormat="1">
      <c r="H9" s="34" t="str">
        <f t="shared" si="9"/>
        <v/>
      </c>
    </row>
    <row r="10" spans="1:133" s="33" customFormat="1">
      <c r="H10" s="34" t="str">
        <f t="shared" si="9"/>
        <v/>
      </c>
    </row>
    <row r="11" spans="1:133" s="33" customFormat="1">
      <c r="H11" s="34" t="str">
        <f t="shared" si="9"/>
        <v/>
      </c>
    </row>
    <row r="12" spans="1:133" s="33" customFormat="1">
      <c r="H12" s="34" t="str">
        <f t="shared" si="9"/>
        <v/>
      </c>
    </row>
    <row r="13" spans="1:133" s="33" customFormat="1">
      <c r="H13" s="34" t="str">
        <f t="shared" si="9"/>
        <v/>
      </c>
    </row>
    <row r="14" spans="1:133" s="33" customFormat="1">
      <c r="H14" s="34" t="str">
        <f t="shared" si="9"/>
        <v/>
      </c>
    </row>
    <row r="15" spans="1:133" s="33" customFormat="1">
      <c r="H15" s="34" t="str">
        <f t="shared" si="9"/>
        <v/>
      </c>
    </row>
    <row r="16" spans="1:133" s="33" customFormat="1">
      <c r="H16" s="34" t="str">
        <f t="shared" si="9"/>
        <v/>
      </c>
    </row>
    <row r="17" spans="1:38">
      <c r="A17" s="22"/>
      <c r="B17" s="22"/>
      <c r="C17" s="22"/>
      <c r="D17" s="21"/>
      <c r="E17" s="23"/>
      <c r="F17" s="21"/>
      <c r="G17" s="23"/>
      <c r="H17" s="34" t="str">
        <f t="shared" si="9"/>
        <v/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>
      <c r="A18" s="22"/>
      <c r="B18" s="22"/>
      <c r="C18" s="22"/>
      <c r="D18" s="21"/>
      <c r="E18" s="23"/>
      <c r="F18" s="21"/>
      <c r="G18" s="23"/>
      <c r="H18" s="34" t="str">
        <f t="shared" si="9"/>
        <v/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>
      <c r="A19" s="22"/>
      <c r="B19" s="22"/>
      <c r="C19" s="22"/>
      <c r="D19" s="21"/>
      <c r="E19" s="23"/>
      <c r="F19" s="21"/>
      <c r="G19" s="23"/>
      <c r="H19" s="34" t="str">
        <f t="shared" si="9"/>
        <v/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>
      <c r="A20" s="25"/>
      <c r="B20" s="25"/>
      <c r="C20" s="25"/>
      <c r="D20" s="24"/>
      <c r="E20" s="26"/>
      <c r="F20" s="24"/>
      <c r="G20" s="26"/>
      <c r="H20" s="34" t="str">
        <f t="shared" si="9"/>
        <v/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>
      <c r="A21" s="36"/>
      <c r="B21" s="36"/>
      <c r="C21" s="36"/>
      <c r="D21" s="35"/>
      <c r="E21" s="36"/>
      <c r="F21" s="36"/>
      <c r="G21" s="36"/>
      <c r="H21" s="34" t="str">
        <f t="shared" si="9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>
      <c r="A22" s="36"/>
      <c r="B22" s="36"/>
      <c r="C22" s="36"/>
      <c r="D22" s="35"/>
      <c r="E22" s="36"/>
      <c r="F22" s="36"/>
      <c r="G22" s="36"/>
      <c r="H22" s="34" t="str">
        <f t="shared" si="9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>
      <c r="A23" s="36"/>
      <c r="B23" s="36"/>
      <c r="C23" s="36"/>
      <c r="D23" s="35"/>
      <c r="E23" s="36"/>
      <c r="F23" s="36"/>
      <c r="G23" s="36"/>
      <c r="H23" s="34" t="str">
        <f t="shared" si="9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>
      <c r="H24" s="34" t="str">
        <f t="shared" si="9"/>
        <v/>
      </c>
    </row>
    <row r="25" spans="1:38">
      <c r="H25" s="34" t="str">
        <f t="shared" si="9"/>
        <v/>
      </c>
    </row>
    <row r="26" spans="1:38">
      <c r="H26" s="34" t="str">
        <f t="shared" si="9"/>
        <v/>
      </c>
    </row>
    <row r="27" spans="1:38">
      <c r="H27" s="34" t="str">
        <f t="shared" si="9"/>
        <v/>
      </c>
    </row>
    <row r="28" spans="1:38">
      <c r="H28" s="34" t="str">
        <f t="shared" si="9"/>
        <v/>
      </c>
    </row>
    <row r="29" spans="1:38">
      <c r="H29" s="34" t="str">
        <f t="shared" si="9"/>
        <v/>
      </c>
    </row>
    <row r="30" spans="1:38">
      <c r="H30" s="34" t="str">
        <f t="shared" si="9"/>
        <v/>
      </c>
    </row>
    <row r="31" spans="1:38">
      <c r="H31" s="34" t="str">
        <f t="shared" si="9"/>
        <v/>
      </c>
    </row>
    <row r="32" spans="1:38">
      <c r="H32" s="34" t="str">
        <f t="shared" si="9"/>
        <v/>
      </c>
    </row>
    <row r="33" spans="8:8">
      <c r="H33" s="34" t="str">
        <f t="shared" si="9"/>
        <v/>
      </c>
    </row>
    <row r="34" spans="8:8">
      <c r="H34" s="34" t="str">
        <f t="shared" si="9"/>
        <v/>
      </c>
    </row>
    <row r="35" spans="8:8">
      <c r="H35" s="34" t="str">
        <f t="shared" si="9"/>
        <v/>
      </c>
    </row>
    <row r="36" spans="8:8">
      <c r="H36" s="34" t="str">
        <f t="shared" si="9"/>
        <v/>
      </c>
    </row>
    <row r="37" spans="8:8">
      <c r="H37" s="34" t="str">
        <f t="shared" si="9"/>
        <v/>
      </c>
    </row>
    <row r="38" spans="8:8">
      <c r="H38" s="34" t="str">
        <f t="shared" si="9"/>
        <v/>
      </c>
    </row>
    <row r="39" spans="8:8">
      <c r="H39" s="34" t="str">
        <f t="shared" si="9"/>
        <v/>
      </c>
    </row>
    <row r="40" spans="8:8">
      <c r="H40" s="34" t="str">
        <f t="shared" si="9"/>
        <v/>
      </c>
    </row>
    <row r="41" spans="8:8">
      <c r="H41" s="34" t="str">
        <f t="shared" si="9"/>
        <v/>
      </c>
    </row>
    <row r="42" spans="8:8">
      <c r="H42" s="34" t="str">
        <f t="shared" si="9"/>
        <v/>
      </c>
    </row>
    <row r="43" spans="8:8">
      <c r="H43" s="34" t="str">
        <f t="shared" si="9"/>
        <v/>
      </c>
    </row>
    <row r="44" spans="8:8">
      <c r="H44" s="34" t="str">
        <f t="shared" si="9"/>
        <v/>
      </c>
    </row>
    <row r="45" spans="8:8">
      <c r="H45" s="34" t="str">
        <f t="shared" si="9"/>
        <v/>
      </c>
    </row>
    <row r="46" spans="8:8">
      <c r="H46" s="34" t="str">
        <f t="shared" si="9"/>
        <v/>
      </c>
    </row>
    <row r="47" spans="8:8">
      <c r="H47" s="34" t="str">
        <f t="shared" si="9"/>
        <v/>
      </c>
    </row>
    <row r="48" spans="8:8">
      <c r="H48" s="34" t="str">
        <f t="shared" si="9"/>
        <v/>
      </c>
    </row>
    <row r="49" spans="8:8">
      <c r="H49" s="34" t="str">
        <f t="shared" si="9"/>
        <v/>
      </c>
    </row>
    <row r="50" spans="8:8">
      <c r="H50" s="34" t="str">
        <f t="shared" si="9"/>
        <v/>
      </c>
    </row>
    <row r="51" spans="8:8">
      <c r="H51" s="34" t="str">
        <f t="shared" si="9"/>
        <v/>
      </c>
    </row>
    <row r="52" spans="8:8">
      <c r="H52" s="34" t="str">
        <f t="shared" si="9"/>
        <v/>
      </c>
    </row>
    <row r="53" spans="8:8">
      <c r="H53" s="34" t="str">
        <f t="shared" si="9"/>
        <v/>
      </c>
    </row>
    <row r="54" spans="8:8">
      <c r="H54" s="34" t="str">
        <f t="shared" si="9"/>
        <v/>
      </c>
    </row>
    <row r="55" spans="8:8">
      <c r="H55" s="34" t="str">
        <f t="shared" si="9"/>
        <v/>
      </c>
    </row>
    <row r="56" spans="8:8">
      <c r="H56" s="34" t="str">
        <f t="shared" si="9"/>
        <v/>
      </c>
    </row>
    <row r="57" spans="8:8">
      <c r="H57" s="34" t="str">
        <f t="shared" si="9"/>
        <v/>
      </c>
    </row>
    <row r="58" spans="8:8">
      <c r="H58" s="34" t="str">
        <f t="shared" si="9"/>
        <v/>
      </c>
    </row>
    <row r="59" spans="8:8">
      <c r="H59" s="34" t="str">
        <f t="shared" si="9"/>
        <v/>
      </c>
    </row>
    <row r="60" spans="8:8">
      <c r="H60" s="34" t="str">
        <f t="shared" si="9"/>
        <v/>
      </c>
    </row>
    <row r="61" spans="8:8">
      <c r="H61" s="34" t="str">
        <f t="shared" si="9"/>
        <v/>
      </c>
    </row>
    <row r="62" spans="8:8">
      <c r="H62" s="34" t="str">
        <f t="shared" si="9"/>
        <v/>
      </c>
    </row>
    <row r="63" spans="8:8">
      <c r="H63" s="34" t="str">
        <f t="shared" si="9"/>
        <v/>
      </c>
    </row>
    <row r="64" spans="8:8">
      <c r="H64" s="34" t="str">
        <f t="shared" si="9"/>
        <v/>
      </c>
    </row>
    <row r="65" spans="8:8">
      <c r="H65" s="34" t="str">
        <f t="shared" si="9"/>
        <v/>
      </c>
    </row>
    <row r="66" spans="8:8">
      <c r="H66" s="34" t="str">
        <f t="shared" si="9"/>
        <v/>
      </c>
    </row>
    <row r="67" spans="8:8">
      <c r="H67" s="34" t="str">
        <f t="shared" si="9"/>
        <v/>
      </c>
    </row>
    <row r="68" spans="8:8">
      <c r="H68" s="34" t="str">
        <f t="shared" ref="H68:H131" si="10">IF(A68="","",SUM(I68:DZ68))</f>
        <v/>
      </c>
    </row>
    <row r="69" spans="8:8">
      <c r="H69" s="34" t="str">
        <f t="shared" si="10"/>
        <v/>
      </c>
    </row>
    <row r="70" spans="8:8">
      <c r="H70" s="34" t="str">
        <f t="shared" si="10"/>
        <v/>
      </c>
    </row>
    <row r="71" spans="8:8">
      <c r="H71" s="34" t="str">
        <f t="shared" si="10"/>
        <v/>
      </c>
    </row>
    <row r="72" spans="8:8">
      <c r="H72" s="34" t="str">
        <f t="shared" si="10"/>
        <v/>
      </c>
    </row>
    <row r="73" spans="8:8">
      <c r="H73" s="34" t="str">
        <f t="shared" si="10"/>
        <v/>
      </c>
    </row>
    <row r="74" spans="8:8">
      <c r="H74" s="34" t="str">
        <f t="shared" si="10"/>
        <v/>
      </c>
    </row>
    <row r="75" spans="8:8">
      <c r="H75" s="34" t="str">
        <f t="shared" si="10"/>
        <v/>
      </c>
    </row>
    <row r="76" spans="8:8">
      <c r="H76" s="34" t="str">
        <f t="shared" si="10"/>
        <v/>
      </c>
    </row>
    <row r="77" spans="8:8">
      <c r="H77" s="34" t="str">
        <f t="shared" si="10"/>
        <v/>
      </c>
    </row>
    <row r="78" spans="8:8">
      <c r="H78" s="34" t="str">
        <f t="shared" si="10"/>
        <v/>
      </c>
    </row>
    <row r="79" spans="8:8">
      <c r="H79" s="34" t="str">
        <f t="shared" si="10"/>
        <v/>
      </c>
    </row>
    <row r="80" spans="8:8">
      <c r="H80" s="34" t="str">
        <f t="shared" si="10"/>
        <v/>
      </c>
    </row>
    <row r="81" spans="8:8">
      <c r="H81" s="34" t="str">
        <f t="shared" si="10"/>
        <v/>
      </c>
    </row>
    <row r="82" spans="8:8">
      <c r="H82" s="34" t="str">
        <f t="shared" si="10"/>
        <v/>
      </c>
    </row>
    <row r="83" spans="8:8">
      <c r="H83" s="34" t="str">
        <f t="shared" si="10"/>
        <v/>
      </c>
    </row>
    <row r="84" spans="8:8">
      <c r="H84" s="34" t="str">
        <f t="shared" si="10"/>
        <v/>
      </c>
    </row>
    <row r="85" spans="8:8">
      <c r="H85" s="34" t="str">
        <f t="shared" si="10"/>
        <v/>
      </c>
    </row>
    <row r="86" spans="8:8">
      <c r="H86" s="34" t="str">
        <f t="shared" si="10"/>
        <v/>
      </c>
    </row>
    <row r="87" spans="8:8">
      <c r="H87" s="34" t="str">
        <f t="shared" si="10"/>
        <v/>
      </c>
    </row>
    <row r="88" spans="8:8">
      <c r="H88" s="34" t="str">
        <f t="shared" si="10"/>
        <v/>
      </c>
    </row>
    <row r="89" spans="8:8">
      <c r="H89" s="34" t="str">
        <f t="shared" si="10"/>
        <v/>
      </c>
    </row>
    <row r="90" spans="8:8">
      <c r="H90" s="34" t="str">
        <f t="shared" si="10"/>
        <v/>
      </c>
    </row>
    <row r="91" spans="8:8">
      <c r="H91" s="34" t="str">
        <f t="shared" si="10"/>
        <v/>
      </c>
    </row>
    <row r="92" spans="8:8">
      <c r="H92" s="34" t="str">
        <f t="shared" si="10"/>
        <v/>
      </c>
    </row>
    <row r="93" spans="8:8">
      <c r="H93" s="34" t="str">
        <f t="shared" si="10"/>
        <v/>
      </c>
    </row>
    <row r="94" spans="8:8">
      <c r="H94" s="34" t="str">
        <f t="shared" si="10"/>
        <v/>
      </c>
    </row>
    <row r="95" spans="8:8">
      <c r="H95" s="34" t="str">
        <f t="shared" si="10"/>
        <v/>
      </c>
    </row>
    <row r="96" spans="8:8">
      <c r="H96" s="34" t="str">
        <f t="shared" si="10"/>
        <v/>
      </c>
    </row>
    <row r="97" spans="8:8">
      <c r="H97" s="34" t="str">
        <f t="shared" si="10"/>
        <v/>
      </c>
    </row>
    <row r="98" spans="8:8">
      <c r="H98" s="34" t="str">
        <f t="shared" si="10"/>
        <v/>
      </c>
    </row>
    <row r="99" spans="8:8">
      <c r="H99" s="34" t="str">
        <f t="shared" si="10"/>
        <v/>
      </c>
    </row>
    <row r="100" spans="8:8">
      <c r="H100" s="34" t="str">
        <f t="shared" si="10"/>
        <v/>
      </c>
    </row>
    <row r="101" spans="8:8">
      <c r="H101" s="34" t="str">
        <f t="shared" si="10"/>
        <v/>
      </c>
    </row>
    <row r="102" spans="8:8">
      <c r="H102" s="34" t="str">
        <f t="shared" si="10"/>
        <v/>
      </c>
    </row>
    <row r="103" spans="8:8">
      <c r="H103" s="34" t="str">
        <f t="shared" si="10"/>
        <v/>
      </c>
    </row>
    <row r="104" spans="8:8">
      <c r="H104" s="34" t="str">
        <f t="shared" si="10"/>
        <v/>
      </c>
    </row>
    <row r="105" spans="8:8">
      <c r="H105" s="34" t="str">
        <f t="shared" si="10"/>
        <v/>
      </c>
    </row>
    <row r="106" spans="8:8">
      <c r="H106" s="34" t="str">
        <f t="shared" si="10"/>
        <v/>
      </c>
    </row>
    <row r="107" spans="8:8">
      <c r="H107" s="34" t="str">
        <f t="shared" si="10"/>
        <v/>
      </c>
    </row>
    <row r="108" spans="8:8">
      <c r="H108" s="34" t="str">
        <f t="shared" si="10"/>
        <v/>
      </c>
    </row>
    <row r="109" spans="8:8">
      <c r="H109" s="34" t="str">
        <f t="shared" si="10"/>
        <v/>
      </c>
    </row>
    <row r="110" spans="8:8">
      <c r="H110" s="34" t="str">
        <f t="shared" si="10"/>
        <v/>
      </c>
    </row>
    <row r="111" spans="8:8">
      <c r="H111" s="34" t="str">
        <f t="shared" si="10"/>
        <v/>
      </c>
    </row>
    <row r="112" spans="8:8">
      <c r="H112" s="34" t="str">
        <f t="shared" si="10"/>
        <v/>
      </c>
    </row>
    <row r="113" spans="8:8">
      <c r="H113" s="34" t="str">
        <f t="shared" si="10"/>
        <v/>
      </c>
    </row>
    <row r="114" spans="8:8">
      <c r="H114" s="34" t="str">
        <f t="shared" si="10"/>
        <v/>
      </c>
    </row>
    <row r="115" spans="8:8">
      <c r="H115" s="34" t="str">
        <f t="shared" si="10"/>
        <v/>
      </c>
    </row>
    <row r="116" spans="8:8">
      <c r="H116" s="34" t="str">
        <f t="shared" si="10"/>
        <v/>
      </c>
    </row>
    <row r="117" spans="8:8">
      <c r="H117" s="34" t="str">
        <f t="shared" si="10"/>
        <v/>
      </c>
    </row>
    <row r="118" spans="8:8">
      <c r="H118" s="34" t="str">
        <f t="shared" si="10"/>
        <v/>
      </c>
    </row>
    <row r="119" spans="8:8">
      <c r="H119" s="34" t="str">
        <f t="shared" si="10"/>
        <v/>
      </c>
    </row>
    <row r="120" spans="8:8">
      <c r="H120" s="34" t="str">
        <f t="shared" si="10"/>
        <v/>
      </c>
    </row>
    <row r="121" spans="8:8">
      <c r="H121" s="34" t="str">
        <f t="shared" si="10"/>
        <v/>
      </c>
    </row>
    <row r="122" spans="8:8">
      <c r="H122" s="34" t="str">
        <f t="shared" si="10"/>
        <v/>
      </c>
    </row>
    <row r="123" spans="8:8">
      <c r="H123" s="34" t="str">
        <f t="shared" si="10"/>
        <v/>
      </c>
    </row>
    <row r="124" spans="8:8">
      <c r="H124" s="34" t="str">
        <f t="shared" si="10"/>
        <v/>
      </c>
    </row>
    <row r="125" spans="8:8">
      <c r="H125" s="34" t="str">
        <f t="shared" si="10"/>
        <v/>
      </c>
    </row>
    <row r="126" spans="8:8">
      <c r="H126" s="34" t="str">
        <f t="shared" si="10"/>
        <v/>
      </c>
    </row>
    <row r="127" spans="8:8">
      <c r="H127" s="34" t="str">
        <f t="shared" si="10"/>
        <v/>
      </c>
    </row>
    <row r="128" spans="8:8">
      <c r="H128" s="34" t="str">
        <f t="shared" si="10"/>
        <v/>
      </c>
    </row>
    <row r="129" spans="8:8">
      <c r="H129" s="34" t="str">
        <f t="shared" si="10"/>
        <v/>
      </c>
    </row>
    <row r="130" spans="8:8">
      <c r="H130" s="34" t="str">
        <f t="shared" si="10"/>
        <v/>
      </c>
    </row>
    <row r="131" spans="8:8">
      <c r="H131" s="34" t="str">
        <f t="shared" si="10"/>
        <v/>
      </c>
    </row>
    <row r="132" spans="8:8">
      <c r="H132" s="34" t="str">
        <f t="shared" ref="H132:H195" si="11">IF(A132="","",SUM(I132:DZ132))</f>
        <v/>
      </c>
    </row>
    <row r="133" spans="8:8">
      <c r="H133" s="34" t="str">
        <f t="shared" si="11"/>
        <v/>
      </c>
    </row>
    <row r="134" spans="8:8">
      <c r="H134" s="34" t="str">
        <f t="shared" si="11"/>
        <v/>
      </c>
    </row>
    <row r="135" spans="8:8">
      <c r="H135" s="34" t="str">
        <f t="shared" si="11"/>
        <v/>
      </c>
    </row>
    <row r="136" spans="8:8">
      <c r="H136" s="34" t="str">
        <f t="shared" si="11"/>
        <v/>
      </c>
    </row>
    <row r="137" spans="8:8">
      <c r="H137" s="34" t="str">
        <f t="shared" si="11"/>
        <v/>
      </c>
    </row>
    <row r="138" spans="8:8">
      <c r="H138" s="34" t="str">
        <f t="shared" si="11"/>
        <v/>
      </c>
    </row>
    <row r="139" spans="8:8">
      <c r="H139" s="34" t="str">
        <f t="shared" si="11"/>
        <v/>
      </c>
    </row>
    <row r="140" spans="8:8">
      <c r="H140" s="34" t="str">
        <f t="shared" si="11"/>
        <v/>
      </c>
    </row>
    <row r="141" spans="8:8">
      <c r="H141" s="34" t="str">
        <f t="shared" si="11"/>
        <v/>
      </c>
    </row>
    <row r="142" spans="8:8">
      <c r="H142" s="34" t="str">
        <f t="shared" si="11"/>
        <v/>
      </c>
    </row>
    <row r="143" spans="8:8">
      <c r="H143" s="34" t="str">
        <f t="shared" si="11"/>
        <v/>
      </c>
    </row>
    <row r="144" spans="8:8">
      <c r="H144" s="34" t="str">
        <f t="shared" si="11"/>
        <v/>
      </c>
    </row>
    <row r="145" spans="8:8">
      <c r="H145" s="34" t="str">
        <f t="shared" si="11"/>
        <v/>
      </c>
    </row>
    <row r="146" spans="8:8">
      <c r="H146" s="34" t="str">
        <f t="shared" si="11"/>
        <v/>
      </c>
    </row>
    <row r="147" spans="8:8">
      <c r="H147" s="34" t="str">
        <f t="shared" si="11"/>
        <v/>
      </c>
    </row>
    <row r="148" spans="8:8">
      <c r="H148" s="34" t="str">
        <f t="shared" si="11"/>
        <v/>
      </c>
    </row>
    <row r="149" spans="8:8">
      <c r="H149" s="34" t="str">
        <f t="shared" si="11"/>
        <v/>
      </c>
    </row>
    <row r="150" spans="8:8">
      <c r="H150" s="34" t="str">
        <f t="shared" si="11"/>
        <v/>
      </c>
    </row>
    <row r="151" spans="8:8">
      <c r="H151" s="34" t="str">
        <f t="shared" si="11"/>
        <v/>
      </c>
    </row>
    <row r="152" spans="8:8">
      <c r="H152" s="34" t="str">
        <f t="shared" si="11"/>
        <v/>
      </c>
    </row>
    <row r="153" spans="8:8">
      <c r="H153" s="34" t="str">
        <f t="shared" si="11"/>
        <v/>
      </c>
    </row>
    <row r="154" spans="8:8">
      <c r="H154" s="34" t="str">
        <f t="shared" si="11"/>
        <v/>
      </c>
    </row>
    <row r="155" spans="8:8">
      <c r="H155" s="34" t="str">
        <f t="shared" si="11"/>
        <v/>
      </c>
    </row>
    <row r="156" spans="8:8">
      <c r="H156" s="34" t="str">
        <f t="shared" si="11"/>
        <v/>
      </c>
    </row>
    <row r="157" spans="8:8">
      <c r="H157" s="34" t="str">
        <f t="shared" si="11"/>
        <v/>
      </c>
    </row>
    <row r="158" spans="8:8">
      <c r="H158" s="34" t="str">
        <f t="shared" si="11"/>
        <v/>
      </c>
    </row>
    <row r="159" spans="8:8">
      <c r="H159" s="34" t="str">
        <f t="shared" si="11"/>
        <v/>
      </c>
    </row>
    <row r="160" spans="8:8">
      <c r="H160" s="34" t="str">
        <f t="shared" si="11"/>
        <v/>
      </c>
    </row>
    <row r="161" spans="8:8">
      <c r="H161" s="34" t="str">
        <f t="shared" si="11"/>
        <v/>
      </c>
    </row>
    <row r="162" spans="8:8">
      <c r="H162" s="34" t="str">
        <f t="shared" si="11"/>
        <v/>
      </c>
    </row>
    <row r="163" spans="8:8">
      <c r="H163" s="34" t="str">
        <f t="shared" si="11"/>
        <v/>
      </c>
    </row>
    <row r="164" spans="8:8">
      <c r="H164" s="34" t="str">
        <f t="shared" si="11"/>
        <v/>
      </c>
    </row>
    <row r="165" spans="8:8">
      <c r="H165" s="34" t="str">
        <f t="shared" si="11"/>
        <v/>
      </c>
    </row>
    <row r="166" spans="8:8">
      <c r="H166" s="34" t="str">
        <f t="shared" si="11"/>
        <v/>
      </c>
    </row>
    <row r="167" spans="8:8">
      <c r="H167" s="34" t="str">
        <f t="shared" si="11"/>
        <v/>
      </c>
    </row>
    <row r="168" spans="8:8">
      <c r="H168" s="34" t="str">
        <f t="shared" si="11"/>
        <v/>
      </c>
    </row>
    <row r="169" spans="8:8">
      <c r="H169" s="34" t="str">
        <f t="shared" si="11"/>
        <v/>
      </c>
    </row>
    <row r="170" spans="8:8">
      <c r="H170" s="34" t="str">
        <f t="shared" si="11"/>
        <v/>
      </c>
    </row>
    <row r="171" spans="8:8">
      <c r="H171" s="34" t="str">
        <f t="shared" si="11"/>
        <v/>
      </c>
    </row>
    <row r="172" spans="8:8">
      <c r="H172" s="34" t="str">
        <f t="shared" si="11"/>
        <v/>
      </c>
    </row>
    <row r="173" spans="8:8">
      <c r="H173" s="34" t="str">
        <f t="shared" si="11"/>
        <v/>
      </c>
    </row>
    <row r="174" spans="8:8">
      <c r="H174" s="34" t="str">
        <f t="shared" si="11"/>
        <v/>
      </c>
    </row>
    <row r="175" spans="8:8">
      <c r="H175" s="34" t="str">
        <f t="shared" si="11"/>
        <v/>
      </c>
    </row>
    <row r="176" spans="8:8">
      <c r="H176" s="34" t="str">
        <f t="shared" si="11"/>
        <v/>
      </c>
    </row>
    <row r="177" spans="8:8">
      <c r="H177" s="34" t="str">
        <f t="shared" si="11"/>
        <v/>
      </c>
    </row>
    <row r="178" spans="8:8">
      <c r="H178" s="34" t="str">
        <f t="shared" si="11"/>
        <v/>
      </c>
    </row>
    <row r="179" spans="8:8">
      <c r="H179" s="34" t="str">
        <f t="shared" si="11"/>
        <v/>
      </c>
    </row>
    <row r="180" spans="8:8">
      <c r="H180" s="34" t="str">
        <f t="shared" si="11"/>
        <v/>
      </c>
    </row>
    <row r="181" spans="8:8">
      <c r="H181" s="34" t="str">
        <f t="shared" si="11"/>
        <v/>
      </c>
    </row>
    <row r="182" spans="8:8">
      <c r="H182" s="34" t="str">
        <f t="shared" si="11"/>
        <v/>
      </c>
    </row>
    <row r="183" spans="8:8">
      <c r="H183" s="34" t="str">
        <f t="shared" si="11"/>
        <v/>
      </c>
    </row>
    <row r="184" spans="8:8">
      <c r="H184" s="34" t="str">
        <f t="shared" si="11"/>
        <v/>
      </c>
    </row>
    <row r="185" spans="8:8">
      <c r="H185" s="34" t="str">
        <f t="shared" si="11"/>
        <v/>
      </c>
    </row>
    <row r="186" spans="8:8">
      <c r="H186" s="34" t="str">
        <f t="shared" si="11"/>
        <v/>
      </c>
    </row>
    <row r="187" spans="8:8">
      <c r="H187" s="34" t="str">
        <f t="shared" si="11"/>
        <v/>
      </c>
    </row>
    <row r="188" spans="8:8">
      <c r="H188" s="34" t="str">
        <f t="shared" si="11"/>
        <v/>
      </c>
    </row>
    <row r="189" spans="8:8">
      <c r="H189" s="34" t="str">
        <f t="shared" si="11"/>
        <v/>
      </c>
    </row>
    <row r="190" spans="8:8">
      <c r="H190" s="34" t="str">
        <f t="shared" si="11"/>
        <v/>
      </c>
    </row>
    <row r="191" spans="8:8">
      <c r="H191" s="34" t="str">
        <f t="shared" si="11"/>
        <v/>
      </c>
    </row>
    <row r="192" spans="8:8">
      <c r="H192" s="34" t="str">
        <f t="shared" si="11"/>
        <v/>
      </c>
    </row>
    <row r="193" spans="8:8">
      <c r="H193" s="34" t="str">
        <f t="shared" si="11"/>
        <v/>
      </c>
    </row>
    <row r="194" spans="8:8">
      <c r="H194" s="34" t="str">
        <f t="shared" si="11"/>
        <v/>
      </c>
    </row>
    <row r="195" spans="8:8">
      <c r="H195" s="34" t="str">
        <f t="shared" si="11"/>
        <v/>
      </c>
    </row>
    <row r="196" spans="8:8">
      <c r="H196" s="34" t="str">
        <f t="shared" ref="H196:H259" si="12">IF(A196="","",SUM(I196:DZ196))</f>
        <v/>
      </c>
    </row>
    <row r="197" spans="8:8">
      <c r="H197" s="34" t="str">
        <f t="shared" si="12"/>
        <v/>
      </c>
    </row>
    <row r="198" spans="8:8">
      <c r="H198" s="34" t="str">
        <f t="shared" si="12"/>
        <v/>
      </c>
    </row>
    <row r="199" spans="8:8">
      <c r="H199" s="34" t="str">
        <f t="shared" si="12"/>
        <v/>
      </c>
    </row>
    <row r="200" spans="8:8">
      <c r="H200" s="34" t="str">
        <f t="shared" si="12"/>
        <v/>
      </c>
    </row>
    <row r="201" spans="8:8">
      <c r="H201" s="34" t="str">
        <f t="shared" si="12"/>
        <v/>
      </c>
    </row>
    <row r="202" spans="8:8">
      <c r="H202" s="34" t="str">
        <f t="shared" si="12"/>
        <v/>
      </c>
    </row>
    <row r="203" spans="8:8">
      <c r="H203" s="34" t="str">
        <f t="shared" si="12"/>
        <v/>
      </c>
    </row>
    <row r="204" spans="8:8">
      <c r="H204" s="34" t="str">
        <f t="shared" si="12"/>
        <v/>
      </c>
    </row>
    <row r="205" spans="8:8">
      <c r="H205" s="34" t="str">
        <f t="shared" si="12"/>
        <v/>
      </c>
    </row>
    <row r="206" spans="8:8">
      <c r="H206" s="34" t="str">
        <f t="shared" si="12"/>
        <v/>
      </c>
    </row>
    <row r="207" spans="8:8">
      <c r="H207" s="34" t="str">
        <f t="shared" si="12"/>
        <v/>
      </c>
    </row>
    <row r="208" spans="8:8">
      <c r="H208" s="34" t="str">
        <f t="shared" si="12"/>
        <v/>
      </c>
    </row>
    <row r="209" spans="8:8">
      <c r="H209" s="34" t="str">
        <f t="shared" si="12"/>
        <v/>
      </c>
    </row>
    <row r="210" spans="8:8">
      <c r="H210" s="34" t="str">
        <f t="shared" si="12"/>
        <v/>
      </c>
    </row>
    <row r="211" spans="8:8">
      <c r="H211" s="34" t="str">
        <f t="shared" si="12"/>
        <v/>
      </c>
    </row>
    <row r="212" spans="8:8">
      <c r="H212" s="34" t="str">
        <f t="shared" si="12"/>
        <v/>
      </c>
    </row>
    <row r="213" spans="8:8">
      <c r="H213" s="34" t="str">
        <f t="shared" si="12"/>
        <v/>
      </c>
    </row>
    <row r="214" spans="8:8">
      <c r="H214" s="34" t="str">
        <f t="shared" si="12"/>
        <v/>
      </c>
    </row>
    <row r="215" spans="8:8">
      <c r="H215" s="34" t="str">
        <f t="shared" si="12"/>
        <v/>
      </c>
    </row>
    <row r="216" spans="8:8">
      <c r="H216" s="34" t="str">
        <f t="shared" si="12"/>
        <v/>
      </c>
    </row>
    <row r="217" spans="8:8">
      <c r="H217" s="34" t="str">
        <f t="shared" si="12"/>
        <v/>
      </c>
    </row>
    <row r="218" spans="8:8">
      <c r="H218" s="34" t="str">
        <f t="shared" si="12"/>
        <v/>
      </c>
    </row>
    <row r="219" spans="8:8">
      <c r="H219" s="34" t="str">
        <f t="shared" si="12"/>
        <v/>
      </c>
    </row>
    <row r="220" spans="8:8">
      <c r="H220" s="34" t="str">
        <f t="shared" si="12"/>
        <v/>
      </c>
    </row>
    <row r="221" spans="8:8">
      <c r="H221" s="34" t="str">
        <f t="shared" si="12"/>
        <v/>
      </c>
    </row>
    <row r="222" spans="8:8">
      <c r="H222" s="34" t="str">
        <f t="shared" si="12"/>
        <v/>
      </c>
    </row>
    <row r="223" spans="8:8">
      <c r="H223" s="34" t="str">
        <f t="shared" si="12"/>
        <v/>
      </c>
    </row>
    <row r="224" spans="8:8">
      <c r="H224" s="34" t="str">
        <f t="shared" si="12"/>
        <v/>
      </c>
    </row>
    <row r="225" spans="8:8">
      <c r="H225" s="34" t="str">
        <f t="shared" si="12"/>
        <v/>
      </c>
    </row>
    <row r="226" spans="8:8">
      <c r="H226" s="34" t="str">
        <f t="shared" si="12"/>
        <v/>
      </c>
    </row>
    <row r="227" spans="8:8">
      <c r="H227" s="34" t="str">
        <f t="shared" si="12"/>
        <v/>
      </c>
    </row>
    <row r="228" spans="8:8">
      <c r="H228" s="34" t="str">
        <f t="shared" si="12"/>
        <v/>
      </c>
    </row>
    <row r="229" spans="8:8">
      <c r="H229" s="34" t="str">
        <f t="shared" si="12"/>
        <v/>
      </c>
    </row>
    <row r="230" spans="8:8">
      <c r="H230" s="34" t="str">
        <f t="shared" si="12"/>
        <v/>
      </c>
    </row>
    <row r="231" spans="8:8">
      <c r="H231" s="34" t="str">
        <f t="shared" si="12"/>
        <v/>
      </c>
    </row>
    <row r="232" spans="8:8">
      <c r="H232" s="34" t="str">
        <f t="shared" si="12"/>
        <v/>
      </c>
    </row>
    <row r="233" spans="8:8">
      <c r="H233" s="34" t="str">
        <f t="shared" si="12"/>
        <v/>
      </c>
    </row>
    <row r="234" spans="8:8">
      <c r="H234" s="34" t="str">
        <f t="shared" si="12"/>
        <v/>
      </c>
    </row>
    <row r="235" spans="8:8">
      <c r="H235" s="34" t="str">
        <f t="shared" si="12"/>
        <v/>
      </c>
    </row>
    <row r="236" spans="8:8">
      <c r="H236" s="34" t="str">
        <f t="shared" si="12"/>
        <v/>
      </c>
    </row>
    <row r="237" spans="8:8">
      <c r="H237" s="34" t="str">
        <f t="shared" si="12"/>
        <v/>
      </c>
    </row>
    <row r="238" spans="8:8">
      <c r="H238" s="34" t="str">
        <f t="shared" si="12"/>
        <v/>
      </c>
    </row>
    <row r="239" spans="8:8">
      <c r="H239" s="34" t="str">
        <f t="shared" si="12"/>
        <v/>
      </c>
    </row>
    <row r="240" spans="8:8">
      <c r="H240" s="34" t="str">
        <f t="shared" si="12"/>
        <v/>
      </c>
    </row>
    <row r="241" spans="8:8">
      <c r="H241" s="34" t="str">
        <f t="shared" si="12"/>
        <v/>
      </c>
    </row>
    <row r="242" spans="8:8">
      <c r="H242" s="34" t="str">
        <f t="shared" si="12"/>
        <v/>
      </c>
    </row>
    <row r="243" spans="8:8">
      <c r="H243" s="34" t="str">
        <f t="shared" si="12"/>
        <v/>
      </c>
    </row>
    <row r="244" spans="8:8">
      <c r="H244" s="34" t="str">
        <f t="shared" si="12"/>
        <v/>
      </c>
    </row>
    <row r="245" spans="8:8">
      <c r="H245" s="34" t="str">
        <f t="shared" si="12"/>
        <v/>
      </c>
    </row>
    <row r="246" spans="8:8">
      <c r="H246" s="34" t="str">
        <f t="shared" si="12"/>
        <v/>
      </c>
    </row>
    <row r="247" spans="8:8">
      <c r="H247" s="34" t="str">
        <f t="shared" si="12"/>
        <v/>
      </c>
    </row>
    <row r="248" spans="8:8">
      <c r="H248" s="34" t="str">
        <f t="shared" si="12"/>
        <v/>
      </c>
    </row>
    <row r="249" spans="8:8">
      <c r="H249" s="34" t="str">
        <f t="shared" si="12"/>
        <v/>
      </c>
    </row>
    <row r="250" spans="8:8">
      <c r="H250" s="34" t="str">
        <f t="shared" si="12"/>
        <v/>
      </c>
    </row>
    <row r="251" spans="8:8">
      <c r="H251" s="34" t="str">
        <f t="shared" si="12"/>
        <v/>
      </c>
    </row>
    <row r="252" spans="8:8">
      <c r="H252" s="34" t="str">
        <f t="shared" si="12"/>
        <v/>
      </c>
    </row>
    <row r="253" spans="8:8">
      <c r="H253" s="34" t="str">
        <f t="shared" si="12"/>
        <v/>
      </c>
    </row>
    <row r="254" spans="8:8">
      <c r="H254" s="34" t="str">
        <f t="shared" si="12"/>
        <v/>
      </c>
    </row>
    <row r="255" spans="8:8">
      <c r="H255" s="34" t="str">
        <f t="shared" si="12"/>
        <v/>
      </c>
    </row>
    <row r="256" spans="8:8">
      <c r="H256" s="34" t="str">
        <f t="shared" si="12"/>
        <v/>
      </c>
    </row>
    <row r="257" spans="8:8">
      <c r="H257" s="34" t="str">
        <f t="shared" si="12"/>
        <v/>
      </c>
    </row>
    <row r="258" spans="8:8">
      <c r="H258" s="34" t="str">
        <f t="shared" si="12"/>
        <v/>
      </c>
    </row>
    <row r="259" spans="8:8">
      <c r="H259" s="34" t="str">
        <f t="shared" si="12"/>
        <v/>
      </c>
    </row>
    <row r="260" spans="8:8">
      <c r="H260" s="34" t="str">
        <f t="shared" ref="H260:H323" si="13">IF(A260="","",SUM(I260:DZ260))</f>
        <v/>
      </c>
    </row>
    <row r="261" spans="8:8">
      <c r="H261" s="34" t="str">
        <f t="shared" si="13"/>
        <v/>
      </c>
    </row>
    <row r="262" spans="8:8">
      <c r="H262" s="34" t="str">
        <f t="shared" si="13"/>
        <v/>
      </c>
    </row>
    <row r="263" spans="8:8">
      <c r="H263" s="34" t="str">
        <f t="shared" si="13"/>
        <v/>
      </c>
    </row>
    <row r="264" spans="8:8">
      <c r="H264" s="34" t="str">
        <f t="shared" si="13"/>
        <v/>
      </c>
    </row>
    <row r="265" spans="8:8">
      <c r="H265" s="34" t="str">
        <f t="shared" si="13"/>
        <v/>
      </c>
    </row>
    <row r="266" spans="8:8">
      <c r="H266" s="34" t="str">
        <f t="shared" si="13"/>
        <v/>
      </c>
    </row>
    <row r="267" spans="8:8">
      <c r="H267" s="34" t="str">
        <f t="shared" si="13"/>
        <v/>
      </c>
    </row>
    <row r="268" spans="8:8">
      <c r="H268" s="34" t="str">
        <f t="shared" si="13"/>
        <v/>
      </c>
    </row>
    <row r="269" spans="8:8">
      <c r="H269" s="34" t="str">
        <f t="shared" si="13"/>
        <v/>
      </c>
    </row>
    <row r="270" spans="8:8">
      <c r="H270" s="34" t="str">
        <f t="shared" si="13"/>
        <v/>
      </c>
    </row>
    <row r="271" spans="8:8">
      <c r="H271" s="34" t="str">
        <f t="shared" si="13"/>
        <v/>
      </c>
    </row>
    <row r="272" spans="8:8">
      <c r="H272" s="34" t="str">
        <f t="shared" si="13"/>
        <v/>
      </c>
    </row>
    <row r="273" spans="8:8">
      <c r="H273" s="34" t="str">
        <f t="shared" si="13"/>
        <v/>
      </c>
    </row>
    <row r="274" spans="8:8">
      <c r="H274" s="34" t="str">
        <f t="shared" si="13"/>
        <v/>
      </c>
    </row>
    <row r="275" spans="8:8">
      <c r="H275" s="34" t="str">
        <f t="shared" si="13"/>
        <v/>
      </c>
    </row>
    <row r="276" spans="8:8">
      <c r="H276" s="34" t="str">
        <f t="shared" si="13"/>
        <v/>
      </c>
    </row>
    <row r="277" spans="8:8">
      <c r="H277" s="34" t="str">
        <f t="shared" si="13"/>
        <v/>
      </c>
    </row>
    <row r="278" spans="8:8">
      <c r="H278" s="34" t="str">
        <f t="shared" si="13"/>
        <v/>
      </c>
    </row>
    <row r="279" spans="8:8">
      <c r="H279" s="34" t="str">
        <f t="shared" si="13"/>
        <v/>
      </c>
    </row>
    <row r="280" spans="8:8">
      <c r="H280" s="34" t="str">
        <f t="shared" si="13"/>
        <v/>
      </c>
    </row>
    <row r="281" spans="8:8">
      <c r="H281" s="34" t="str">
        <f t="shared" si="13"/>
        <v/>
      </c>
    </row>
    <row r="282" spans="8:8">
      <c r="H282" s="34" t="str">
        <f t="shared" si="13"/>
        <v/>
      </c>
    </row>
    <row r="283" spans="8:8">
      <c r="H283" s="34" t="str">
        <f t="shared" si="13"/>
        <v/>
      </c>
    </row>
    <row r="284" spans="8:8">
      <c r="H284" s="34" t="str">
        <f t="shared" si="13"/>
        <v/>
      </c>
    </row>
    <row r="285" spans="8:8">
      <c r="H285" s="34" t="str">
        <f t="shared" si="13"/>
        <v/>
      </c>
    </row>
    <row r="286" spans="8:8">
      <c r="H286" s="34" t="str">
        <f t="shared" si="13"/>
        <v/>
      </c>
    </row>
    <row r="287" spans="8:8">
      <c r="H287" s="34" t="str">
        <f t="shared" si="13"/>
        <v/>
      </c>
    </row>
    <row r="288" spans="8:8">
      <c r="H288" s="34" t="str">
        <f t="shared" si="13"/>
        <v/>
      </c>
    </row>
    <row r="289" spans="8:8">
      <c r="H289" s="34" t="str">
        <f t="shared" si="13"/>
        <v/>
      </c>
    </row>
    <row r="290" spans="8:8">
      <c r="H290" s="34" t="str">
        <f t="shared" si="13"/>
        <v/>
      </c>
    </row>
    <row r="291" spans="8:8">
      <c r="H291" s="34" t="str">
        <f t="shared" si="13"/>
        <v/>
      </c>
    </row>
    <row r="292" spans="8:8">
      <c r="H292" s="34" t="str">
        <f t="shared" si="13"/>
        <v/>
      </c>
    </row>
    <row r="293" spans="8:8">
      <c r="H293" s="34" t="str">
        <f t="shared" si="13"/>
        <v/>
      </c>
    </row>
    <row r="294" spans="8:8">
      <c r="H294" s="34" t="str">
        <f t="shared" si="13"/>
        <v/>
      </c>
    </row>
    <row r="295" spans="8:8">
      <c r="H295" s="34" t="str">
        <f t="shared" si="13"/>
        <v/>
      </c>
    </row>
    <row r="296" spans="8:8">
      <c r="H296" s="34" t="str">
        <f t="shared" si="13"/>
        <v/>
      </c>
    </row>
    <row r="297" spans="8:8">
      <c r="H297" s="34" t="str">
        <f t="shared" si="13"/>
        <v/>
      </c>
    </row>
    <row r="298" spans="8:8">
      <c r="H298" s="34" t="str">
        <f t="shared" si="13"/>
        <v/>
      </c>
    </row>
    <row r="299" spans="8:8">
      <c r="H299" s="34" t="str">
        <f t="shared" si="13"/>
        <v/>
      </c>
    </row>
    <row r="300" spans="8:8">
      <c r="H300" s="34" t="str">
        <f t="shared" si="13"/>
        <v/>
      </c>
    </row>
    <row r="301" spans="8:8">
      <c r="H301" s="34" t="str">
        <f t="shared" si="13"/>
        <v/>
      </c>
    </row>
    <row r="302" spans="8:8">
      <c r="H302" s="34" t="str">
        <f t="shared" si="13"/>
        <v/>
      </c>
    </row>
    <row r="303" spans="8:8">
      <c r="H303" s="34" t="str">
        <f t="shared" si="13"/>
        <v/>
      </c>
    </row>
    <row r="304" spans="8:8">
      <c r="H304" s="34" t="str">
        <f t="shared" si="13"/>
        <v/>
      </c>
    </row>
    <row r="305" spans="8:8">
      <c r="H305" s="34" t="str">
        <f t="shared" si="13"/>
        <v/>
      </c>
    </row>
    <row r="306" spans="8:8">
      <c r="H306" s="34" t="str">
        <f t="shared" si="13"/>
        <v/>
      </c>
    </row>
    <row r="307" spans="8:8">
      <c r="H307" s="34" t="str">
        <f t="shared" si="13"/>
        <v/>
      </c>
    </row>
    <row r="308" spans="8:8">
      <c r="H308" s="34" t="str">
        <f t="shared" si="13"/>
        <v/>
      </c>
    </row>
    <row r="309" spans="8:8">
      <c r="H309" s="34" t="str">
        <f t="shared" si="13"/>
        <v/>
      </c>
    </row>
    <row r="310" spans="8:8">
      <c r="H310" s="34" t="str">
        <f t="shared" si="13"/>
        <v/>
      </c>
    </row>
    <row r="311" spans="8:8">
      <c r="H311" s="34" t="str">
        <f t="shared" si="13"/>
        <v/>
      </c>
    </row>
    <row r="312" spans="8:8">
      <c r="H312" s="34" t="str">
        <f t="shared" si="13"/>
        <v/>
      </c>
    </row>
    <row r="313" spans="8:8">
      <c r="H313" s="34" t="str">
        <f t="shared" si="13"/>
        <v/>
      </c>
    </row>
    <row r="314" spans="8:8">
      <c r="H314" s="34" t="str">
        <f t="shared" si="13"/>
        <v/>
      </c>
    </row>
    <row r="315" spans="8:8">
      <c r="H315" s="34" t="str">
        <f t="shared" si="13"/>
        <v/>
      </c>
    </row>
    <row r="316" spans="8:8">
      <c r="H316" s="34" t="str">
        <f t="shared" si="13"/>
        <v/>
      </c>
    </row>
    <row r="317" spans="8:8">
      <c r="H317" s="34" t="str">
        <f t="shared" si="13"/>
        <v/>
      </c>
    </row>
    <row r="318" spans="8:8">
      <c r="H318" s="34" t="str">
        <f t="shared" si="13"/>
        <v/>
      </c>
    </row>
    <row r="319" spans="8:8">
      <c r="H319" s="34" t="str">
        <f t="shared" si="13"/>
        <v/>
      </c>
    </row>
    <row r="320" spans="8:8">
      <c r="H320" s="34" t="str">
        <f t="shared" si="13"/>
        <v/>
      </c>
    </row>
    <row r="321" spans="8:8">
      <c r="H321" s="34" t="str">
        <f t="shared" si="13"/>
        <v/>
      </c>
    </row>
    <row r="322" spans="8:8">
      <c r="H322" s="34" t="str">
        <f t="shared" si="13"/>
        <v/>
      </c>
    </row>
    <row r="323" spans="8:8">
      <c r="H323" s="34" t="str">
        <f t="shared" si="13"/>
        <v/>
      </c>
    </row>
    <row r="324" spans="8:8">
      <c r="H324" s="34" t="str">
        <f t="shared" ref="H324:H387" si="14">IF(A324="","",SUM(I324:DZ324))</f>
        <v/>
      </c>
    </row>
    <row r="325" spans="8:8">
      <c r="H325" s="34" t="str">
        <f t="shared" si="14"/>
        <v/>
      </c>
    </row>
    <row r="326" spans="8:8">
      <c r="H326" s="34" t="str">
        <f t="shared" si="14"/>
        <v/>
      </c>
    </row>
    <row r="327" spans="8:8">
      <c r="H327" s="34" t="str">
        <f t="shared" si="14"/>
        <v/>
      </c>
    </row>
    <row r="328" spans="8:8">
      <c r="H328" s="34" t="str">
        <f t="shared" si="14"/>
        <v/>
      </c>
    </row>
    <row r="329" spans="8:8">
      <c r="H329" s="34" t="str">
        <f t="shared" si="14"/>
        <v/>
      </c>
    </row>
    <row r="330" spans="8:8">
      <c r="H330" s="34" t="str">
        <f t="shared" si="14"/>
        <v/>
      </c>
    </row>
    <row r="331" spans="8:8">
      <c r="H331" s="34" t="str">
        <f t="shared" si="14"/>
        <v/>
      </c>
    </row>
    <row r="332" spans="8:8">
      <c r="H332" s="34" t="str">
        <f t="shared" si="14"/>
        <v/>
      </c>
    </row>
    <row r="333" spans="8:8">
      <c r="H333" s="34" t="str">
        <f t="shared" si="14"/>
        <v/>
      </c>
    </row>
    <row r="334" spans="8:8">
      <c r="H334" s="34" t="str">
        <f t="shared" si="14"/>
        <v/>
      </c>
    </row>
    <row r="335" spans="8:8">
      <c r="H335" s="34" t="str">
        <f t="shared" si="14"/>
        <v/>
      </c>
    </row>
    <row r="336" spans="8:8">
      <c r="H336" s="34" t="str">
        <f t="shared" si="14"/>
        <v/>
      </c>
    </row>
    <row r="337" spans="8:8">
      <c r="H337" s="34" t="str">
        <f t="shared" si="14"/>
        <v/>
      </c>
    </row>
    <row r="338" spans="8:8">
      <c r="H338" s="34" t="str">
        <f t="shared" si="14"/>
        <v/>
      </c>
    </row>
    <row r="339" spans="8:8">
      <c r="H339" s="34" t="str">
        <f t="shared" si="14"/>
        <v/>
      </c>
    </row>
    <row r="340" spans="8:8">
      <c r="H340" s="34" t="str">
        <f t="shared" si="14"/>
        <v/>
      </c>
    </row>
    <row r="341" spans="8:8">
      <c r="H341" s="34" t="str">
        <f t="shared" si="14"/>
        <v/>
      </c>
    </row>
    <row r="342" spans="8:8">
      <c r="H342" s="34" t="str">
        <f t="shared" si="14"/>
        <v/>
      </c>
    </row>
    <row r="343" spans="8:8">
      <c r="H343" s="34" t="str">
        <f t="shared" si="14"/>
        <v/>
      </c>
    </row>
    <row r="344" spans="8:8">
      <c r="H344" s="34" t="str">
        <f t="shared" si="14"/>
        <v/>
      </c>
    </row>
    <row r="345" spans="8:8">
      <c r="H345" s="34" t="str">
        <f t="shared" si="14"/>
        <v/>
      </c>
    </row>
    <row r="346" spans="8:8">
      <c r="H346" s="34" t="str">
        <f t="shared" si="14"/>
        <v/>
      </c>
    </row>
    <row r="347" spans="8:8">
      <c r="H347" s="34" t="str">
        <f t="shared" si="14"/>
        <v/>
      </c>
    </row>
    <row r="348" spans="8:8">
      <c r="H348" s="34" t="str">
        <f t="shared" si="14"/>
        <v/>
      </c>
    </row>
    <row r="349" spans="8:8">
      <c r="H349" s="34" t="str">
        <f t="shared" si="14"/>
        <v/>
      </c>
    </row>
    <row r="350" spans="8:8">
      <c r="H350" s="34" t="str">
        <f t="shared" si="14"/>
        <v/>
      </c>
    </row>
    <row r="351" spans="8:8">
      <c r="H351" s="34" t="str">
        <f t="shared" si="14"/>
        <v/>
      </c>
    </row>
    <row r="352" spans="8:8">
      <c r="H352" s="34" t="str">
        <f t="shared" si="14"/>
        <v/>
      </c>
    </row>
    <row r="353" spans="8:8">
      <c r="H353" s="34" t="str">
        <f t="shared" si="14"/>
        <v/>
      </c>
    </row>
    <row r="354" spans="8:8">
      <c r="H354" s="34" t="str">
        <f t="shared" si="14"/>
        <v/>
      </c>
    </row>
    <row r="355" spans="8:8">
      <c r="H355" s="34" t="str">
        <f t="shared" si="14"/>
        <v/>
      </c>
    </row>
    <row r="356" spans="8:8">
      <c r="H356" s="34" t="str">
        <f t="shared" si="14"/>
        <v/>
      </c>
    </row>
    <row r="357" spans="8:8">
      <c r="H357" s="34" t="str">
        <f t="shared" si="14"/>
        <v/>
      </c>
    </row>
    <row r="358" spans="8:8">
      <c r="H358" s="34" t="str">
        <f t="shared" si="14"/>
        <v/>
      </c>
    </row>
    <row r="359" spans="8:8">
      <c r="H359" s="34" t="str">
        <f t="shared" si="14"/>
        <v/>
      </c>
    </row>
    <row r="360" spans="8:8">
      <c r="H360" s="34" t="str">
        <f t="shared" si="14"/>
        <v/>
      </c>
    </row>
    <row r="361" spans="8:8">
      <c r="H361" s="34" t="str">
        <f t="shared" si="14"/>
        <v/>
      </c>
    </row>
    <row r="362" spans="8:8">
      <c r="H362" s="34" t="str">
        <f t="shared" si="14"/>
        <v/>
      </c>
    </row>
    <row r="363" spans="8:8">
      <c r="H363" s="34" t="str">
        <f t="shared" si="14"/>
        <v/>
      </c>
    </row>
    <row r="364" spans="8:8">
      <c r="H364" s="34" t="str">
        <f t="shared" si="14"/>
        <v/>
      </c>
    </row>
    <row r="365" spans="8:8">
      <c r="H365" s="34" t="str">
        <f t="shared" si="14"/>
        <v/>
      </c>
    </row>
    <row r="366" spans="8:8">
      <c r="H366" s="34" t="str">
        <f t="shared" si="14"/>
        <v/>
      </c>
    </row>
    <row r="367" spans="8:8">
      <c r="H367" s="34" t="str">
        <f t="shared" si="14"/>
        <v/>
      </c>
    </row>
    <row r="368" spans="8:8">
      <c r="H368" s="34" t="str">
        <f t="shared" si="14"/>
        <v/>
      </c>
    </row>
    <row r="369" spans="8:8">
      <c r="H369" s="34" t="str">
        <f t="shared" si="14"/>
        <v/>
      </c>
    </row>
    <row r="370" spans="8:8">
      <c r="H370" s="34" t="str">
        <f t="shared" si="14"/>
        <v/>
      </c>
    </row>
    <row r="371" spans="8:8">
      <c r="H371" s="34" t="str">
        <f t="shared" si="14"/>
        <v/>
      </c>
    </row>
    <row r="372" spans="8:8">
      <c r="H372" s="34" t="str">
        <f t="shared" si="14"/>
        <v/>
      </c>
    </row>
    <row r="373" spans="8:8">
      <c r="H373" s="34" t="str">
        <f t="shared" si="14"/>
        <v/>
      </c>
    </row>
    <row r="374" spans="8:8">
      <c r="H374" s="34" t="str">
        <f t="shared" si="14"/>
        <v/>
      </c>
    </row>
    <row r="375" spans="8:8">
      <c r="H375" s="34" t="str">
        <f t="shared" si="14"/>
        <v/>
      </c>
    </row>
    <row r="376" spans="8:8">
      <c r="H376" s="34" t="str">
        <f t="shared" si="14"/>
        <v/>
      </c>
    </row>
    <row r="377" spans="8:8">
      <c r="H377" s="34" t="str">
        <f t="shared" si="14"/>
        <v/>
      </c>
    </row>
    <row r="378" spans="8:8">
      <c r="H378" s="34" t="str">
        <f t="shared" si="14"/>
        <v/>
      </c>
    </row>
    <row r="379" spans="8:8">
      <c r="H379" s="34" t="str">
        <f t="shared" si="14"/>
        <v/>
      </c>
    </row>
    <row r="380" spans="8:8">
      <c r="H380" s="34" t="str">
        <f t="shared" si="14"/>
        <v/>
      </c>
    </row>
    <row r="381" spans="8:8">
      <c r="H381" s="34" t="str">
        <f t="shared" si="14"/>
        <v/>
      </c>
    </row>
    <row r="382" spans="8:8">
      <c r="H382" s="34" t="str">
        <f t="shared" si="14"/>
        <v/>
      </c>
    </row>
    <row r="383" spans="8:8">
      <c r="H383" s="34" t="str">
        <f t="shared" si="14"/>
        <v/>
      </c>
    </row>
    <row r="384" spans="8:8">
      <c r="H384" s="34" t="str">
        <f t="shared" si="14"/>
        <v/>
      </c>
    </row>
    <row r="385" spans="8:8">
      <c r="H385" s="34" t="str">
        <f t="shared" si="14"/>
        <v/>
      </c>
    </row>
    <row r="386" spans="8:8">
      <c r="H386" s="34" t="str">
        <f t="shared" si="14"/>
        <v/>
      </c>
    </row>
    <row r="387" spans="8:8">
      <c r="H387" s="34" t="str">
        <f t="shared" si="14"/>
        <v/>
      </c>
    </row>
    <row r="388" spans="8:8">
      <c r="H388" s="34" t="str">
        <f t="shared" ref="H388:H451" si="15">IF(A388="","",SUM(I388:DZ388))</f>
        <v/>
      </c>
    </row>
    <row r="389" spans="8:8">
      <c r="H389" s="34" t="str">
        <f t="shared" si="15"/>
        <v/>
      </c>
    </row>
    <row r="390" spans="8:8">
      <c r="H390" s="34" t="str">
        <f t="shared" si="15"/>
        <v/>
      </c>
    </row>
    <row r="391" spans="8:8">
      <c r="H391" s="34" t="str">
        <f t="shared" si="15"/>
        <v/>
      </c>
    </row>
    <row r="392" spans="8:8">
      <c r="H392" s="34" t="str">
        <f t="shared" si="15"/>
        <v/>
      </c>
    </row>
    <row r="393" spans="8:8">
      <c r="H393" s="34" t="str">
        <f t="shared" si="15"/>
        <v/>
      </c>
    </row>
    <row r="394" spans="8:8">
      <c r="H394" s="34" t="str">
        <f t="shared" si="15"/>
        <v/>
      </c>
    </row>
    <row r="395" spans="8:8">
      <c r="H395" s="34" t="str">
        <f t="shared" si="15"/>
        <v/>
      </c>
    </row>
    <row r="396" spans="8:8">
      <c r="H396" s="34" t="str">
        <f t="shared" si="15"/>
        <v/>
      </c>
    </row>
    <row r="397" spans="8:8">
      <c r="H397" s="34" t="str">
        <f t="shared" si="15"/>
        <v/>
      </c>
    </row>
    <row r="398" spans="8:8">
      <c r="H398" s="34" t="str">
        <f t="shared" si="15"/>
        <v/>
      </c>
    </row>
    <row r="399" spans="8:8">
      <c r="H399" s="34" t="str">
        <f t="shared" si="15"/>
        <v/>
      </c>
    </row>
    <row r="400" spans="8:8">
      <c r="H400" s="34" t="str">
        <f t="shared" si="15"/>
        <v/>
      </c>
    </row>
    <row r="401" spans="8:8">
      <c r="H401" s="34" t="str">
        <f t="shared" si="15"/>
        <v/>
      </c>
    </row>
    <row r="402" spans="8:8">
      <c r="H402" s="34" t="str">
        <f t="shared" si="15"/>
        <v/>
      </c>
    </row>
    <row r="403" spans="8:8">
      <c r="H403" s="34" t="str">
        <f t="shared" si="15"/>
        <v/>
      </c>
    </row>
    <row r="404" spans="8:8">
      <c r="H404" s="34" t="str">
        <f t="shared" si="15"/>
        <v/>
      </c>
    </row>
    <row r="405" spans="8:8">
      <c r="H405" s="34" t="str">
        <f t="shared" si="15"/>
        <v/>
      </c>
    </row>
    <row r="406" spans="8:8">
      <c r="H406" s="34" t="str">
        <f t="shared" si="15"/>
        <v/>
      </c>
    </row>
    <row r="407" spans="8:8">
      <c r="H407" s="34" t="str">
        <f t="shared" si="15"/>
        <v/>
      </c>
    </row>
    <row r="408" spans="8:8">
      <c r="H408" s="34" t="str">
        <f t="shared" si="15"/>
        <v/>
      </c>
    </row>
    <row r="409" spans="8:8">
      <c r="H409" s="34" t="str">
        <f t="shared" si="15"/>
        <v/>
      </c>
    </row>
    <row r="410" spans="8:8">
      <c r="H410" s="34" t="str">
        <f t="shared" si="15"/>
        <v/>
      </c>
    </row>
    <row r="411" spans="8:8">
      <c r="H411" s="34" t="str">
        <f t="shared" si="15"/>
        <v/>
      </c>
    </row>
    <row r="412" spans="8:8">
      <c r="H412" s="34" t="str">
        <f t="shared" si="15"/>
        <v/>
      </c>
    </row>
    <row r="413" spans="8:8">
      <c r="H413" s="34" t="str">
        <f t="shared" si="15"/>
        <v/>
      </c>
    </row>
    <row r="414" spans="8:8">
      <c r="H414" s="34" t="str">
        <f t="shared" si="15"/>
        <v/>
      </c>
    </row>
    <row r="415" spans="8:8">
      <c r="H415" s="34" t="str">
        <f t="shared" si="15"/>
        <v/>
      </c>
    </row>
    <row r="416" spans="8:8">
      <c r="H416" s="34" t="str">
        <f t="shared" si="15"/>
        <v/>
      </c>
    </row>
    <row r="417" spans="8:8">
      <c r="H417" s="34" t="str">
        <f t="shared" si="15"/>
        <v/>
      </c>
    </row>
    <row r="418" spans="8:8">
      <c r="H418" s="34" t="str">
        <f t="shared" si="15"/>
        <v/>
      </c>
    </row>
    <row r="419" spans="8:8">
      <c r="H419" s="34" t="str">
        <f t="shared" si="15"/>
        <v/>
      </c>
    </row>
    <row r="420" spans="8:8">
      <c r="H420" s="34" t="str">
        <f t="shared" si="15"/>
        <v/>
      </c>
    </row>
    <row r="421" spans="8:8">
      <c r="H421" s="34" t="str">
        <f t="shared" si="15"/>
        <v/>
      </c>
    </row>
    <row r="422" spans="8:8">
      <c r="H422" s="34" t="str">
        <f t="shared" si="15"/>
        <v/>
      </c>
    </row>
    <row r="423" spans="8:8">
      <c r="H423" s="34" t="str">
        <f t="shared" si="15"/>
        <v/>
      </c>
    </row>
    <row r="424" spans="8:8">
      <c r="H424" s="34" t="str">
        <f t="shared" si="15"/>
        <v/>
      </c>
    </row>
    <row r="425" spans="8:8">
      <c r="H425" s="34" t="str">
        <f t="shared" si="15"/>
        <v/>
      </c>
    </row>
    <row r="426" spans="8:8">
      <c r="H426" s="34" t="str">
        <f t="shared" si="15"/>
        <v/>
      </c>
    </row>
    <row r="427" spans="8:8">
      <c r="H427" s="34" t="str">
        <f t="shared" si="15"/>
        <v/>
      </c>
    </row>
    <row r="428" spans="8:8">
      <c r="H428" s="34" t="str">
        <f t="shared" si="15"/>
        <v/>
      </c>
    </row>
    <row r="429" spans="8:8">
      <c r="H429" s="34" t="str">
        <f t="shared" si="15"/>
        <v/>
      </c>
    </row>
    <row r="430" spans="8:8">
      <c r="H430" s="34" t="str">
        <f t="shared" si="15"/>
        <v/>
      </c>
    </row>
    <row r="431" spans="8:8">
      <c r="H431" s="34" t="str">
        <f t="shared" si="15"/>
        <v/>
      </c>
    </row>
    <row r="432" spans="8:8">
      <c r="H432" s="34" t="str">
        <f t="shared" si="15"/>
        <v/>
      </c>
    </row>
    <row r="433" spans="8:8">
      <c r="H433" s="34" t="str">
        <f t="shared" si="15"/>
        <v/>
      </c>
    </row>
    <row r="434" spans="8:8">
      <c r="H434" s="34" t="str">
        <f t="shared" si="15"/>
        <v/>
      </c>
    </row>
    <row r="435" spans="8:8">
      <c r="H435" s="34" t="str">
        <f t="shared" si="15"/>
        <v/>
      </c>
    </row>
    <row r="436" spans="8:8">
      <c r="H436" s="34" t="str">
        <f t="shared" si="15"/>
        <v/>
      </c>
    </row>
    <row r="437" spans="8:8">
      <c r="H437" s="34" t="str">
        <f t="shared" si="15"/>
        <v/>
      </c>
    </row>
    <row r="438" spans="8:8">
      <c r="H438" s="34" t="str">
        <f t="shared" si="15"/>
        <v/>
      </c>
    </row>
    <row r="439" spans="8:8">
      <c r="H439" s="34" t="str">
        <f t="shared" si="15"/>
        <v/>
      </c>
    </row>
    <row r="440" spans="8:8">
      <c r="H440" s="34" t="str">
        <f t="shared" si="15"/>
        <v/>
      </c>
    </row>
    <row r="441" spans="8:8">
      <c r="H441" s="34" t="str">
        <f t="shared" si="15"/>
        <v/>
      </c>
    </row>
    <row r="442" spans="8:8">
      <c r="H442" s="34" t="str">
        <f t="shared" si="15"/>
        <v/>
      </c>
    </row>
    <row r="443" spans="8:8">
      <c r="H443" s="34" t="str">
        <f t="shared" si="15"/>
        <v/>
      </c>
    </row>
    <row r="444" spans="8:8">
      <c r="H444" s="34" t="str">
        <f t="shared" si="15"/>
        <v/>
      </c>
    </row>
    <row r="445" spans="8:8">
      <c r="H445" s="34" t="str">
        <f t="shared" si="15"/>
        <v/>
      </c>
    </row>
    <row r="446" spans="8:8">
      <c r="H446" s="34" t="str">
        <f t="shared" si="15"/>
        <v/>
      </c>
    </row>
    <row r="447" spans="8:8">
      <c r="H447" s="34" t="str">
        <f t="shared" si="15"/>
        <v/>
      </c>
    </row>
    <row r="448" spans="8:8">
      <c r="H448" s="34" t="str">
        <f t="shared" si="15"/>
        <v/>
      </c>
    </row>
    <row r="449" spans="8:8">
      <c r="H449" s="34" t="str">
        <f t="shared" si="15"/>
        <v/>
      </c>
    </row>
    <row r="450" spans="8:8">
      <c r="H450" s="34" t="str">
        <f t="shared" si="15"/>
        <v/>
      </c>
    </row>
    <row r="451" spans="8:8">
      <c r="H451" s="34" t="str">
        <f t="shared" si="15"/>
        <v/>
      </c>
    </row>
    <row r="452" spans="8:8">
      <c r="H452" s="34" t="str">
        <f t="shared" ref="H452:H515" si="16">IF(A452="","",SUM(I452:DZ452))</f>
        <v/>
      </c>
    </row>
    <row r="453" spans="8:8">
      <c r="H453" s="34" t="str">
        <f t="shared" si="16"/>
        <v/>
      </c>
    </row>
    <row r="454" spans="8:8">
      <c r="H454" s="34" t="str">
        <f t="shared" si="16"/>
        <v/>
      </c>
    </row>
    <row r="455" spans="8:8">
      <c r="H455" s="34" t="str">
        <f t="shared" si="16"/>
        <v/>
      </c>
    </row>
    <row r="456" spans="8:8">
      <c r="H456" s="34" t="str">
        <f t="shared" si="16"/>
        <v/>
      </c>
    </row>
    <row r="457" spans="8:8">
      <c r="H457" s="34" t="str">
        <f t="shared" si="16"/>
        <v/>
      </c>
    </row>
    <row r="458" spans="8:8">
      <c r="H458" s="34" t="str">
        <f t="shared" si="16"/>
        <v/>
      </c>
    </row>
    <row r="459" spans="8:8">
      <c r="H459" s="34" t="str">
        <f t="shared" si="16"/>
        <v/>
      </c>
    </row>
    <row r="460" spans="8:8">
      <c r="H460" s="34" t="str">
        <f t="shared" si="16"/>
        <v/>
      </c>
    </row>
    <row r="461" spans="8:8">
      <c r="H461" s="34" t="str">
        <f t="shared" si="16"/>
        <v/>
      </c>
    </row>
    <row r="462" spans="8:8">
      <c r="H462" s="34" t="str">
        <f t="shared" si="16"/>
        <v/>
      </c>
    </row>
    <row r="463" spans="8:8">
      <c r="H463" s="34" t="str">
        <f t="shared" si="16"/>
        <v/>
      </c>
    </row>
    <row r="464" spans="8:8">
      <c r="H464" s="34" t="str">
        <f t="shared" si="16"/>
        <v/>
      </c>
    </row>
    <row r="465" spans="8:8">
      <c r="H465" s="34" t="str">
        <f t="shared" si="16"/>
        <v/>
      </c>
    </row>
    <row r="466" spans="8:8">
      <c r="H466" s="34" t="str">
        <f t="shared" si="16"/>
        <v/>
      </c>
    </row>
    <row r="467" spans="8:8">
      <c r="H467" s="34" t="str">
        <f t="shared" si="16"/>
        <v/>
      </c>
    </row>
    <row r="468" spans="8:8">
      <c r="H468" s="34" t="str">
        <f t="shared" si="16"/>
        <v/>
      </c>
    </row>
    <row r="469" spans="8:8">
      <c r="H469" s="34" t="str">
        <f t="shared" si="16"/>
        <v/>
      </c>
    </row>
    <row r="470" spans="8:8">
      <c r="H470" s="34" t="str">
        <f t="shared" si="16"/>
        <v/>
      </c>
    </row>
    <row r="471" spans="8:8">
      <c r="H471" s="34" t="str">
        <f t="shared" si="16"/>
        <v/>
      </c>
    </row>
    <row r="472" spans="8:8">
      <c r="H472" s="34" t="str">
        <f t="shared" si="16"/>
        <v/>
      </c>
    </row>
    <row r="473" spans="8:8">
      <c r="H473" s="34" t="str">
        <f t="shared" si="16"/>
        <v/>
      </c>
    </row>
    <row r="474" spans="8:8">
      <c r="H474" s="34" t="str">
        <f t="shared" si="16"/>
        <v/>
      </c>
    </row>
    <row r="475" spans="8:8">
      <c r="H475" s="34" t="str">
        <f t="shared" si="16"/>
        <v/>
      </c>
    </row>
    <row r="476" spans="8:8">
      <c r="H476" s="34" t="str">
        <f t="shared" si="16"/>
        <v/>
      </c>
    </row>
    <row r="477" spans="8:8">
      <c r="H477" s="34" t="str">
        <f t="shared" si="16"/>
        <v/>
      </c>
    </row>
    <row r="478" spans="8:8">
      <c r="H478" s="34" t="str">
        <f t="shared" si="16"/>
        <v/>
      </c>
    </row>
    <row r="479" spans="8:8">
      <c r="H479" s="34" t="str">
        <f t="shared" si="16"/>
        <v/>
      </c>
    </row>
    <row r="480" spans="8:8">
      <c r="H480" s="34" t="str">
        <f t="shared" si="16"/>
        <v/>
      </c>
    </row>
    <row r="481" spans="8:8">
      <c r="H481" s="34" t="str">
        <f t="shared" si="16"/>
        <v/>
      </c>
    </row>
    <row r="482" spans="8:8">
      <c r="H482" s="34" t="str">
        <f t="shared" si="16"/>
        <v/>
      </c>
    </row>
    <row r="483" spans="8:8">
      <c r="H483" s="34" t="str">
        <f t="shared" si="16"/>
        <v/>
      </c>
    </row>
    <row r="484" spans="8:8">
      <c r="H484" s="34" t="str">
        <f t="shared" si="16"/>
        <v/>
      </c>
    </row>
    <row r="485" spans="8:8">
      <c r="H485" s="34" t="str">
        <f t="shared" si="16"/>
        <v/>
      </c>
    </row>
    <row r="486" spans="8:8">
      <c r="H486" s="34" t="str">
        <f t="shared" si="16"/>
        <v/>
      </c>
    </row>
    <row r="487" spans="8:8">
      <c r="H487" s="34" t="str">
        <f t="shared" si="16"/>
        <v/>
      </c>
    </row>
    <row r="488" spans="8:8">
      <c r="H488" s="34" t="str">
        <f t="shared" si="16"/>
        <v/>
      </c>
    </row>
    <row r="489" spans="8:8">
      <c r="H489" s="34" t="str">
        <f t="shared" si="16"/>
        <v/>
      </c>
    </row>
    <row r="490" spans="8:8">
      <c r="H490" s="34" t="str">
        <f t="shared" si="16"/>
        <v/>
      </c>
    </row>
    <row r="491" spans="8:8">
      <c r="H491" s="34" t="str">
        <f t="shared" si="16"/>
        <v/>
      </c>
    </row>
    <row r="492" spans="8:8">
      <c r="H492" s="34" t="str">
        <f t="shared" si="16"/>
        <v/>
      </c>
    </row>
    <row r="493" spans="8:8">
      <c r="H493" s="34" t="str">
        <f t="shared" si="16"/>
        <v/>
      </c>
    </row>
    <row r="494" spans="8:8">
      <c r="H494" s="34" t="str">
        <f t="shared" si="16"/>
        <v/>
      </c>
    </row>
    <row r="495" spans="8:8">
      <c r="H495" s="34" t="str">
        <f t="shared" si="16"/>
        <v/>
      </c>
    </row>
    <row r="496" spans="8:8">
      <c r="H496" s="34" t="str">
        <f t="shared" si="16"/>
        <v/>
      </c>
    </row>
    <row r="497" spans="8:8">
      <c r="H497" s="34" t="str">
        <f t="shared" si="16"/>
        <v/>
      </c>
    </row>
    <row r="498" spans="8:8">
      <c r="H498" s="34" t="str">
        <f t="shared" si="16"/>
        <v/>
      </c>
    </row>
    <row r="499" spans="8:8">
      <c r="H499" s="34" t="str">
        <f t="shared" si="16"/>
        <v/>
      </c>
    </row>
    <row r="500" spans="8:8">
      <c r="H500" s="34" t="str">
        <f t="shared" si="16"/>
        <v/>
      </c>
    </row>
    <row r="501" spans="8:8">
      <c r="H501" s="34" t="str">
        <f t="shared" si="16"/>
        <v/>
      </c>
    </row>
    <row r="502" spans="8:8">
      <c r="H502" s="34" t="str">
        <f t="shared" si="16"/>
        <v/>
      </c>
    </row>
    <row r="503" spans="8:8">
      <c r="H503" s="34" t="str">
        <f t="shared" si="16"/>
        <v/>
      </c>
    </row>
    <row r="504" spans="8:8">
      <c r="H504" s="34" t="str">
        <f t="shared" si="16"/>
        <v/>
      </c>
    </row>
    <row r="505" spans="8:8">
      <c r="H505" s="34" t="str">
        <f t="shared" si="16"/>
        <v/>
      </c>
    </row>
    <row r="506" spans="8:8">
      <c r="H506" s="34" t="str">
        <f t="shared" si="16"/>
        <v/>
      </c>
    </row>
    <row r="507" spans="8:8">
      <c r="H507" s="34" t="str">
        <f t="shared" si="16"/>
        <v/>
      </c>
    </row>
    <row r="508" spans="8:8">
      <c r="H508" s="34" t="str">
        <f t="shared" si="16"/>
        <v/>
      </c>
    </row>
    <row r="509" spans="8:8">
      <c r="H509" s="34" t="str">
        <f t="shared" si="16"/>
        <v/>
      </c>
    </row>
    <row r="510" spans="8:8">
      <c r="H510" s="34" t="str">
        <f t="shared" si="16"/>
        <v/>
      </c>
    </row>
    <row r="511" spans="8:8">
      <c r="H511" s="34" t="str">
        <f t="shared" si="16"/>
        <v/>
      </c>
    </row>
    <row r="512" spans="8:8">
      <c r="H512" s="34" t="str">
        <f t="shared" si="16"/>
        <v/>
      </c>
    </row>
    <row r="513" spans="8:8">
      <c r="H513" s="34" t="str">
        <f t="shared" si="16"/>
        <v/>
      </c>
    </row>
    <row r="514" spans="8:8">
      <c r="H514" s="34" t="str">
        <f t="shared" si="16"/>
        <v/>
      </c>
    </row>
    <row r="515" spans="8:8">
      <c r="H515" s="34" t="str">
        <f t="shared" si="16"/>
        <v/>
      </c>
    </row>
    <row r="516" spans="8:8">
      <c r="H516" s="34" t="str">
        <f t="shared" ref="H516:H579" si="17">IF(A516="","",SUM(I516:DZ516))</f>
        <v/>
      </c>
    </row>
    <row r="517" spans="8:8">
      <c r="H517" s="34" t="str">
        <f t="shared" si="17"/>
        <v/>
      </c>
    </row>
    <row r="518" spans="8:8">
      <c r="H518" s="34" t="str">
        <f t="shared" si="17"/>
        <v/>
      </c>
    </row>
    <row r="519" spans="8:8">
      <c r="H519" s="34" t="str">
        <f t="shared" si="17"/>
        <v/>
      </c>
    </row>
    <row r="520" spans="8:8">
      <c r="H520" s="34" t="str">
        <f t="shared" si="17"/>
        <v/>
      </c>
    </row>
    <row r="521" spans="8:8">
      <c r="H521" s="34" t="str">
        <f t="shared" si="17"/>
        <v/>
      </c>
    </row>
    <row r="522" spans="8:8">
      <c r="H522" s="34" t="str">
        <f t="shared" si="17"/>
        <v/>
      </c>
    </row>
    <row r="523" spans="8:8">
      <c r="H523" s="34" t="str">
        <f t="shared" si="17"/>
        <v/>
      </c>
    </row>
    <row r="524" spans="8:8">
      <c r="H524" s="34" t="str">
        <f t="shared" si="17"/>
        <v/>
      </c>
    </row>
    <row r="525" spans="8:8">
      <c r="H525" s="34" t="str">
        <f t="shared" si="17"/>
        <v/>
      </c>
    </row>
    <row r="526" spans="8:8">
      <c r="H526" s="34" t="str">
        <f t="shared" si="17"/>
        <v/>
      </c>
    </row>
    <row r="527" spans="8:8">
      <c r="H527" s="34" t="str">
        <f t="shared" si="17"/>
        <v/>
      </c>
    </row>
    <row r="528" spans="8:8">
      <c r="H528" s="34" t="str">
        <f t="shared" si="17"/>
        <v/>
      </c>
    </row>
    <row r="529" spans="8:8">
      <c r="H529" s="34" t="str">
        <f t="shared" si="17"/>
        <v/>
      </c>
    </row>
    <row r="530" spans="8:8">
      <c r="H530" s="34" t="str">
        <f t="shared" si="17"/>
        <v/>
      </c>
    </row>
    <row r="531" spans="8:8">
      <c r="H531" s="34" t="str">
        <f t="shared" si="17"/>
        <v/>
      </c>
    </row>
    <row r="532" spans="8:8">
      <c r="H532" s="34" t="str">
        <f t="shared" si="17"/>
        <v/>
      </c>
    </row>
    <row r="533" spans="8:8">
      <c r="H533" s="34" t="str">
        <f t="shared" si="17"/>
        <v/>
      </c>
    </row>
    <row r="534" spans="8:8">
      <c r="H534" s="34" t="str">
        <f t="shared" si="17"/>
        <v/>
      </c>
    </row>
    <row r="535" spans="8:8">
      <c r="H535" s="34" t="str">
        <f t="shared" si="17"/>
        <v/>
      </c>
    </row>
    <row r="536" spans="8:8">
      <c r="H536" s="34" t="str">
        <f t="shared" si="17"/>
        <v/>
      </c>
    </row>
    <row r="537" spans="8:8">
      <c r="H537" s="34" t="str">
        <f t="shared" si="17"/>
        <v/>
      </c>
    </row>
    <row r="538" spans="8:8">
      <c r="H538" s="34" t="str">
        <f t="shared" si="17"/>
        <v/>
      </c>
    </row>
    <row r="539" spans="8:8">
      <c r="H539" s="34" t="str">
        <f t="shared" si="17"/>
        <v/>
      </c>
    </row>
    <row r="540" spans="8:8">
      <c r="H540" s="34" t="str">
        <f t="shared" si="17"/>
        <v/>
      </c>
    </row>
    <row r="541" spans="8:8">
      <c r="H541" s="34" t="str">
        <f t="shared" si="17"/>
        <v/>
      </c>
    </row>
    <row r="542" spans="8:8">
      <c r="H542" s="34" t="str">
        <f t="shared" si="17"/>
        <v/>
      </c>
    </row>
    <row r="543" spans="8:8">
      <c r="H543" s="34" t="str">
        <f t="shared" si="17"/>
        <v/>
      </c>
    </row>
    <row r="544" spans="8:8">
      <c r="H544" s="34" t="str">
        <f t="shared" si="17"/>
        <v/>
      </c>
    </row>
    <row r="545" spans="8:8">
      <c r="H545" s="34" t="str">
        <f t="shared" si="17"/>
        <v/>
      </c>
    </row>
    <row r="546" spans="8:8">
      <c r="H546" s="34" t="str">
        <f t="shared" si="17"/>
        <v/>
      </c>
    </row>
    <row r="547" spans="8:8">
      <c r="H547" s="34" t="str">
        <f t="shared" si="17"/>
        <v/>
      </c>
    </row>
    <row r="548" spans="8:8">
      <c r="H548" s="34" t="str">
        <f t="shared" si="17"/>
        <v/>
      </c>
    </row>
    <row r="549" spans="8:8">
      <c r="H549" s="34" t="str">
        <f t="shared" si="17"/>
        <v/>
      </c>
    </row>
    <row r="550" spans="8:8">
      <c r="H550" s="34" t="str">
        <f t="shared" si="17"/>
        <v/>
      </c>
    </row>
    <row r="551" spans="8:8">
      <c r="H551" s="34" t="str">
        <f t="shared" si="17"/>
        <v/>
      </c>
    </row>
    <row r="552" spans="8:8">
      <c r="H552" s="34" t="str">
        <f t="shared" si="17"/>
        <v/>
      </c>
    </row>
    <row r="553" spans="8:8">
      <c r="H553" s="34" t="str">
        <f t="shared" si="17"/>
        <v/>
      </c>
    </row>
    <row r="554" spans="8:8">
      <c r="H554" s="34" t="str">
        <f t="shared" si="17"/>
        <v/>
      </c>
    </row>
    <row r="555" spans="8:8">
      <c r="H555" s="34" t="str">
        <f t="shared" si="17"/>
        <v/>
      </c>
    </row>
    <row r="556" spans="8:8">
      <c r="H556" s="34" t="str">
        <f t="shared" si="17"/>
        <v/>
      </c>
    </row>
    <row r="557" spans="8:8">
      <c r="H557" s="34" t="str">
        <f t="shared" si="17"/>
        <v/>
      </c>
    </row>
    <row r="558" spans="8:8">
      <c r="H558" s="34" t="str">
        <f t="shared" si="17"/>
        <v/>
      </c>
    </row>
    <row r="559" spans="8:8">
      <c r="H559" s="34" t="str">
        <f t="shared" si="17"/>
        <v/>
      </c>
    </row>
    <row r="560" spans="8:8">
      <c r="H560" s="34" t="str">
        <f t="shared" si="17"/>
        <v/>
      </c>
    </row>
    <row r="561" spans="8:8">
      <c r="H561" s="34" t="str">
        <f t="shared" si="17"/>
        <v/>
      </c>
    </row>
    <row r="562" spans="8:8">
      <c r="H562" s="34" t="str">
        <f t="shared" si="17"/>
        <v/>
      </c>
    </row>
    <row r="563" spans="8:8">
      <c r="H563" s="34" t="str">
        <f t="shared" si="17"/>
        <v/>
      </c>
    </row>
    <row r="564" spans="8:8">
      <c r="H564" s="34" t="str">
        <f t="shared" si="17"/>
        <v/>
      </c>
    </row>
    <row r="565" spans="8:8">
      <c r="H565" s="34" t="str">
        <f t="shared" si="17"/>
        <v/>
      </c>
    </row>
    <row r="566" spans="8:8">
      <c r="H566" s="34" t="str">
        <f t="shared" si="17"/>
        <v/>
      </c>
    </row>
    <row r="567" spans="8:8">
      <c r="H567" s="34" t="str">
        <f t="shared" si="17"/>
        <v/>
      </c>
    </row>
    <row r="568" spans="8:8">
      <c r="H568" s="34" t="str">
        <f t="shared" si="17"/>
        <v/>
      </c>
    </row>
    <row r="569" spans="8:8">
      <c r="H569" s="34" t="str">
        <f t="shared" si="17"/>
        <v/>
      </c>
    </row>
    <row r="570" spans="8:8">
      <c r="H570" s="34" t="str">
        <f t="shared" si="17"/>
        <v/>
      </c>
    </row>
    <row r="571" spans="8:8">
      <c r="H571" s="34" t="str">
        <f t="shared" si="17"/>
        <v/>
      </c>
    </row>
    <row r="572" spans="8:8">
      <c r="H572" s="34" t="str">
        <f t="shared" si="17"/>
        <v/>
      </c>
    </row>
    <row r="573" spans="8:8">
      <c r="H573" s="34" t="str">
        <f t="shared" si="17"/>
        <v/>
      </c>
    </row>
    <row r="574" spans="8:8">
      <c r="H574" s="34" t="str">
        <f t="shared" si="17"/>
        <v/>
      </c>
    </row>
    <row r="575" spans="8:8">
      <c r="H575" s="34" t="str">
        <f t="shared" si="17"/>
        <v/>
      </c>
    </row>
    <row r="576" spans="8:8">
      <c r="H576" s="34" t="str">
        <f t="shared" si="17"/>
        <v/>
      </c>
    </row>
    <row r="577" spans="8:8">
      <c r="H577" s="34" t="str">
        <f t="shared" si="17"/>
        <v/>
      </c>
    </row>
    <row r="578" spans="8:8">
      <c r="H578" s="34" t="str">
        <f t="shared" si="17"/>
        <v/>
      </c>
    </row>
    <row r="579" spans="8:8">
      <c r="H579" s="34" t="str">
        <f t="shared" si="17"/>
        <v/>
      </c>
    </row>
    <row r="580" spans="8:8">
      <c r="H580" s="34" t="str">
        <f t="shared" ref="H580:H643" si="18">IF(A580="","",SUM(I580:DZ580))</f>
        <v/>
      </c>
    </row>
    <row r="581" spans="8:8">
      <c r="H581" s="34" t="str">
        <f t="shared" si="18"/>
        <v/>
      </c>
    </row>
    <row r="582" spans="8:8">
      <c r="H582" s="34" t="str">
        <f t="shared" si="18"/>
        <v/>
      </c>
    </row>
    <row r="583" spans="8:8">
      <c r="H583" s="34" t="str">
        <f t="shared" si="18"/>
        <v/>
      </c>
    </row>
    <row r="584" spans="8:8">
      <c r="H584" s="34" t="str">
        <f t="shared" si="18"/>
        <v/>
      </c>
    </row>
    <row r="585" spans="8:8">
      <c r="H585" s="34" t="str">
        <f t="shared" si="18"/>
        <v/>
      </c>
    </row>
    <row r="586" spans="8:8">
      <c r="H586" s="34" t="str">
        <f t="shared" si="18"/>
        <v/>
      </c>
    </row>
    <row r="587" spans="8:8">
      <c r="H587" s="34" t="str">
        <f t="shared" si="18"/>
        <v/>
      </c>
    </row>
    <row r="588" spans="8:8">
      <c r="H588" s="34" t="str">
        <f t="shared" si="18"/>
        <v/>
      </c>
    </row>
    <row r="589" spans="8:8">
      <c r="H589" s="34" t="str">
        <f t="shared" si="18"/>
        <v/>
      </c>
    </row>
    <row r="590" spans="8:8">
      <c r="H590" s="34" t="str">
        <f t="shared" si="18"/>
        <v/>
      </c>
    </row>
    <row r="591" spans="8:8">
      <c r="H591" s="34" t="str">
        <f t="shared" si="18"/>
        <v/>
      </c>
    </row>
    <row r="592" spans="8:8">
      <c r="H592" s="34" t="str">
        <f t="shared" si="18"/>
        <v/>
      </c>
    </row>
    <row r="593" spans="8:8">
      <c r="H593" s="34" t="str">
        <f t="shared" si="18"/>
        <v/>
      </c>
    </row>
    <row r="594" spans="8:8">
      <c r="H594" s="34" t="str">
        <f t="shared" si="18"/>
        <v/>
      </c>
    </row>
    <row r="595" spans="8:8">
      <c r="H595" s="34" t="str">
        <f t="shared" si="18"/>
        <v/>
      </c>
    </row>
    <row r="596" spans="8:8">
      <c r="H596" s="34" t="str">
        <f t="shared" si="18"/>
        <v/>
      </c>
    </row>
    <row r="597" spans="8:8">
      <c r="H597" s="34" t="str">
        <f t="shared" si="18"/>
        <v/>
      </c>
    </row>
    <row r="598" spans="8:8">
      <c r="H598" s="34" t="str">
        <f t="shared" si="18"/>
        <v/>
      </c>
    </row>
    <row r="599" spans="8:8">
      <c r="H599" s="34" t="str">
        <f t="shared" si="18"/>
        <v/>
      </c>
    </row>
    <row r="600" spans="8:8">
      <c r="H600" s="34" t="str">
        <f t="shared" si="18"/>
        <v/>
      </c>
    </row>
    <row r="601" spans="8:8">
      <c r="H601" s="34" t="str">
        <f t="shared" si="18"/>
        <v/>
      </c>
    </row>
    <row r="602" spans="8:8">
      <c r="H602" s="34" t="str">
        <f t="shared" si="18"/>
        <v/>
      </c>
    </row>
    <row r="603" spans="8:8">
      <c r="H603" s="34" t="str">
        <f t="shared" si="18"/>
        <v/>
      </c>
    </row>
    <row r="604" spans="8:8">
      <c r="H604" s="34" t="str">
        <f t="shared" si="18"/>
        <v/>
      </c>
    </row>
    <row r="605" spans="8:8">
      <c r="H605" s="34" t="str">
        <f t="shared" si="18"/>
        <v/>
      </c>
    </row>
    <row r="606" spans="8:8">
      <c r="H606" s="34" t="str">
        <f t="shared" si="18"/>
        <v/>
      </c>
    </row>
    <row r="607" spans="8:8">
      <c r="H607" s="34" t="str">
        <f t="shared" si="18"/>
        <v/>
      </c>
    </row>
    <row r="608" spans="8:8">
      <c r="H608" s="34" t="str">
        <f t="shared" si="18"/>
        <v/>
      </c>
    </row>
    <row r="609" spans="8:8">
      <c r="H609" s="34" t="str">
        <f t="shared" si="18"/>
        <v/>
      </c>
    </row>
    <row r="610" spans="8:8">
      <c r="H610" s="34" t="str">
        <f t="shared" si="18"/>
        <v/>
      </c>
    </row>
    <row r="611" spans="8:8">
      <c r="H611" s="34" t="str">
        <f t="shared" si="18"/>
        <v/>
      </c>
    </row>
    <row r="612" spans="8:8">
      <c r="H612" s="34" t="str">
        <f t="shared" si="18"/>
        <v/>
      </c>
    </row>
    <row r="613" spans="8:8">
      <c r="H613" s="34" t="str">
        <f t="shared" si="18"/>
        <v/>
      </c>
    </row>
    <row r="614" spans="8:8">
      <c r="H614" s="34" t="str">
        <f t="shared" si="18"/>
        <v/>
      </c>
    </row>
    <row r="615" spans="8:8">
      <c r="H615" s="34" t="str">
        <f t="shared" si="18"/>
        <v/>
      </c>
    </row>
    <row r="616" spans="8:8">
      <c r="H616" s="34" t="str">
        <f t="shared" si="18"/>
        <v/>
      </c>
    </row>
    <row r="617" spans="8:8">
      <c r="H617" s="34" t="str">
        <f t="shared" si="18"/>
        <v/>
      </c>
    </row>
    <row r="618" spans="8:8">
      <c r="H618" s="34" t="str">
        <f t="shared" si="18"/>
        <v/>
      </c>
    </row>
    <row r="619" spans="8:8">
      <c r="H619" s="34" t="str">
        <f t="shared" si="18"/>
        <v/>
      </c>
    </row>
    <row r="620" spans="8:8">
      <c r="H620" s="34" t="str">
        <f t="shared" si="18"/>
        <v/>
      </c>
    </row>
    <row r="621" spans="8:8">
      <c r="H621" s="34" t="str">
        <f t="shared" si="18"/>
        <v/>
      </c>
    </row>
    <row r="622" spans="8:8">
      <c r="H622" s="34" t="str">
        <f t="shared" si="18"/>
        <v/>
      </c>
    </row>
    <row r="623" spans="8:8">
      <c r="H623" s="34" t="str">
        <f t="shared" si="18"/>
        <v/>
      </c>
    </row>
    <row r="624" spans="8:8">
      <c r="H624" s="34" t="str">
        <f t="shared" si="18"/>
        <v/>
      </c>
    </row>
    <row r="625" spans="8:8">
      <c r="H625" s="34" t="str">
        <f t="shared" si="18"/>
        <v/>
      </c>
    </row>
    <row r="626" spans="8:8">
      <c r="H626" s="34" t="str">
        <f t="shared" si="18"/>
        <v/>
      </c>
    </row>
    <row r="627" spans="8:8">
      <c r="H627" s="34" t="str">
        <f t="shared" si="18"/>
        <v/>
      </c>
    </row>
    <row r="628" spans="8:8">
      <c r="H628" s="34" t="str">
        <f t="shared" si="18"/>
        <v/>
      </c>
    </row>
    <row r="629" spans="8:8">
      <c r="H629" s="34" t="str">
        <f t="shared" si="18"/>
        <v/>
      </c>
    </row>
    <row r="630" spans="8:8">
      <c r="H630" s="34" t="str">
        <f t="shared" si="18"/>
        <v/>
      </c>
    </row>
    <row r="631" spans="8:8">
      <c r="H631" s="34" t="str">
        <f t="shared" si="18"/>
        <v/>
      </c>
    </row>
    <row r="632" spans="8:8">
      <c r="H632" s="34" t="str">
        <f t="shared" si="18"/>
        <v/>
      </c>
    </row>
    <row r="633" spans="8:8">
      <c r="H633" s="34" t="str">
        <f t="shared" si="18"/>
        <v/>
      </c>
    </row>
    <row r="634" spans="8:8">
      <c r="H634" s="34" t="str">
        <f t="shared" si="18"/>
        <v/>
      </c>
    </row>
    <row r="635" spans="8:8">
      <c r="H635" s="34" t="str">
        <f t="shared" si="18"/>
        <v/>
      </c>
    </row>
    <row r="636" spans="8:8">
      <c r="H636" s="34" t="str">
        <f t="shared" si="18"/>
        <v/>
      </c>
    </row>
    <row r="637" spans="8:8">
      <c r="H637" s="34" t="str">
        <f t="shared" si="18"/>
        <v/>
      </c>
    </row>
    <row r="638" spans="8:8">
      <c r="H638" s="34" t="str">
        <f t="shared" si="18"/>
        <v/>
      </c>
    </row>
    <row r="639" spans="8:8">
      <c r="H639" s="34" t="str">
        <f t="shared" si="18"/>
        <v/>
      </c>
    </row>
    <row r="640" spans="8:8">
      <c r="H640" s="34" t="str">
        <f t="shared" si="18"/>
        <v/>
      </c>
    </row>
    <row r="641" spans="8:8">
      <c r="H641" s="34" t="str">
        <f t="shared" si="18"/>
        <v/>
      </c>
    </row>
    <row r="642" spans="8:8">
      <c r="H642" s="34" t="str">
        <f t="shared" si="18"/>
        <v/>
      </c>
    </row>
    <row r="643" spans="8:8">
      <c r="H643" s="34" t="str">
        <f t="shared" si="18"/>
        <v/>
      </c>
    </row>
    <row r="644" spans="8:8">
      <c r="H644" s="34" t="str">
        <f t="shared" ref="H644:H707" si="19">IF(A644="","",SUM(I644:DZ644))</f>
        <v/>
      </c>
    </row>
    <row r="645" spans="8:8">
      <c r="H645" s="34" t="str">
        <f t="shared" si="19"/>
        <v/>
      </c>
    </row>
    <row r="646" spans="8:8">
      <c r="H646" s="34" t="str">
        <f t="shared" si="19"/>
        <v/>
      </c>
    </row>
    <row r="647" spans="8:8">
      <c r="H647" s="34" t="str">
        <f t="shared" si="19"/>
        <v/>
      </c>
    </row>
    <row r="648" spans="8:8">
      <c r="H648" s="34" t="str">
        <f t="shared" si="19"/>
        <v/>
      </c>
    </row>
    <row r="649" spans="8:8">
      <c r="H649" s="34" t="str">
        <f t="shared" si="19"/>
        <v/>
      </c>
    </row>
    <row r="650" spans="8:8">
      <c r="H650" s="34" t="str">
        <f t="shared" si="19"/>
        <v/>
      </c>
    </row>
    <row r="651" spans="8:8">
      <c r="H651" s="34" t="str">
        <f t="shared" si="19"/>
        <v/>
      </c>
    </row>
    <row r="652" spans="8:8">
      <c r="H652" s="34" t="str">
        <f t="shared" si="19"/>
        <v/>
      </c>
    </row>
    <row r="653" spans="8:8">
      <c r="H653" s="34" t="str">
        <f t="shared" si="19"/>
        <v/>
      </c>
    </row>
    <row r="654" spans="8:8">
      <c r="H654" s="34" t="str">
        <f t="shared" si="19"/>
        <v/>
      </c>
    </row>
    <row r="655" spans="8:8">
      <c r="H655" s="34" t="str">
        <f t="shared" si="19"/>
        <v/>
      </c>
    </row>
    <row r="656" spans="8:8">
      <c r="H656" s="34" t="str">
        <f t="shared" si="19"/>
        <v/>
      </c>
    </row>
    <row r="657" spans="8:8">
      <c r="H657" s="34" t="str">
        <f t="shared" si="19"/>
        <v/>
      </c>
    </row>
    <row r="658" spans="8:8">
      <c r="H658" s="34" t="str">
        <f t="shared" si="19"/>
        <v/>
      </c>
    </row>
    <row r="659" spans="8:8">
      <c r="H659" s="34" t="str">
        <f t="shared" si="19"/>
        <v/>
      </c>
    </row>
    <row r="660" spans="8:8">
      <c r="H660" s="34" t="str">
        <f t="shared" si="19"/>
        <v/>
      </c>
    </row>
    <row r="661" spans="8:8">
      <c r="H661" s="34" t="str">
        <f t="shared" si="19"/>
        <v/>
      </c>
    </row>
    <row r="662" spans="8:8">
      <c r="H662" s="34" t="str">
        <f t="shared" si="19"/>
        <v/>
      </c>
    </row>
    <row r="663" spans="8:8">
      <c r="H663" s="34" t="str">
        <f t="shared" si="19"/>
        <v/>
      </c>
    </row>
    <row r="664" spans="8:8">
      <c r="H664" s="34" t="str">
        <f t="shared" si="19"/>
        <v/>
      </c>
    </row>
    <row r="665" spans="8:8">
      <c r="H665" s="34" t="str">
        <f t="shared" si="19"/>
        <v/>
      </c>
    </row>
    <row r="666" spans="8:8">
      <c r="H666" s="34" t="str">
        <f t="shared" si="19"/>
        <v/>
      </c>
    </row>
    <row r="667" spans="8:8">
      <c r="H667" s="34" t="str">
        <f t="shared" si="19"/>
        <v/>
      </c>
    </row>
    <row r="668" spans="8:8">
      <c r="H668" s="34" t="str">
        <f t="shared" si="19"/>
        <v/>
      </c>
    </row>
    <row r="669" spans="8:8">
      <c r="H669" s="34" t="str">
        <f t="shared" si="19"/>
        <v/>
      </c>
    </row>
    <row r="670" spans="8:8">
      <c r="H670" s="34" t="str">
        <f t="shared" si="19"/>
        <v/>
      </c>
    </row>
    <row r="671" spans="8:8">
      <c r="H671" s="34" t="str">
        <f t="shared" si="19"/>
        <v/>
      </c>
    </row>
    <row r="672" spans="8:8">
      <c r="H672" s="34" t="str">
        <f t="shared" si="19"/>
        <v/>
      </c>
    </row>
    <row r="673" spans="8:8">
      <c r="H673" s="34" t="str">
        <f t="shared" si="19"/>
        <v/>
      </c>
    </row>
    <row r="674" spans="8:8">
      <c r="H674" s="34" t="str">
        <f t="shared" si="19"/>
        <v/>
      </c>
    </row>
    <row r="675" spans="8:8">
      <c r="H675" s="34" t="str">
        <f t="shared" si="19"/>
        <v/>
      </c>
    </row>
    <row r="676" spans="8:8">
      <c r="H676" s="34" t="str">
        <f t="shared" si="19"/>
        <v/>
      </c>
    </row>
    <row r="677" spans="8:8">
      <c r="H677" s="34" t="str">
        <f t="shared" si="19"/>
        <v/>
      </c>
    </row>
    <row r="678" spans="8:8">
      <c r="H678" s="34" t="str">
        <f t="shared" si="19"/>
        <v/>
      </c>
    </row>
    <row r="679" spans="8:8">
      <c r="H679" s="34" t="str">
        <f t="shared" si="19"/>
        <v/>
      </c>
    </row>
    <row r="680" spans="8:8">
      <c r="H680" s="34" t="str">
        <f t="shared" si="19"/>
        <v/>
      </c>
    </row>
    <row r="681" spans="8:8">
      <c r="H681" s="34" t="str">
        <f t="shared" si="19"/>
        <v/>
      </c>
    </row>
    <row r="682" spans="8:8">
      <c r="H682" s="34" t="str">
        <f t="shared" si="19"/>
        <v/>
      </c>
    </row>
    <row r="683" spans="8:8">
      <c r="H683" s="34" t="str">
        <f t="shared" si="19"/>
        <v/>
      </c>
    </row>
    <row r="684" spans="8:8">
      <c r="H684" s="34" t="str">
        <f t="shared" si="19"/>
        <v/>
      </c>
    </row>
    <row r="685" spans="8:8">
      <c r="H685" s="34" t="str">
        <f t="shared" si="19"/>
        <v/>
      </c>
    </row>
    <row r="686" spans="8:8">
      <c r="H686" s="34" t="str">
        <f t="shared" si="19"/>
        <v/>
      </c>
    </row>
    <row r="687" spans="8:8">
      <c r="H687" s="34" t="str">
        <f t="shared" si="19"/>
        <v/>
      </c>
    </row>
    <row r="688" spans="8:8">
      <c r="H688" s="34" t="str">
        <f t="shared" si="19"/>
        <v/>
      </c>
    </row>
    <row r="689" spans="8:8">
      <c r="H689" s="34" t="str">
        <f t="shared" si="19"/>
        <v/>
      </c>
    </row>
    <row r="690" spans="8:8">
      <c r="H690" s="34" t="str">
        <f t="shared" si="19"/>
        <v/>
      </c>
    </row>
    <row r="691" spans="8:8">
      <c r="H691" s="34" t="str">
        <f t="shared" si="19"/>
        <v/>
      </c>
    </row>
    <row r="692" spans="8:8">
      <c r="H692" s="34" t="str">
        <f t="shared" si="19"/>
        <v/>
      </c>
    </row>
    <row r="693" spans="8:8">
      <c r="H693" s="34" t="str">
        <f t="shared" si="19"/>
        <v/>
      </c>
    </row>
    <row r="694" spans="8:8">
      <c r="H694" s="34" t="str">
        <f t="shared" si="19"/>
        <v/>
      </c>
    </row>
    <row r="695" spans="8:8">
      <c r="H695" s="34" t="str">
        <f t="shared" si="19"/>
        <v/>
      </c>
    </row>
    <row r="696" spans="8:8">
      <c r="H696" s="34" t="str">
        <f t="shared" si="19"/>
        <v/>
      </c>
    </row>
    <row r="697" spans="8:8">
      <c r="H697" s="34" t="str">
        <f t="shared" si="19"/>
        <v/>
      </c>
    </row>
    <row r="698" spans="8:8">
      <c r="H698" s="34" t="str">
        <f t="shared" si="19"/>
        <v/>
      </c>
    </row>
    <row r="699" spans="8:8">
      <c r="H699" s="34" t="str">
        <f t="shared" si="19"/>
        <v/>
      </c>
    </row>
    <row r="700" spans="8:8">
      <c r="H700" s="34" t="str">
        <f t="shared" si="19"/>
        <v/>
      </c>
    </row>
    <row r="701" spans="8:8">
      <c r="H701" s="34" t="str">
        <f t="shared" si="19"/>
        <v/>
      </c>
    </row>
    <row r="702" spans="8:8">
      <c r="H702" s="34" t="str">
        <f t="shared" si="19"/>
        <v/>
      </c>
    </row>
    <row r="703" spans="8:8">
      <c r="H703" s="34" t="str">
        <f t="shared" si="19"/>
        <v/>
      </c>
    </row>
    <row r="704" spans="8:8">
      <c r="H704" s="34" t="str">
        <f t="shared" si="19"/>
        <v/>
      </c>
    </row>
    <row r="705" spans="8:8">
      <c r="H705" s="34" t="str">
        <f t="shared" si="19"/>
        <v/>
      </c>
    </row>
    <row r="706" spans="8:8">
      <c r="H706" s="34" t="str">
        <f t="shared" si="19"/>
        <v/>
      </c>
    </row>
    <row r="707" spans="8:8">
      <c r="H707" s="34" t="str">
        <f t="shared" si="19"/>
        <v/>
      </c>
    </row>
    <row r="708" spans="8:8">
      <c r="H708" s="34" t="str">
        <f t="shared" ref="H708:H771" si="20">IF(A708="","",SUM(I708:DZ708))</f>
        <v/>
      </c>
    </row>
    <row r="709" spans="8:8">
      <c r="H709" s="34" t="str">
        <f t="shared" si="20"/>
        <v/>
      </c>
    </row>
    <row r="710" spans="8:8">
      <c r="H710" s="34" t="str">
        <f t="shared" si="20"/>
        <v/>
      </c>
    </row>
    <row r="711" spans="8:8">
      <c r="H711" s="34" t="str">
        <f t="shared" si="20"/>
        <v/>
      </c>
    </row>
    <row r="712" spans="8:8">
      <c r="H712" s="34" t="str">
        <f t="shared" si="20"/>
        <v/>
      </c>
    </row>
    <row r="713" spans="8:8">
      <c r="H713" s="34" t="str">
        <f t="shared" si="20"/>
        <v/>
      </c>
    </row>
    <row r="714" spans="8:8">
      <c r="H714" s="34" t="str">
        <f t="shared" si="20"/>
        <v/>
      </c>
    </row>
    <row r="715" spans="8:8">
      <c r="H715" s="34" t="str">
        <f t="shared" si="20"/>
        <v/>
      </c>
    </row>
    <row r="716" spans="8:8">
      <c r="H716" s="34" t="str">
        <f t="shared" si="20"/>
        <v/>
      </c>
    </row>
    <row r="717" spans="8:8">
      <c r="H717" s="34" t="str">
        <f t="shared" si="20"/>
        <v/>
      </c>
    </row>
    <row r="718" spans="8:8">
      <c r="H718" s="34" t="str">
        <f t="shared" si="20"/>
        <v/>
      </c>
    </row>
    <row r="719" spans="8:8">
      <c r="H719" s="34" t="str">
        <f t="shared" si="20"/>
        <v/>
      </c>
    </row>
    <row r="720" spans="8:8">
      <c r="H720" s="34" t="str">
        <f t="shared" si="20"/>
        <v/>
      </c>
    </row>
    <row r="721" spans="8:8">
      <c r="H721" s="34" t="str">
        <f t="shared" si="20"/>
        <v/>
      </c>
    </row>
    <row r="722" spans="8:8">
      <c r="H722" s="34" t="str">
        <f t="shared" si="20"/>
        <v/>
      </c>
    </row>
    <row r="723" spans="8:8">
      <c r="H723" s="34" t="str">
        <f t="shared" si="20"/>
        <v/>
      </c>
    </row>
    <row r="724" spans="8:8">
      <c r="H724" s="34" t="str">
        <f t="shared" si="20"/>
        <v/>
      </c>
    </row>
    <row r="725" spans="8:8">
      <c r="H725" s="34" t="str">
        <f t="shared" si="20"/>
        <v/>
      </c>
    </row>
    <row r="726" spans="8:8">
      <c r="H726" s="34" t="str">
        <f t="shared" si="20"/>
        <v/>
      </c>
    </row>
    <row r="727" spans="8:8">
      <c r="H727" s="34" t="str">
        <f t="shared" si="20"/>
        <v/>
      </c>
    </row>
    <row r="728" spans="8:8">
      <c r="H728" s="34" t="str">
        <f t="shared" si="20"/>
        <v/>
      </c>
    </row>
    <row r="729" spans="8:8">
      <c r="H729" s="34" t="str">
        <f t="shared" si="20"/>
        <v/>
      </c>
    </row>
    <row r="730" spans="8:8">
      <c r="H730" s="34" t="str">
        <f t="shared" si="20"/>
        <v/>
      </c>
    </row>
    <row r="731" spans="8:8">
      <c r="H731" s="34" t="str">
        <f t="shared" si="20"/>
        <v/>
      </c>
    </row>
    <row r="732" spans="8:8">
      <c r="H732" s="34" t="str">
        <f t="shared" si="20"/>
        <v/>
      </c>
    </row>
    <row r="733" spans="8:8">
      <c r="H733" s="34" t="str">
        <f t="shared" si="20"/>
        <v/>
      </c>
    </row>
    <row r="734" spans="8:8">
      <c r="H734" s="34" t="str">
        <f t="shared" si="20"/>
        <v/>
      </c>
    </row>
    <row r="735" spans="8:8">
      <c r="H735" s="34" t="str">
        <f t="shared" si="20"/>
        <v/>
      </c>
    </row>
    <row r="736" spans="8:8">
      <c r="H736" s="34" t="str">
        <f t="shared" si="20"/>
        <v/>
      </c>
    </row>
    <row r="737" spans="8:8">
      <c r="H737" s="34" t="str">
        <f t="shared" si="20"/>
        <v/>
      </c>
    </row>
    <row r="738" spans="8:8">
      <c r="H738" s="34" t="str">
        <f t="shared" si="20"/>
        <v/>
      </c>
    </row>
    <row r="739" spans="8:8">
      <c r="H739" s="34" t="str">
        <f t="shared" si="20"/>
        <v/>
      </c>
    </row>
    <row r="740" spans="8:8">
      <c r="H740" s="34" t="str">
        <f t="shared" si="20"/>
        <v/>
      </c>
    </row>
    <row r="741" spans="8:8">
      <c r="H741" s="34" t="str">
        <f t="shared" si="20"/>
        <v/>
      </c>
    </row>
    <row r="742" spans="8:8">
      <c r="H742" s="34" t="str">
        <f t="shared" si="20"/>
        <v/>
      </c>
    </row>
    <row r="743" spans="8:8">
      <c r="H743" s="34" t="str">
        <f t="shared" si="20"/>
        <v/>
      </c>
    </row>
    <row r="744" spans="8:8">
      <c r="H744" s="34" t="str">
        <f t="shared" si="20"/>
        <v/>
      </c>
    </row>
    <row r="745" spans="8:8">
      <c r="H745" s="34" t="str">
        <f t="shared" si="20"/>
        <v/>
      </c>
    </row>
    <row r="746" spans="8:8">
      <c r="H746" s="34" t="str">
        <f t="shared" si="20"/>
        <v/>
      </c>
    </row>
    <row r="747" spans="8:8">
      <c r="H747" s="34" t="str">
        <f t="shared" si="20"/>
        <v/>
      </c>
    </row>
    <row r="748" spans="8:8">
      <c r="H748" s="34" t="str">
        <f t="shared" si="20"/>
        <v/>
      </c>
    </row>
    <row r="749" spans="8:8">
      <c r="H749" s="34" t="str">
        <f t="shared" si="20"/>
        <v/>
      </c>
    </row>
    <row r="750" spans="8:8">
      <c r="H750" s="34" t="str">
        <f t="shared" si="20"/>
        <v/>
      </c>
    </row>
    <row r="751" spans="8:8">
      <c r="H751" s="34" t="str">
        <f t="shared" si="20"/>
        <v/>
      </c>
    </row>
    <row r="752" spans="8:8">
      <c r="H752" s="34" t="str">
        <f t="shared" si="20"/>
        <v/>
      </c>
    </row>
    <row r="753" spans="8:8">
      <c r="H753" s="34" t="str">
        <f t="shared" si="20"/>
        <v/>
      </c>
    </row>
    <row r="754" spans="8:8">
      <c r="H754" s="34" t="str">
        <f t="shared" si="20"/>
        <v/>
      </c>
    </row>
    <row r="755" spans="8:8">
      <c r="H755" s="34" t="str">
        <f t="shared" si="20"/>
        <v/>
      </c>
    </row>
    <row r="756" spans="8:8">
      <c r="H756" s="34" t="str">
        <f t="shared" si="20"/>
        <v/>
      </c>
    </row>
    <row r="757" spans="8:8">
      <c r="H757" s="34" t="str">
        <f t="shared" si="20"/>
        <v/>
      </c>
    </row>
    <row r="758" spans="8:8">
      <c r="H758" s="34" t="str">
        <f t="shared" si="20"/>
        <v/>
      </c>
    </row>
    <row r="759" spans="8:8">
      <c r="H759" s="34" t="str">
        <f t="shared" si="20"/>
        <v/>
      </c>
    </row>
    <row r="760" spans="8:8">
      <c r="H760" s="34" t="str">
        <f t="shared" si="20"/>
        <v/>
      </c>
    </row>
    <row r="761" spans="8:8">
      <c r="H761" s="34" t="str">
        <f t="shared" si="20"/>
        <v/>
      </c>
    </row>
    <row r="762" spans="8:8">
      <c r="H762" s="34" t="str">
        <f t="shared" si="20"/>
        <v/>
      </c>
    </row>
    <row r="763" spans="8:8">
      <c r="H763" s="34" t="str">
        <f t="shared" si="20"/>
        <v/>
      </c>
    </row>
    <row r="764" spans="8:8">
      <c r="H764" s="34" t="str">
        <f t="shared" si="20"/>
        <v/>
      </c>
    </row>
    <row r="765" spans="8:8">
      <c r="H765" s="34" t="str">
        <f t="shared" si="20"/>
        <v/>
      </c>
    </row>
    <row r="766" spans="8:8">
      <c r="H766" s="34" t="str">
        <f t="shared" si="20"/>
        <v/>
      </c>
    </row>
    <row r="767" spans="8:8">
      <c r="H767" s="34" t="str">
        <f t="shared" si="20"/>
        <v/>
      </c>
    </row>
    <row r="768" spans="8:8">
      <c r="H768" s="34" t="str">
        <f t="shared" si="20"/>
        <v/>
      </c>
    </row>
    <row r="769" spans="8:8">
      <c r="H769" s="34" t="str">
        <f t="shared" si="20"/>
        <v/>
      </c>
    </row>
    <row r="770" spans="8:8">
      <c r="H770" s="34" t="str">
        <f t="shared" si="20"/>
        <v/>
      </c>
    </row>
    <row r="771" spans="8:8">
      <c r="H771" s="34" t="str">
        <f t="shared" si="20"/>
        <v/>
      </c>
    </row>
    <row r="772" spans="8:8">
      <c r="H772" s="34" t="str">
        <f t="shared" ref="H772:H835" si="21">IF(A772="","",SUM(I772:DZ772))</f>
        <v/>
      </c>
    </row>
    <row r="773" spans="8:8">
      <c r="H773" s="34" t="str">
        <f t="shared" si="21"/>
        <v/>
      </c>
    </row>
    <row r="774" spans="8:8">
      <c r="H774" s="34" t="str">
        <f t="shared" si="21"/>
        <v/>
      </c>
    </row>
    <row r="775" spans="8:8">
      <c r="H775" s="34" t="str">
        <f t="shared" si="21"/>
        <v/>
      </c>
    </row>
    <row r="776" spans="8:8">
      <c r="H776" s="34" t="str">
        <f t="shared" si="21"/>
        <v/>
      </c>
    </row>
    <row r="777" spans="8:8">
      <c r="H777" s="34" t="str">
        <f t="shared" si="21"/>
        <v/>
      </c>
    </row>
    <row r="778" spans="8:8">
      <c r="H778" s="34" t="str">
        <f t="shared" si="21"/>
        <v/>
      </c>
    </row>
    <row r="779" spans="8:8">
      <c r="H779" s="34" t="str">
        <f t="shared" si="21"/>
        <v/>
      </c>
    </row>
    <row r="780" spans="8:8">
      <c r="H780" s="34" t="str">
        <f t="shared" si="21"/>
        <v/>
      </c>
    </row>
    <row r="781" spans="8:8">
      <c r="H781" s="34" t="str">
        <f t="shared" si="21"/>
        <v/>
      </c>
    </row>
    <row r="782" spans="8:8">
      <c r="H782" s="34" t="str">
        <f t="shared" si="21"/>
        <v/>
      </c>
    </row>
    <row r="783" spans="8:8">
      <c r="H783" s="34" t="str">
        <f t="shared" si="21"/>
        <v/>
      </c>
    </row>
    <row r="784" spans="8:8">
      <c r="H784" s="34" t="str">
        <f t="shared" si="21"/>
        <v/>
      </c>
    </row>
    <row r="785" spans="8:8">
      <c r="H785" s="34" t="str">
        <f t="shared" si="21"/>
        <v/>
      </c>
    </row>
    <row r="786" spans="8:8">
      <c r="H786" s="34" t="str">
        <f t="shared" si="21"/>
        <v/>
      </c>
    </row>
    <row r="787" spans="8:8">
      <c r="H787" s="34" t="str">
        <f t="shared" si="21"/>
        <v/>
      </c>
    </row>
    <row r="788" spans="8:8">
      <c r="H788" s="34" t="str">
        <f t="shared" si="21"/>
        <v/>
      </c>
    </row>
    <row r="789" spans="8:8">
      <c r="H789" s="34" t="str">
        <f t="shared" si="21"/>
        <v/>
      </c>
    </row>
    <row r="790" spans="8:8">
      <c r="H790" s="34" t="str">
        <f t="shared" si="21"/>
        <v/>
      </c>
    </row>
    <row r="791" spans="8:8">
      <c r="H791" s="34" t="str">
        <f t="shared" si="21"/>
        <v/>
      </c>
    </row>
    <row r="792" spans="8:8">
      <c r="H792" s="34" t="str">
        <f t="shared" si="21"/>
        <v/>
      </c>
    </row>
    <row r="793" spans="8:8">
      <c r="H793" s="34" t="str">
        <f t="shared" si="21"/>
        <v/>
      </c>
    </row>
    <row r="794" spans="8:8">
      <c r="H794" s="34" t="str">
        <f t="shared" si="21"/>
        <v/>
      </c>
    </row>
    <row r="795" spans="8:8">
      <c r="H795" s="34" t="str">
        <f t="shared" si="21"/>
        <v/>
      </c>
    </row>
    <row r="796" spans="8:8">
      <c r="H796" s="34" t="str">
        <f t="shared" si="21"/>
        <v/>
      </c>
    </row>
    <row r="797" spans="8:8">
      <c r="H797" s="34" t="str">
        <f t="shared" si="21"/>
        <v/>
      </c>
    </row>
    <row r="798" spans="8:8">
      <c r="H798" s="34" t="str">
        <f t="shared" si="21"/>
        <v/>
      </c>
    </row>
    <row r="799" spans="8:8">
      <c r="H799" s="34" t="str">
        <f t="shared" si="21"/>
        <v/>
      </c>
    </row>
    <row r="800" spans="8:8">
      <c r="H800" s="34" t="str">
        <f t="shared" si="21"/>
        <v/>
      </c>
    </row>
    <row r="801" spans="8:8">
      <c r="H801" s="34" t="str">
        <f t="shared" si="21"/>
        <v/>
      </c>
    </row>
    <row r="802" spans="8:8">
      <c r="H802" s="34" t="str">
        <f t="shared" si="21"/>
        <v/>
      </c>
    </row>
    <row r="803" spans="8:8">
      <c r="H803" s="34" t="str">
        <f t="shared" si="21"/>
        <v/>
      </c>
    </row>
    <row r="804" spans="8:8">
      <c r="H804" s="34" t="str">
        <f t="shared" si="21"/>
        <v/>
      </c>
    </row>
    <row r="805" spans="8:8">
      <c r="H805" s="34" t="str">
        <f t="shared" si="21"/>
        <v/>
      </c>
    </row>
    <row r="806" spans="8:8">
      <c r="H806" s="34" t="str">
        <f t="shared" si="21"/>
        <v/>
      </c>
    </row>
    <row r="807" spans="8:8">
      <c r="H807" s="34" t="str">
        <f t="shared" si="21"/>
        <v/>
      </c>
    </row>
    <row r="808" spans="8:8">
      <c r="H808" s="34" t="str">
        <f t="shared" si="21"/>
        <v/>
      </c>
    </row>
    <row r="809" spans="8:8">
      <c r="H809" s="34" t="str">
        <f t="shared" si="21"/>
        <v/>
      </c>
    </row>
    <row r="810" spans="8:8">
      <c r="H810" s="34" t="str">
        <f t="shared" si="21"/>
        <v/>
      </c>
    </row>
    <row r="811" spans="8:8">
      <c r="H811" s="34" t="str">
        <f t="shared" si="21"/>
        <v/>
      </c>
    </row>
    <row r="812" spans="8:8">
      <c r="H812" s="34" t="str">
        <f t="shared" si="21"/>
        <v/>
      </c>
    </row>
    <row r="813" spans="8:8">
      <c r="H813" s="34" t="str">
        <f t="shared" si="21"/>
        <v/>
      </c>
    </row>
    <row r="814" spans="8:8">
      <c r="H814" s="34" t="str">
        <f t="shared" si="21"/>
        <v/>
      </c>
    </row>
    <row r="815" spans="8:8">
      <c r="H815" s="34" t="str">
        <f t="shared" si="21"/>
        <v/>
      </c>
    </row>
    <row r="816" spans="8:8">
      <c r="H816" s="34" t="str">
        <f t="shared" si="21"/>
        <v/>
      </c>
    </row>
    <row r="817" spans="8:8">
      <c r="H817" s="34" t="str">
        <f t="shared" si="21"/>
        <v/>
      </c>
    </row>
    <row r="818" spans="8:8">
      <c r="H818" s="34" t="str">
        <f t="shared" si="21"/>
        <v/>
      </c>
    </row>
    <row r="819" spans="8:8">
      <c r="H819" s="34" t="str">
        <f t="shared" si="21"/>
        <v/>
      </c>
    </row>
    <row r="820" spans="8:8">
      <c r="H820" s="34" t="str">
        <f t="shared" si="21"/>
        <v/>
      </c>
    </row>
    <row r="821" spans="8:8">
      <c r="H821" s="34" t="str">
        <f t="shared" si="21"/>
        <v/>
      </c>
    </row>
    <row r="822" spans="8:8">
      <c r="H822" s="34" t="str">
        <f t="shared" si="21"/>
        <v/>
      </c>
    </row>
    <row r="823" spans="8:8">
      <c r="H823" s="34" t="str">
        <f t="shared" si="21"/>
        <v/>
      </c>
    </row>
    <row r="824" spans="8:8">
      <c r="H824" s="34" t="str">
        <f t="shared" si="21"/>
        <v/>
      </c>
    </row>
    <row r="825" spans="8:8">
      <c r="H825" s="34" t="str">
        <f t="shared" si="21"/>
        <v/>
      </c>
    </row>
    <row r="826" spans="8:8">
      <c r="H826" s="34" t="str">
        <f t="shared" si="21"/>
        <v/>
      </c>
    </row>
    <row r="827" spans="8:8">
      <c r="H827" s="34" t="str">
        <f t="shared" si="21"/>
        <v/>
      </c>
    </row>
    <row r="828" spans="8:8">
      <c r="H828" s="34" t="str">
        <f t="shared" si="21"/>
        <v/>
      </c>
    </row>
    <row r="829" spans="8:8">
      <c r="H829" s="34" t="str">
        <f t="shared" si="21"/>
        <v/>
      </c>
    </row>
    <row r="830" spans="8:8">
      <c r="H830" s="34" t="str">
        <f t="shared" si="21"/>
        <v/>
      </c>
    </row>
    <row r="831" spans="8:8">
      <c r="H831" s="34" t="str">
        <f t="shared" si="21"/>
        <v/>
      </c>
    </row>
    <row r="832" spans="8:8">
      <c r="H832" s="34" t="str">
        <f t="shared" si="21"/>
        <v/>
      </c>
    </row>
    <row r="833" spans="8:8">
      <c r="H833" s="34" t="str">
        <f t="shared" si="21"/>
        <v/>
      </c>
    </row>
    <row r="834" spans="8:8">
      <c r="H834" s="34" t="str">
        <f t="shared" si="21"/>
        <v/>
      </c>
    </row>
    <row r="835" spans="8:8">
      <c r="H835" s="34" t="str">
        <f t="shared" si="21"/>
        <v/>
      </c>
    </row>
    <row r="836" spans="8:8">
      <c r="H836" s="34" t="str">
        <f t="shared" ref="H836:H899" si="22">IF(A836="","",SUM(I836:DZ836))</f>
        <v/>
      </c>
    </row>
    <row r="837" spans="8:8">
      <c r="H837" s="34" t="str">
        <f t="shared" si="22"/>
        <v/>
      </c>
    </row>
    <row r="838" spans="8:8">
      <c r="H838" s="34" t="str">
        <f t="shared" si="22"/>
        <v/>
      </c>
    </row>
    <row r="839" spans="8:8">
      <c r="H839" s="34" t="str">
        <f t="shared" si="22"/>
        <v/>
      </c>
    </row>
    <row r="840" spans="8:8">
      <c r="H840" s="34" t="str">
        <f t="shared" si="22"/>
        <v/>
      </c>
    </row>
    <row r="841" spans="8:8">
      <c r="H841" s="34" t="str">
        <f t="shared" si="22"/>
        <v/>
      </c>
    </row>
    <row r="842" spans="8:8">
      <c r="H842" s="34" t="str">
        <f t="shared" si="22"/>
        <v/>
      </c>
    </row>
    <row r="843" spans="8:8">
      <c r="H843" s="34" t="str">
        <f t="shared" si="22"/>
        <v/>
      </c>
    </row>
    <row r="844" spans="8:8">
      <c r="H844" s="34" t="str">
        <f t="shared" si="22"/>
        <v/>
      </c>
    </row>
    <row r="845" spans="8:8">
      <c r="H845" s="34" t="str">
        <f t="shared" si="22"/>
        <v/>
      </c>
    </row>
    <row r="846" spans="8:8">
      <c r="H846" s="34" t="str">
        <f t="shared" si="22"/>
        <v/>
      </c>
    </row>
    <row r="847" spans="8:8">
      <c r="H847" s="34" t="str">
        <f t="shared" si="22"/>
        <v/>
      </c>
    </row>
    <row r="848" spans="8:8">
      <c r="H848" s="34" t="str">
        <f t="shared" si="22"/>
        <v/>
      </c>
    </row>
    <row r="849" spans="8:8">
      <c r="H849" s="34" t="str">
        <f t="shared" si="22"/>
        <v/>
      </c>
    </row>
    <row r="850" spans="8:8">
      <c r="H850" s="34" t="str">
        <f t="shared" si="22"/>
        <v/>
      </c>
    </row>
    <row r="851" spans="8:8">
      <c r="H851" s="34" t="str">
        <f t="shared" si="22"/>
        <v/>
      </c>
    </row>
    <row r="852" spans="8:8">
      <c r="H852" s="34" t="str">
        <f t="shared" si="22"/>
        <v/>
      </c>
    </row>
    <row r="853" spans="8:8">
      <c r="H853" s="34" t="str">
        <f t="shared" si="22"/>
        <v/>
      </c>
    </row>
    <row r="854" spans="8:8">
      <c r="H854" s="34" t="str">
        <f t="shared" si="22"/>
        <v/>
      </c>
    </row>
    <row r="855" spans="8:8">
      <c r="H855" s="34" t="str">
        <f t="shared" si="22"/>
        <v/>
      </c>
    </row>
    <row r="856" spans="8:8">
      <c r="H856" s="34" t="str">
        <f t="shared" si="22"/>
        <v/>
      </c>
    </row>
    <row r="857" spans="8:8">
      <c r="H857" s="34" t="str">
        <f t="shared" si="22"/>
        <v/>
      </c>
    </row>
    <row r="858" spans="8:8">
      <c r="H858" s="34" t="str">
        <f t="shared" si="22"/>
        <v/>
      </c>
    </row>
    <row r="859" spans="8:8">
      <c r="H859" s="34" t="str">
        <f t="shared" si="22"/>
        <v/>
      </c>
    </row>
    <row r="860" spans="8:8">
      <c r="H860" s="34" t="str">
        <f t="shared" si="22"/>
        <v/>
      </c>
    </row>
    <row r="861" spans="8:8">
      <c r="H861" s="34" t="str">
        <f t="shared" si="22"/>
        <v/>
      </c>
    </row>
    <row r="862" spans="8:8">
      <c r="H862" s="34" t="str">
        <f t="shared" si="22"/>
        <v/>
      </c>
    </row>
    <row r="863" spans="8:8">
      <c r="H863" s="34" t="str">
        <f t="shared" si="22"/>
        <v/>
      </c>
    </row>
    <row r="864" spans="8:8">
      <c r="H864" s="34" t="str">
        <f t="shared" si="22"/>
        <v/>
      </c>
    </row>
    <row r="865" spans="8:8">
      <c r="H865" s="34" t="str">
        <f t="shared" si="22"/>
        <v/>
      </c>
    </row>
    <row r="866" spans="8:8">
      <c r="H866" s="34" t="str">
        <f t="shared" si="22"/>
        <v/>
      </c>
    </row>
    <row r="867" spans="8:8">
      <c r="H867" s="34" t="str">
        <f t="shared" si="22"/>
        <v/>
      </c>
    </row>
    <row r="868" spans="8:8">
      <c r="H868" s="34" t="str">
        <f t="shared" si="22"/>
        <v/>
      </c>
    </row>
    <row r="869" spans="8:8">
      <c r="H869" s="34" t="str">
        <f t="shared" si="22"/>
        <v/>
      </c>
    </row>
    <row r="870" spans="8:8">
      <c r="H870" s="34" t="str">
        <f t="shared" si="22"/>
        <v/>
      </c>
    </row>
    <row r="871" spans="8:8">
      <c r="H871" s="34" t="str">
        <f t="shared" si="22"/>
        <v/>
      </c>
    </row>
    <row r="872" spans="8:8">
      <c r="H872" s="34" t="str">
        <f t="shared" si="22"/>
        <v/>
      </c>
    </row>
    <row r="873" spans="8:8">
      <c r="H873" s="34" t="str">
        <f t="shared" si="22"/>
        <v/>
      </c>
    </row>
    <row r="874" spans="8:8">
      <c r="H874" s="34" t="str">
        <f t="shared" si="22"/>
        <v/>
      </c>
    </row>
    <row r="875" spans="8:8">
      <c r="H875" s="34" t="str">
        <f t="shared" si="22"/>
        <v/>
      </c>
    </row>
    <row r="876" spans="8:8">
      <c r="H876" s="34" t="str">
        <f t="shared" si="22"/>
        <v/>
      </c>
    </row>
    <row r="877" spans="8:8">
      <c r="H877" s="34" t="str">
        <f t="shared" si="22"/>
        <v/>
      </c>
    </row>
    <row r="878" spans="8:8">
      <c r="H878" s="34" t="str">
        <f t="shared" si="22"/>
        <v/>
      </c>
    </row>
    <row r="879" spans="8:8">
      <c r="H879" s="34" t="str">
        <f t="shared" si="22"/>
        <v/>
      </c>
    </row>
    <row r="880" spans="8:8">
      <c r="H880" s="34" t="str">
        <f t="shared" si="22"/>
        <v/>
      </c>
    </row>
    <row r="881" spans="8:8">
      <c r="H881" s="34" t="str">
        <f t="shared" si="22"/>
        <v/>
      </c>
    </row>
    <row r="882" spans="8:8">
      <c r="H882" s="34" t="str">
        <f t="shared" si="22"/>
        <v/>
      </c>
    </row>
    <row r="883" spans="8:8">
      <c r="H883" s="34" t="str">
        <f t="shared" si="22"/>
        <v/>
      </c>
    </row>
    <row r="884" spans="8:8">
      <c r="H884" s="34" t="str">
        <f t="shared" si="22"/>
        <v/>
      </c>
    </row>
    <row r="885" spans="8:8">
      <c r="H885" s="34" t="str">
        <f t="shared" si="22"/>
        <v/>
      </c>
    </row>
    <row r="886" spans="8:8">
      <c r="H886" s="34" t="str">
        <f t="shared" si="22"/>
        <v/>
      </c>
    </row>
    <row r="887" spans="8:8">
      <c r="H887" s="34" t="str">
        <f t="shared" si="22"/>
        <v/>
      </c>
    </row>
    <row r="888" spans="8:8">
      <c r="H888" s="34" t="str">
        <f t="shared" si="22"/>
        <v/>
      </c>
    </row>
    <row r="889" spans="8:8">
      <c r="H889" s="34" t="str">
        <f t="shared" si="22"/>
        <v/>
      </c>
    </row>
    <row r="890" spans="8:8">
      <c r="H890" s="34" t="str">
        <f t="shared" si="22"/>
        <v/>
      </c>
    </row>
    <row r="891" spans="8:8">
      <c r="H891" s="34" t="str">
        <f t="shared" si="22"/>
        <v/>
      </c>
    </row>
    <row r="892" spans="8:8">
      <c r="H892" s="34" t="str">
        <f t="shared" si="22"/>
        <v/>
      </c>
    </row>
    <row r="893" spans="8:8">
      <c r="H893" s="34" t="str">
        <f t="shared" si="22"/>
        <v/>
      </c>
    </row>
    <row r="894" spans="8:8">
      <c r="H894" s="34" t="str">
        <f t="shared" si="22"/>
        <v/>
      </c>
    </row>
    <row r="895" spans="8:8">
      <c r="H895" s="34" t="str">
        <f t="shared" si="22"/>
        <v/>
      </c>
    </row>
    <row r="896" spans="8:8">
      <c r="H896" s="34" t="str">
        <f t="shared" si="22"/>
        <v/>
      </c>
    </row>
    <row r="897" spans="8:8">
      <c r="H897" s="34" t="str">
        <f t="shared" si="22"/>
        <v/>
      </c>
    </row>
    <row r="898" spans="8:8">
      <c r="H898" s="34" t="str">
        <f t="shared" si="22"/>
        <v/>
      </c>
    </row>
    <row r="899" spans="8:8">
      <c r="H899" s="34" t="str">
        <f t="shared" si="22"/>
        <v/>
      </c>
    </row>
    <row r="900" spans="8:8">
      <c r="H900" s="34" t="str">
        <f t="shared" ref="H900:H963" si="23">IF(A900="","",SUM(I900:DZ900))</f>
        <v/>
      </c>
    </row>
    <row r="901" spans="8:8">
      <c r="H901" s="34" t="str">
        <f t="shared" si="23"/>
        <v/>
      </c>
    </row>
    <row r="902" spans="8:8">
      <c r="H902" s="34" t="str">
        <f t="shared" si="23"/>
        <v/>
      </c>
    </row>
    <row r="903" spans="8:8">
      <c r="H903" s="34" t="str">
        <f t="shared" si="23"/>
        <v/>
      </c>
    </row>
    <row r="904" spans="8:8">
      <c r="H904" s="34" t="str">
        <f t="shared" si="23"/>
        <v/>
      </c>
    </row>
    <row r="905" spans="8:8">
      <c r="H905" s="34" t="str">
        <f t="shared" si="23"/>
        <v/>
      </c>
    </row>
    <row r="906" spans="8:8">
      <c r="H906" s="34" t="str">
        <f t="shared" si="23"/>
        <v/>
      </c>
    </row>
    <row r="907" spans="8:8">
      <c r="H907" s="34" t="str">
        <f t="shared" si="23"/>
        <v/>
      </c>
    </row>
    <row r="908" spans="8:8">
      <c r="H908" s="34" t="str">
        <f t="shared" si="23"/>
        <v/>
      </c>
    </row>
    <row r="909" spans="8:8">
      <c r="H909" s="34" t="str">
        <f t="shared" si="23"/>
        <v/>
      </c>
    </row>
    <row r="910" spans="8:8">
      <c r="H910" s="34" t="str">
        <f t="shared" si="23"/>
        <v/>
      </c>
    </row>
    <row r="911" spans="8:8">
      <c r="H911" s="34" t="str">
        <f t="shared" si="23"/>
        <v/>
      </c>
    </row>
    <row r="912" spans="8:8">
      <c r="H912" s="34" t="str">
        <f t="shared" si="23"/>
        <v/>
      </c>
    </row>
    <row r="913" spans="8:8">
      <c r="H913" s="34" t="str">
        <f t="shared" si="23"/>
        <v/>
      </c>
    </row>
    <row r="914" spans="8:8">
      <c r="H914" s="34" t="str">
        <f t="shared" si="23"/>
        <v/>
      </c>
    </row>
    <row r="915" spans="8:8">
      <c r="H915" s="34" t="str">
        <f t="shared" si="23"/>
        <v/>
      </c>
    </row>
    <row r="916" spans="8:8">
      <c r="H916" s="34" t="str">
        <f t="shared" si="23"/>
        <v/>
      </c>
    </row>
    <row r="917" spans="8:8">
      <c r="H917" s="34" t="str">
        <f t="shared" si="23"/>
        <v/>
      </c>
    </row>
    <row r="918" spans="8:8">
      <c r="H918" s="34" t="str">
        <f t="shared" si="23"/>
        <v/>
      </c>
    </row>
    <row r="919" spans="8:8">
      <c r="H919" s="34" t="str">
        <f t="shared" si="23"/>
        <v/>
      </c>
    </row>
    <row r="920" spans="8:8">
      <c r="H920" s="34" t="str">
        <f t="shared" si="23"/>
        <v/>
      </c>
    </row>
    <row r="921" spans="8:8">
      <c r="H921" s="34" t="str">
        <f t="shared" si="23"/>
        <v/>
      </c>
    </row>
    <row r="922" spans="8:8">
      <c r="H922" s="34" t="str">
        <f t="shared" si="23"/>
        <v/>
      </c>
    </row>
    <row r="923" spans="8:8">
      <c r="H923" s="34" t="str">
        <f t="shared" si="23"/>
        <v/>
      </c>
    </row>
    <row r="924" spans="8:8">
      <c r="H924" s="34" t="str">
        <f t="shared" si="23"/>
        <v/>
      </c>
    </row>
    <row r="925" spans="8:8">
      <c r="H925" s="34" t="str">
        <f t="shared" si="23"/>
        <v/>
      </c>
    </row>
    <row r="926" spans="8:8">
      <c r="H926" s="34" t="str">
        <f t="shared" si="23"/>
        <v/>
      </c>
    </row>
    <row r="927" spans="8:8">
      <c r="H927" s="34" t="str">
        <f t="shared" si="23"/>
        <v/>
      </c>
    </row>
    <row r="928" spans="8:8">
      <c r="H928" s="34" t="str">
        <f t="shared" si="23"/>
        <v/>
      </c>
    </row>
    <row r="929" spans="8:8">
      <c r="H929" s="34" t="str">
        <f t="shared" si="23"/>
        <v/>
      </c>
    </row>
    <row r="930" spans="8:8">
      <c r="H930" s="34" t="str">
        <f t="shared" si="23"/>
        <v/>
      </c>
    </row>
    <row r="931" spans="8:8">
      <c r="H931" s="34" t="str">
        <f t="shared" si="23"/>
        <v/>
      </c>
    </row>
    <row r="932" spans="8:8">
      <c r="H932" s="34" t="str">
        <f t="shared" si="23"/>
        <v/>
      </c>
    </row>
    <row r="933" spans="8:8">
      <c r="H933" s="34" t="str">
        <f t="shared" si="23"/>
        <v/>
      </c>
    </row>
    <row r="934" spans="8:8">
      <c r="H934" s="34" t="str">
        <f t="shared" si="23"/>
        <v/>
      </c>
    </row>
    <row r="935" spans="8:8">
      <c r="H935" s="34" t="str">
        <f t="shared" si="23"/>
        <v/>
      </c>
    </row>
    <row r="936" spans="8:8">
      <c r="H936" s="34" t="str">
        <f t="shared" si="23"/>
        <v/>
      </c>
    </row>
    <row r="937" spans="8:8">
      <c r="H937" s="34" t="str">
        <f t="shared" si="23"/>
        <v/>
      </c>
    </row>
    <row r="938" spans="8:8">
      <c r="H938" s="34" t="str">
        <f t="shared" si="23"/>
        <v/>
      </c>
    </row>
    <row r="939" spans="8:8">
      <c r="H939" s="34" t="str">
        <f t="shared" si="23"/>
        <v/>
      </c>
    </row>
    <row r="940" spans="8:8">
      <c r="H940" s="34" t="str">
        <f t="shared" si="23"/>
        <v/>
      </c>
    </row>
    <row r="941" spans="8:8">
      <c r="H941" s="34" t="str">
        <f t="shared" si="23"/>
        <v/>
      </c>
    </row>
    <row r="942" spans="8:8">
      <c r="H942" s="34" t="str">
        <f t="shared" si="23"/>
        <v/>
      </c>
    </row>
    <row r="943" spans="8:8">
      <c r="H943" s="34" t="str">
        <f t="shared" si="23"/>
        <v/>
      </c>
    </row>
    <row r="944" spans="8:8">
      <c r="H944" s="34" t="str">
        <f t="shared" si="23"/>
        <v/>
      </c>
    </row>
    <row r="945" spans="8:8">
      <c r="H945" s="34" t="str">
        <f t="shared" si="23"/>
        <v/>
      </c>
    </row>
    <row r="946" spans="8:8">
      <c r="H946" s="34" t="str">
        <f t="shared" si="23"/>
        <v/>
      </c>
    </row>
    <row r="947" spans="8:8">
      <c r="H947" s="34" t="str">
        <f t="shared" si="23"/>
        <v/>
      </c>
    </row>
    <row r="948" spans="8:8">
      <c r="H948" s="34" t="str">
        <f t="shared" si="23"/>
        <v/>
      </c>
    </row>
    <row r="949" spans="8:8">
      <c r="H949" s="34" t="str">
        <f t="shared" si="23"/>
        <v/>
      </c>
    </row>
    <row r="950" spans="8:8">
      <c r="H950" s="34" t="str">
        <f t="shared" si="23"/>
        <v/>
      </c>
    </row>
    <row r="951" spans="8:8">
      <c r="H951" s="34" t="str">
        <f t="shared" si="23"/>
        <v/>
      </c>
    </row>
    <row r="952" spans="8:8">
      <c r="H952" s="34" t="str">
        <f t="shared" si="23"/>
        <v/>
      </c>
    </row>
    <row r="953" spans="8:8">
      <c r="H953" s="34" t="str">
        <f t="shared" si="23"/>
        <v/>
      </c>
    </row>
    <row r="954" spans="8:8">
      <c r="H954" s="34" t="str">
        <f t="shared" si="23"/>
        <v/>
      </c>
    </row>
    <row r="955" spans="8:8">
      <c r="H955" s="34" t="str">
        <f t="shared" si="23"/>
        <v/>
      </c>
    </row>
    <row r="956" spans="8:8">
      <c r="H956" s="34" t="str">
        <f t="shared" si="23"/>
        <v/>
      </c>
    </row>
    <row r="957" spans="8:8">
      <c r="H957" s="34" t="str">
        <f t="shared" si="23"/>
        <v/>
      </c>
    </row>
    <row r="958" spans="8:8">
      <c r="H958" s="34" t="str">
        <f t="shared" si="23"/>
        <v/>
      </c>
    </row>
    <row r="959" spans="8:8">
      <c r="H959" s="34" t="str">
        <f t="shared" si="23"/>
        <v/>
      </c>
    </row>
    <row r="960" spans="8:8">
      <c r="H960" s="34" t="str">
        <f t="shared" si="23"/>
        <v/>
      </c>
    </row>
    <row r="961" spans="8:8">
      <c r="H961" s="34" t="str">
        <f t="shared" si="23"/>
        <v/>
      </c>
    </row>
    <row r="962" spans="8:8">
      <c r="H962" s="34" t="str">
        <f t="shared" si="23"/>
        <v/>
      </c>
    </row>
    <row r="963" spans="8:8">
      <c r="H963" s="34" t="str">
        <f t="shared" si="23"/>
        <v/>
      </c>
    </row>
    <row r="964" spans="8:8">
      <c r="H964" s="34" t="str">
        <f t="shared" ref="H964:H998" si="24">IF(A964="","",SUM(I964:DZ964))</f>
        <v/>
      </c>
    </row>
    <row r="965" spans="8:8">
      <c r="H965" s="34" t="str">
        <f t="shared" si="24"/>
        <v/>
      </c>
    </row>
    <row r="966" spans="8:8">
      <c r="H966" s="34" t="str">
        <f t="shared" si="24"/>
        <v/>
      </c>
    </row>
    <row r="967" spans="8:8">
      <c r="H967" s="34" t="str">
        <f t="shared" si="24"/>
        <v/>
      </c>
    </row>
    <row r="968" spans="8:8">
      <c r="H968" s="34" t="str">
        <f t="shared" si="24"/>
        <v/>
      </c>
    </row>
    <row r="969" spans="8:8">
      <c r="H969" s="34" t="str">
        <f t="shared" si="24"/>
        <v/>
      </c>
    </row>
    <row r="970" spans="8:8">
      <c r="H970" s="34" t="str">
        <f t="shared" si="24"/>
        <v/>
      </c>
    </row>
    <row r="971" spans="8:8">
      <c r="H971" s="34" t="str">
        <f t="shared" si="24"/>
        <v/>
      </c>
    </row>
    <row r="972" spans="8:8">
      <c r="H972" s="34" t="str">
        <f t="shared" si="24"/>
        <v/>
      </c>
    </row>
    <row r="973" spans="8:8">
      <c r="H973" s="34" t="str">
        <f t="shared" si="24"/>
        <v/>
      </c>
    </row>
    <row r="974" spans="8:8">
      <c r="H974" s="34" t="str">
        <f t="shared" si="24"/>
        <v/>
      </c>
    </row>
    <row r="975" spans="8:8">
      <c r="H975" s="34" t="str">
        <f t="shared" si="24"/>
        <v/>
      </c>
    </row>
    <row r="976" spans="8:8">
      <c r="H976" s="34" t="str">
        <f t="shared" si="24"/>
        <v/>
      </c>
    </row>
    <row r="977" spans="8:8">
      <c r="H977" s="34" t="str">
        <f t="shared" si="24"/>
        <v/>
      </c>
    </row>
    <row r="978" spans="8:8">
      <c r="H978" s="34" t="str">
        <f t="shared" si="24"/>
        <v/>
      </c>
    </row>
    <row r="979" spans="8:8">
      <c r="H979" s="34" t="str">
        <f t="shared" si="24"/>
        <v/>
      </c>
    </row>
    <row r="980" spans="8:8">
      <c r="H980" s="34" t="str">
        <f t="shared" si="24"/>
        <v/>
      </c>
    </row>
    <row r="981" spans="8:8">
      <c r="H981" s="34" t="str">
        <f t="shared" si="24"/>
        <v/>
      </c>
    </row>
    <row r="982" spans="8:8">
      <c r="H982" s="34" t="str">
        <f t="shared" si="24"/>
        <v/>
      </c>
    </row>
    <row r="983" spans="8:8">
      <c r="H983" s="34" t="str">
        <f t="shared" si="24"/>
        <v/>
      </c>
    </row>
    <row r="984" spans="8:8">
      <c r="H984" s="34" t="str">
        <f t="shared" si="24"/>
        <v/>
      </c>
    </row>
    <row r="985" spans="8:8">
      <c r="H985" s="34" t="str">
        <f t="shared" si="24"/>
        <v/>
      </c>
    </row>
    <row r="986" spans="8:8">
      <c r="H986" s="34" t="str">
        <f t="shared" si="24"/>
        <v/>
      </c>
    </row>
    <row r="987" spans="8:8">
      <c r="H987" s="34" t="str">
        <f t="shared" si="24"/>
        <v/>
      </c>
    </row>
    <row r="988" spans="8:8">
      <c r="H988" s="34" t="str">
        <f t="shared" si="24"/>
        <v/>
      </c>
    </row>
    <row r="989" spans="8:8">
      <c r="H989" s="34" t="str">
        <f t="shared" si="24"/>
        <v/>
      </c>
    </row>
    <row r="990" spans="8:8">
      <c r="H990" s="34" t="str">
        <f t="shared" si="24"/>
        <v/>
      </c>
    </row>
    <row r="991" spans="8:8">
      <c r="H991" s="34" t="str">
        <f t="shared" si="24"/>
        <v/>
      </c>
    </row>
    <row r="992" spans="8:8">
      <c r="H992" s="34" t="str">
        <f t="shared" si="24"/>
        <v/>
      </c>
    </row>
    <row r="993" spans="8:8">
      <c r="H993" s="34" t="str">
        <f t="shared" si="24"/>
        <v/>
      </c>
    </row>
    <row r="994" spans="8:8">
      <c r="H994" s="34" t="str">
        <f t="shared" si="24"/>
        <v/>
      </c>
    </row>
    <row r="995" spans="8:8">
      <c r="H995" s="34" t="str">
        <f t="shared" si="24"/>
        <v/>
      </c>
    </row>
    <row r="996" spans="8:8">
      <c r="H996" s="34" t="str">
        <f t="shared" si="24"/>
        <v/>
      </c>
    </row>
    <row r="997" spans="8:8">
      <c r="H997" s="34" t="str">
        <f t="shared" si="24"/>
        <v/>
      </c>
    </row>
    <row r="998" spans="8:8">
      <c r="H998" s="34" t="str">
        <f t="shared" si="24"/>
        <v/>
      </c>
    </row>
  </sheetData>
  <hyperlinks>
    <hyperlink ref="A1" location="CF!A14" display="Расходные материалы (DC)" xr:uid="{3D3B724F-1DE4-4CF5-B6F9-D8E878BE5686}"/>
  </hyperlinks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Промпт</vt:lpstr>
      <vt:lpstr>Контрагенты</vt:lpstr>
      <vt:lpstr>CF</vt:lpstr>
      <vt:lpstr>Аванс (Inc)</vt:lpstr>
      <vt:lpstr>Выполнение (Inc)</vt:lpstr>
      <vt:lpstr>Удержание (Inc)</vt:lpstr>
      <vt:lpstr>Оплата субподряда (DC)</vt:lpstr>
      <vt:lpstr>Прочее (Inc)</vt:lpstr>
      <vt:lpstr>Расходные материалы (DC)</vt:lpstr>
      <vt:lpstr>Аренда машин и оборуд. (DC)</vt:lpstr>
      <vt:lpstr>НДС (Tax)</vt:lpstr>
      <vt:lpstr>ФОТ производственный (DC)</vt:lpstr>
      <vt:lpstr>ФОТ управленческий (OPEX)</vt:lpstr>
      <vt:lpstr>Основные материалы (DC)</vt:lpstr>
      <vt:lpstr>Инструмент (DC)</vt:lpstr>
      <vt:lpstr>Прочие расходы (DC)</vt:lpstr>
      <vt:lpstr>Аутсорсинг (OPEX)</vt:lpstr>
      <vt:lpstr>Прочие расходы (OPEX)</vt:lpstr>
      <vt:lpstr>Содержание штаба (OPEX)</vt:lpstr>
      <vt:lpstr>Аренда транспорта (OPEX)</vt:lpstr>
      <vt:lpstr>Финансовые платежи (Fin)</vt:lpstr>
      <vt:lpstr>Основное оборудование (DC)</vt:lpstr>
      <vt:lpstr>ФОТ управленческий (BO)</vt:lpstr>
      <vt:lpstr>Содержание офиса (BO)</vt:lpstr>
      <vt:lpstr>Аренда транспорта (BO)</vt:lpstr>
      <vt:lpstr>Аутсорсинг (BO)</vt:lpstr>
      <vt:lpstr>Прочие расходы (BO)</vt:lpstr>
      <vt:lpstr>Налог на прибыль (Tax)</vt:lpstr>
      <vt:lpstr>Финансовые поступления (Fin)</vt:lpstr>
      <vt:lpstr>Инвестиционные поступл. (Inv)</vt:lpstr>
      <vt:lpstr>Инвестиционные платежи (Inv)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Владелец</cp:lastModifiedBy>
  <cp:lastPrinted>2026-06-08T10:33:49Z</cp:lastPrinted>
  <dcterms:created xsi:type="dcterms:W3CDTF">2026-05-21T09:24:35Z</dcterms:created>
  <dcterms:modified xsi:type="dcterms:W3CDTF">2026-06-17T13:40:44Z</dcterms:modified>
</cp:coreProperties>
</file>